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0.0.79\transfer\SIT ACHIZITII 2025 PESTE 5000 EURO\3. TRIM. III 2025\"/>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H15" i="1"/>
  <c r="H13" i="1" l="1"/>
  <c r="H14" i="1"/>
  <c r="H16" i="1"/>
  <c r="H11" i="1" l="1"/>
  <c r="H10" i="1"/>
  <c r="H9" i="1" l="1"/>
  <c r="H8" i="1" l="1"/>
  <c r="H7" i="1" l="1"/>
</calcChain>
</file>

<file path=xl/sharedStrings.xml><?xml version="1.0" encoding="utf-8"?>
<sst xmlns="http://schemas.openxmlformats.org/spreadsheetml/2006/main" count="66" uniqueCount="57">
  <si>
    <t>Nr.crt.</t>
  </si>
  <si>
    <t>Furnizor/ prestator/ executant</t>
  </si>
  <si>
    <t>Obiectul contractului</t>
  </si>
  <si>
    <t>Valoare lei fara TVA</t>
  </si>
  <si>
    <t>Valoare lei cu TVA</t>
  </si>
  <si>
    <t>Procedura de achizitie</t>
  </si>
  <si>
    <t>Nr. /dată contract/ document</t>
  </si>
  <si>
    <t>SC SANIRAL SRL</t>
  </si>
  <si>
    <t>LICITATIE DESCHISA</t>
  </si>
  <si>
    <t>Contract subsecvent 2 Furnizare peleti</t>
  </si>
  <si>
    <t>35131/231/22.08.2025</t>
  </si>
  <si>
    <t xml:space="preserve">                                                                                    Situație privind achizițiile ce depășesc 5.000 euro pentru anul 2025 - TRIMESTRUL III</t>
  </si>
  <si>
    <t>SC NEW MAR CONSTRUCT SRL</t>
  </si>
  <si>
    <t>35687/80/29.08.2025</t>
  </si>
  <si>
    <t>Contract de lucrari: Aanveloparea apartament Orhideea</t>
  </si>
  <si>
    <t>SC MATRA SRL</t>
  </si>
  <si>
    <t xml:space="preserve">Licitatie deschisa </t>
  </si>
  <si>
    <t>4.</t>
  </si>
  <si>
    <t>S.C. SMART OFFICE SOLUTIONS S.R.L.</t>
  </si>
  <si>
    <t>ACHIZITIE DIRECTA</t>
  </si>
  <si>
    <t>30353/4057/28.07.2025</t>
  </si>
  <si>
    <t>Servicii de proiectare sistem supraveghere video, antiefractie si control acces pentru obiectivul Centrul de zi pentru Persoane Adulte cu Dizabilitati Dragolesti, Achizitie si montaj sistem supraveghere video, antiefractie si control acces pentru obiectivul Centrul de zi pentru Persoane Adulte cu Dizabilitati Dragolesti</t>
  </si>
  <si>
    <t>SC TARGET POINT SRL</t>
  </si>
  <si>
    <t>PROCEDURĂ SMPLIFICATĂ</t>
  </si>
  <si>
    <t>33113/51/12.08.2025</t>
  </si>
  <si>
    <t>33115/52/12.08.2025</t>
  </si>
  <si>
    <t>SC ROMPETROL DOWNSTREAM SRL</t>
  </si>
  <si>
    <t>Contract Subsecvent 3-Furnizare carburant auto pe baza de bonuri valorice pentru Serviciul Evidenta si Plata Prestatii Sociale bonuri pentru beneficiari</t>
  </si>
  <si>
    <t>Contract Subsecvent 4-Furnizare carburant auto pe baza de bonuri valorice pentru Serviciul Evidenta si Plata Prestatii Sociale bonuri pentru beneficiari</t>
  </si>
  <si>
    <t>Contract Subsecvent 5-Furnizare carburant auto pe baza de bonuri valorice pentru Serviciul Evidenta si Plata Prestatii Sociale bonuri pentru beneficiari</t>
  </si>
  <si>
    <t>29225/598/18.07.2025</t>
  </si>
  <si>
    <t>33912/663/20.08.2025</t>
  </si>
  <si>
    <t>39378/766/23.09.2025</t>
  </si>
  <si>
    <t>SC DACIA SERVICE CURTEA DE ARGES</t>
  </si>
  <si>
    <t>Contract Subsecvent 2-Servicii de catering pentru 25 centre/complexe subordonate DGASPC Arges</t>
  </si>
  <si>
    <t xml:space="preserve">      41193/1021/30.09.2025</t>
  </si>
  <si>
    <t>32600/49268/21.08.2025</t>
  </si>
  <si>
    <t>OMV PETROM MARKETING SRL</t>
  </si>
  <si>
    <t>Contract Subsecvent 1-Furnizare carburant auto pe baza de bonuri valorice pentru unitățile subordonate DGASPC ARGES</t>
  </si>
  <si>
    <t>LICITATATIE DESCHISĂ</t>
  </si>
  <si>
    <t>27828/416/09.07.2025</t>
  </si>
  <si>
    <t>Contract subsecvent 1 - Furnizare carne și produse din carne de porc, vita, oaie, pasare si peste</t>
  </si>
  <si>
    <t>DAR NIC IRI CONF SRL</t>
  </si>
  <si>
    <t>LICITATIE DESCHISĂ</t>
  </si>
  <si>
    <t>29904/2/23.07.2025</t>
  </si>
  <si>
    <t>Contract subsecvent 1 - Furnizare lactate</t>
  </si>
  <si>
    <t>3.</t>
  </si>
  <si>
    <t>5.</t>
  </si>
  <si>
    <t>6.</t>
  </si>
  <si>
    <t>7.</t>
  </si>
  <si>
    <t>8.</t>
  </si>
  <si>
    <t>9.</t>
  </si>
  <si>
    <t>10.</t>
  </si>
  <si>
    <t>11.</t>
  </si>
  <si>
    <t>12.</t>
  </si>
  <si>
    <t>Contract subsecvent 1 - Furnizare produse de igienă corporală - Lot 1</t>
  </si>
  <si>
    <t>Contract subsecvent 1- Furnizare materiale de curățenie -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</si>
</sst>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7" x14ac:knownFonts="1">
    <font>
      <sz val="11"/>
      <color theme="1"/>
      <name val="Calibri"/>
      <family val="2"/>
      <charset val="238"/>
      <scheme val="minor"/>
    </font>
    <font>
      <sz val="11"/>
      <color theme="1"/>
      <name val="Arial Narrow"/>
      <family val="2"/>
    </font>
    <font>
      <b/>
      <sz val="11"/>
      <color theme="1"/>
      <name val="Arial Narrow"/>
      <family val="2"/>
    </font>
    <font>
      <b/>
      <sz val="14"/>
      <color theme="1"/>
      <name val="Arial Narrow"/>
      <family val="2"/>
    </font>
    <font>
      <sz val="11"/>
      <name val="Arial Narrow"/>
      <family val="2"/>
    </font>
    <font>
      <sz val="11"/>
      <name val="Calibri"/>
      <family val="2"/>
      <charset val="238"/>
      <scheme val="minor"/>
    </font>
    <font>
      <sz val="12"/>
      <name val="Arial Narrow"/>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2" fillId="2" borderId="1" xfId="0" applyFont="1" applyFill="1" applyBorder="1" applyAlignment="1">
      <alignment horizontal="center"/>
    </xf>
    <xf numFmtId="4" fontId="0" fillId="0" borderId="0" xfId="0" applyNumberFormat="1"/>
    <xf numFmtId="4" fontId="0" fillId="0" borderId="1" xfId="0" applyNumberFormat="1" applyBorder="1"/>
    <xf numFmtId="0" fontId="4" fillId="0" borderId="0" xfId="0" applyFont="1"/>
    <xf numFmtId="0" fontId="4" fillId="0" borderId="1" xfId="0" applyFont="1" applyBorder="1" applyAlignment="1">
      <alignment horizontal="center"/>
    </xf>
    <xf numFmtId="0" fontId="4" fillId="0" borderId="1" xfId="0" applyFont="1" applyBorder="1"/>
    <xf numFmtId="4" fontId="4" fillId="0" borderId="1" xfId="0" applyNumberFormat="1" applyFont="1" applyBorder="1" applyAlignment="1">
      <alignment horizontal="center"/>
    </xf>
    <xf numFmtId="0" fontId="5" fillId="0" borderId="0" xfId="0" applyFont="1"/>
    <xf numFmtId="0" fontId="4" fillId="0" borderId="1" xfId="0" applyFont="1" applyBorder="1" applyAlignment="1">
      <alignment horizontal="center" wrapText="1"/>
    </xf>
    <xf numFmtId="0" fontId="4" fillId="0" borderId="1" xfId="0" applyFont="1" applyFill="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4" fontId="6"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6" fillId="0" borderId="1" xfId="0" applyFont="1" applyBorder="1"/>
    <xf numFmtId="0" fontId="4"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tabSelected="1" zoomScaleNormal="100" workbookViewId="0">
      <selection activeCell="E16" sqref="E16"/>
    </sheetView>
  </sheetViews>
  <sheetFormatPr defaultRowHeight="15" x14ac:dyDescent="0.25"/>
  <cols>
    <col min="1" max="1" width="6.140625" customWidth="1"/>
    <col min="2" max="2" width="8.7109375" customWidth="1"/>
    <col min="3" max="3" width="42.42578125" customWidth="1"/>
    <col min="4" max="4" width="25.5703125" customWidth="1"/>
    <col min="5" max="5" width="28.140625" customWidth="1"/>
    <col min="6" max="6" width="69.5703125" customWidth="1"/>
    <col min="7" max="7" width="20.85546875" customWidth="1"/>
    <col min="8" max="8" width="21.5703125" customWidth="1"/>
  </cols>
  <sheetData>
    <row r="1" spans="1:30" ht="16.5"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6.5"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8.75" x14ac:dyDescent="0.3">
      <c r="A3" s="1"/>
      <c r="B3" s="1"/>
      <c r="C3" s="2" t="s">
        <v>11</v>
      </c>
      <c r="D3" s="2"/>
      <c r="E3" s="1"/>
      <c r="F3" s="1"/>
      <c r="G3" s="1"/>
      <c r="H3" s="1"/>
      <c r="I3" s="1"/>
      <c r="J3" s="1"/>
      <c r="K3" s="1"/>
      <c r="L3" s="1"/>
      <c r="M3" s="1"/>
      <c r="N3" s="1"/>
      <c r="O3" s="1"/>
      <c r="P3" s="1"/>
      <c r="Q3" s="1"/>
      <c r="R3" s="1"/>
      <c r="S3" s="1"/>
      <c r="T3" s="1"/>
      <c r="U3" s="1"/>
      <c r="V3" s="1"/>
      <c r="W3" s="1"/>
      <c r="X3" s="1"/>
      <c r="Y3" s="1"/>
      <c r="Z3" s="1"/>
      <c r="AA3" s="1"/>
      <c r="AB3" s="1"/>
      <c r="AC3" s="1"/>
      <c r="AD3" s="1"/>
    </row>
    <row r="4" spans="1:30" ht="16.5"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16.5"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6.5" x14ac:dyDescent="0.3">
      <c r="A6" s="1"/>
      <c r="B6" s="3" t="s">
        <v>0</v>
      </c>
      <c r="C6" s="3" t="s">
        <v>1</v>
      </c>
      <c r="D6" s="3" t="s">
        <v>5</v>
      </c>
      <c r="E6" s="3" t="s">
        <v>6</v>
      </c>
      <c r="F6" s="3" t="s">
        <v>2</v>
      </c>
      <c r="G6" s="3" t="s">
        <v>3</v>
      </c>
      <c r="H6" s="3" t="s">
        <v>4</v>
      </c>
      <c r="I6" s="1"/>
      <c r="J6" s="1"/>
      <c r="K6" s="1"/>
      <c r="L6" s="1"/>
      <c r="M6" s="1"/>
      <c r="N6" s="1"/>
      <c r="O6" s="1"/>
      <c r="P6" s="1"/>
      <c r="Q6" s="1"/>
      <c r="R6" s="1"/>
      <c r="S6" s="1"/>
      <c r="T6" s="1"/>
      <c r="U6" s="1"/>
      <c r="V6" s="1"/>
      <c r="W6" s="1"/>
      <c r="X6" s="1"/>
      <c r="Y6" s="1"/>
      <c r="Z6" s="1"/>
      <c r="AA6" s="1"/>
      <c r="AB6" s="1"/>
      <c r="AC6" s="1"/>
      <c r="AD6" s="1"/>
    </row>
    <row r="7" spans="1:30" s="10" customFormat="1" ht="16.5" x14ac:dyDescent="0.3">
      <c r="A7" s="6"/>
      <c r="B7" s="7">
        <v>1</v>
      </c>
      <c r="C7" s="8" t="s">
        <v>7</v>
      </c>
      <c r="D7" s="7" t="s">
        <v>8</v>
      </c>
      <c r="E7" s="7" t="s">
        <v>10</v>
      </c>
      <c r="F7" s="7" t="s">
        <v>9</v>
      </c>
      <c r="G7" s="9">
        <v>155826</v>
      </c>
      <c r="H7" s="9">
        <f>G7*1.11</f>
        <v>172966.86000000002</v>
      </c>
      <c r="I7" s="6"/>
      <c r="J7" s="6"/>
      <c r="K7" s="6"/>
      <c r="L7" s="6"/>
      <c r="M7" s="6"/>
      <c r="N7" s="6"/>
      <c r="O7" s="6"/>
      <c r="P7" s="6"/>
      <c r="Q7" s="6"/>
      <c r="R7" s="6"/>
      <c r="S7" s="6"/>
      <c r="T7" s="6"/>
      <c r="U7" s="6"/>
      <c r="V7" s="6"/>
      <c r="W7" s="6"/>
      <c r="X7" s="6"/>
      <c r="Y7" s="6"/>
      <c r="Z7" s="6"/>
      <c r="AA7" s="6"/>
      <c r="AB7" s="6"/>
      <c r="AC7" s="6"/>
      <c r="AD7" s="6"/>
    </row>
    <row r="8" spans="1:30" s="10" customFormat="1" ht="16.5" x14ac:dyDescent="0.3">
      <c r="A8" s="6"/>
      <c r="B8" s="7">
        <v>2</v>
      </c>
      <c r="C8" s="8" t="s">
        <v>12</v>
      </c>
      <c r="D8" s="11" t="s">
        <v>19</v>
      </c>
      <c r="E8" s="7" t="s">
        <v>13</v>
      </c>
      <c r="F8" s="7" t="s">
        <v>14</v>
      </c>
      <c r="G8" s="9">
        <v>22929.91</v>
      </c>
      <c r="H8" s="9">
        <f>G8*1.21</f>
        <v>27745.1911</v>
      </c>
      <c r="I8" s="6"/>
      <c r="J8" s="6"/>
      <c r="K8" s="6"/>
      <c r="L8" s="6"/>
      <c r="M8" s="6"/>
      <c r="N8" s="6"/>
      <c r="O8" s="6"/>
      <c r="P8" s="6"/>
      <c r="Q8" s="6"/>
      <c r="R8" s="6"/>
      <c r="S8" s="6"/>
      <c r="T8" s="6"/>
      <c r="U8" s="6"/>
      <c r="V8" s="6"/>
      <c r="W8" s="6"/>
      <c r="X8" s="6"/>
      <c r="Y8" s="6"/>
      <c r="Z8" s="6"/>
      <c r="AA8" s="6"/>
      <c r="AB8" s="6"/>
      <c r="AC8" s="6"/>
      <c r="AD8" s="6"/>
    </row>
    <row r="9" spans="1:30" s="10" customFormat="1" ht="66" customHeight="1" x14ac:dyDescent="0.3">
      <c r="A9" s="6"/>
      <c r="B9" s="12" t="s">
        <v>46</v>
      </c>
      <c r="C9" s="13" t="s">
        <v>18</v>
      </c>
      <c r="D9" s="14" t="s">
        <v>19</v>
      </c>
      <c r="E9" s="14" t="s">
        <v>20</v>
      </c>
      <c r="F9" s="11" t="s">
        <v>21</v>
      </c>
      <c r="G9" s="15">
        <v>23037</v>
      </c>
      <c r="H9" s="16">
        <f>G9*1.19</f>
        <v>27414.03</v>
      </c>
      <c r="I9" s="6"/>
      <c r="J9" s="6"/>
      <c r="K9" s="6"/>
      <c r="L9" s="6"/>
      <c r="M9" s="6"/>
      <c r="N9" s="6"/>
      <c r="O9" s="6"/>
      <c r="P9" s="6"/>
      <c r="Q9" s="6"/>
      <c r="R9" s="6"/>
      <c r="S9" s="6"/>
      <c r="T9" s="6"/>
      <c r="U9" s="6"/>
      <c r="V9" s="6"/>
      <c r="W9" s="6"/>
      <c r="X9" s="6"/>
      <c r="Y9" s="6"/>
      <c r="Z9" s="6"/>
      <c r="AA9" s="6"/>
      <c r="AB9" s="6"/>
      <c r="AC9" s="6"/>
      <c r="AD9" s="6"/>
    </row>
    <row r="10" spans="1:30" s="10" customFormat="1" ht="16.5" x14ac:dyDescent="0.3">
      <c r="A10" s="6"/>
      <c r="B10" s="7" t="s">
        <v>17</v>
      </c>
      <c r="C10" s="8" t="s">
        <v>22</v>
      </c>
      <c r="D10" s="7" t="s">
        <v>23</v>
      </c>
      <c r="E10" s="7" t="s">
        <v>24</v>
      </c>
      <c r="F10" s="7" t="s">
        <v>55</v>
      </c>
      <c r="G10" s="9">
        <v>64545.13</v>
      </c>
      <c r="H10" s="9">
        <f>G10*1.21</f>
        <v>78099.607299999989</v>
      </c>
      <c r="I10" s="6"/>
      <c r="J10" s="6"/>
      <c r="K10" s="6"/>
      <c r="L10" s="6"/>
      <c r="M10" s="6"/>
      <c r="N10" s="6"/>
      <c r="O10" s="6"/>
      <c r="P10" s="6"/>
      <c r="Q10" s="6"/>
      <c r="R10" s="6"/>
      <c r="S10" s="6"/>
      <c r="T10" s="6"/>
      <c r="U10" s="6"/>
      <c r="V10" s="6"/>
      <c r="W10" s="6"/>
      <c r="X10" s="6"/>
      <c r="Y10" s="6"/>
      <c r="Z10" s="6"/>
      <c r="AA10" s="6"/>
      <c r="AB10" s="6"/>
      <c r="AC10" s="6"/>
      <c r="AD10" s="6"/>
    </row>
    <row r="11" spans="1:30" s="10" customFormat="1" ht="16.5" x14ac:dyDescent="0.3">
      <c r="A11" s="6"/>
      <c r="B11" s="7" t="s">
        <v>47</v>
      </c>
      <c r="C11" s="8" t="s">
        <v>22</v>
      </c>
      <c r="D11" s="7" t="s">
        <v>23</v>
      </c>
      <c r="E11" s="7" t="s">
        <v>25</v>
      </c>
      <c r="F11" s="7" t="s">
        <v>56</v>
      </c>
      <c r="G11" s="9">
        <v>55949.79</v>
      </c>
      <c r="H11" s="9">
        <f>G11*1.21</f>
        <v>67699.245899999994</v>
      </c>
      <c r="I11" s="6"/>
      <c r="J11" s="6"/>
      <c r="K11" s="6"/>
      <c r="L11" s="6"/>
      <c r="M11" s="6"/>
      <c r="N11" s="6"/>
      <c r="O11" s="6"/>
      <c r="P11" s="6"/>
      <c r="Q11" s="6"/>
      <c r="R11" s="6"/>
      <c r="S11" s="6"/>
      <c r="T11" s="6"/>
      <c r="U11" s="6"/>
      <c r="V11" s="6"/>
      <c r="W11" s="6"/>
      <c r="X11" s="6"/>
      <c r="Y11" s="6"/>
      <c r="Z11" s="6"/>
      <c r="AA11" s="6"/>
      <c r="AB11" s="6"/>
      <c r="AC11" s="6"/>
      <c r="AD11" s="6"/>
    </row>
    <row r="12" spans="1:30" s="10" customFormat="1" ht="29.25" customHeight="1" x14ac:dyDescent="0.3">
      <c r="A12" s="6"/>
      <c r="B12" s="14" t="s">
        <v>48</v>
      </c>
      <c r="C12" s="17" t="s">
        <v>26</v>
      </c>
      <c r="D12" s="14" t="s">
        <v>16</v>
      </c>
      <c r="E12" s="14" t="s">
        <v>30</v>
      </c>
      <c r="F12" s="18" t="s">
        <v>27</v>
      </c>
      <c r="G12" s="19">
        <v>36176.47</v>
      </c>
      <c r="H12" s="19">
        <v>43050</v>
      </c>
      <c r="I12" s="6"/>
      <c r="J12" s="6"/>
      <c r="K12" s="6"/>
      <c r="L12" s="6"/>
      <c r="M12" s="6"/>
      <c r="N12" s="6"/>
      <c r="O12" s="6"/>
      <c r="P12" s="6"/>
      <c r="Q12" s="6"/>
      <c r="R12" s="6"/>
      <c r="S12" s="6"/>
      <c r="T12" s="6"/>
      <c r="U12" s="6"/>
      <c r="V12" s="6"/>
      <c r="W12" s="6"/>
      <c r="X12" s="6"/>
      <c r="Y12" s="6"/>
      <c r="Z12" s="6"/>
      <c r="AA12" s="6"/>
      <c r="AB12" s="6"/>
      <c r="AC12" s="6"/>
      <c r="AD12" s="6"/>
    </row>
    <row r="13" spans="1:30" s="10" customFormat="1" ht="33" x14ac:dyDescent="0.3">
      <c r="A13" s="6"/>
      <c r="B13" s="7" t="s">
        <v>49</v>
      </c>
      <c r="C13" s="17" t="s">
        <v>26</v>
      </c>
      <c r="D13" s="14" t="s">
        <v>16</v>
      </c>
      <c r="E13" s="14" t="s">
        <v>31</v>
      </c>
      <c r="F13" s="20" t="s">
        <v>28</v>
      </c>
      <c r="G13" s="16">
        <v>389256.2</v>
      </c>
      <c r="H13" s="16">
        <f>G13*1.21</f>
        <v>471000.00199999998</v>
      </c>
      <c r="I13" s="6"/>
      <c r="J13" s="6"/>
      <c r="K13" s="6"/>
      <c r="L13" s="6"/>
      <c r="M13" s="6"/>
      <c r="N13" s="6"/>
      <c r="O13" s="6"/>
      <c r="P13" s="6"/>
      <c r="Q13" s="6"/>
      <c r="R13" s="6"/>
      <c r="S13" s="6"/>
      <c r="T13" s="6"/>
      <c r="U13" s="6"/>
      <c r="V13" s="6"/>
      <c r="W13" s="6"/>
      <c r="X13" s="6"/>
      <c r="Y13" s="6"/>
      <c r="Z13" s="6"/>
      <c r="AA13" s="6"/>
      <c r="AB13" s="6"/>
      <c r="AC13" s="6"/>
      <c r="AD13" s="6"/>
    </row>
    <row r="14" spans="1:30" s="10" customFormat="1" ht="27" customHeight="1" x14ac:dyDescent="0.3">
      <c r="B14" s="7" t="s">
        <v>50</v>
      </c>
      <c r="C14" s="17" t="s">
        <v>26</v>
      </c>
      <c r="D14" s="14" t="s">
        <v>16</v>
      </c>
      <c r="E14" s="14" t="s">
        <v>32</v>
      </c>
      <c r="F14" s="20" t="s">
        <v>29</v>
      </c>
      <c r="G14" s="16">
        <v>254008.29</v>
      </c>
      <c r="H14" s="16">
        <f>G14*1.21</f>
        <v>307350.03090000001</v>
      </c>
    </row>
    <row r="15" spans="1:30" s="10" customFormat="1" ht="31.5" customHeight="1" x14ac:dyDescent="0.3">
      <c r="B15" s="7" t="s">
        <v>51</v>
      </c>
      <c r="C15" s="17" t="s">
        <v>37</v>
      </c>
      <c r="D15" s="14" t="s">
        <v>16</v>
      </c>
      <c r="E15" s="14" t="s">
        <v>36</v>
      </c>
      <c r="F15" s="20" t="s">
        <v>38</v>
      </c>
      <c r="G15" s="16">
        <v>92603.31</v>
      </c>
      <c r="H15" s="16">
        <f>G15*1.21</f>
        <v>112050.00509999999</v>
      </c>
    </row>
    <row r="16" spans="1:30" s="10" customFormat="1" ht="33" x14ac:dyDescent="0.3">
      <c r="B16" s="7" t="s">
        <v>52</v>
      </c>
      <c r="C16" s="21" t="s">
        <v>33</v>
      </c>
      <c r="D16" s="14" t="s">
        <v>16</v>
      </c>
      <c r="E16" s="22" t="s">
        <v>35</v>
      </c>
      <c r="F16" s="11" t="s">
        <v>34</v>
      </c>
      <c r="G16" s="16">
        <v>1317413.77</v>
      </c>
      <c r="H16" s="16">
        <f>G16*1.11</f>
        <v>1462329.2847000002</v>
      </c>
    </row>
    <row r="17" spans="2:8" s="10" customFormat="1" ht="33" x14ac:dyDescent="0.3">
      <c r="B17" s="7" t="s">
        <v>53</v>
      </c>
      <c r="C17" s="17" t="s">
        <v>15</v>
      </c>
      <c r="D17" s="18" t="s">
        <v>39</v>
      </c>
      <c r="E17" s="14" t="s">
        <v>40</v>
      </c>
      <c r="F17" s="20" t="s">
        <v>41</v>
      </c>
      <c r="G17" s="16">
        <v>113060.5</v>
      </c>
      <c r="H17" s="16">
        <f>G17*1.09</f>
        <v>123235.94500000001</v>
      </c>
    </row>
    <row r="18" spans="2:8" s="10" customFormat="1" ht="16.5" x14ac:dyDescent="0.3">
      <c r="B18" s="7" t="s">
        <v>54</v>
      </c>
      <c r="C18" s="17" t="s">
        <v>42</v>
      </c>
      <c r="D18" s="18" t="s">
        <v>43</v>
      </c>
      <c r="E18" s="14" t="s">
        <v>44</v>
      </c>
      <c r="F18" s="20" t="s">
        <v>45</v>
      </c>
      <c r="G18" s="16">
        <v>58207</v>
      </c>
      <c r="H18" s="16">
        <v>63566.38</v>
      </c>
    </row>
    <row r="19" spans="2:8" x14ac:dyDescent="0.25">
      <c r="G19" s="4"/>
      <c r="H19" s="4"/>
    </row>
    <row r="20" spans="2:8" x14ac:dyDescent="0.25">
      <c r="G20" s="4"/>
      <c r="H20" s="4"/>
    </row>
    <row r="21" spans="2:8" x14ac:dyDescent="0.25">
      <c r="G21" s="4"/>
      <c r="H21" s="4"/>
    </row>
    <row r="22" spans="2:8" x14ac:dyDescent="0.25">
      <c r="G22" s="4"/>
      <c r="H22" s="4"/>
    </row>
    <row r="23" spans="2:8" x14ac:dyDescent="0.25">
      <c r="G23" s="4"/>
      <c r="H23" s="4"/>
    </row>
    <row r="24" spans="2:8" x14ac:dyDescent="0.25">
      <c r="G24" s="5"/>
      <c r="H24" s="4"/>
    </row>
    <row r="25" spans="2:8" x14ac:dyDescent="0.25">
      <c r="G25" s="4"/>
      <c r="H25" s="4"/>
    </row>
    <row r="26" spans="2:8" x14ac:dyDescent="0.25">
      <c r="H26" s="4"/>
    </row>
    <row r="27" spans="2:8" x14ac:dyDescent="0.25">
      <c r="G27" s="4"/>
      <c r="H27" s="4"/>
    </row>
    <row r="28" spans="2:8" x14ac:dyDescent="0.25">
      <c r="G28" s="4"/>
      <c r="H28" s="4"/>
    </row>
    <row r="29" spans="2:8" x14ac:dyDescent="0.25">
      <c r="G29" s="4"/>
      <c r="H29" s="4"/>
    </row>
    <row r="30" spans="2:8" x14ac:dyDescent="0.25">
      <c r="G30" s="4"/>
      <c r="H30" s="4"/>
    </row>
    <row r="31" spans="2:8" x14ac:dyDescent="0.25">
      <c r="G31" s="4"/>
      <c r="H31" s="4"/>
    </row>
  </sheetData>
  <pageMargins left="0.7" right="0.7" top="0.75" bottom="0.75" header="0.3" footer="0.3"/>
  <pageSetup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Crisan Mihaela</dc:creator>
  <cp:lastModifiedBy>MALUREANU Madalina</cp:lastModifiedBy>
  <cp:lastPrinted>2025-04-07T06:32:45Z</cp:lastPrinted>
  <dcterms:created xsi:type="dcterms:W3CDTF">2025-02-25T07:37:04Z</dcterms:created>
  <dcterms:modified xsi:type="dcterms:W3CDTF">2025-10-21T07:01:59Z</dcterms:modified>
</cp:coreProperties>
</file>