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ORITATE" sheetId="1" state="visible" r:id="rId2"/>
    <sheet name="Sheet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<sst xmlns="http://schemas.openxmlformats.org/spreadsheetml/2006/main" count="120" uniqueCount="90">
  <si>
    <t xml:space="preserve">Denumirea autorității</t>
  </si>
  <si>
    <t xml:space="preserve">Aprecierea specifică a activității instituției</t>
  </si>
  <si>
    <t xml:space="preserve">Resurse disponibile</t>
  </si>
  <si>
    <t xml:space="preserve">Colaborarea cu direcțiile de specialitate</t>
  </si>
  <si>
    <t xml:space="preserve">Locul afișării informaţiilor/documentelor comunicate din oficiu</t>
  </si>
  <si>
    <t xml:space="preserve">Afișarea informațiilor a fost sufiecient de vizibilă pentru cei interesați</t>
  </si>
  <si>
    <t xml:space="preserve">Seturi de date suplimentare publicate din oficiu</t>
  </si>
  <si>
    <t xml:space="preserve">Soluții pentru creșterea vizibilității informațiilor publicate aplicate de către instituția dvs.</t>
  </si>
  <si>
    <t xml:space="preserve">Seturi de date suplimentare din oficiu, față de cele minimale prevazute de lege, au fost publicate de instituția dvs</t>
  </si>
  <si>
    <t xml:space="preserve">Informații publicate în format deschis</t>
  </si>
  <si>
    <t xml:space="preserve">Măsuri propuse pentru publicarea unui număr cât mai mare de seturi de date în format deschis</t>
  </si>
  <si>
    <t xml:space="preserve">Nr. total de solicitări de informaţii de interes public</t>
  </si>
  <si>
    <t xml:space="preserve">În funcţie de solicitant</t>
  </si>
  <si>
    <t xml:space="preserve">După modalitatea de adresare</t>
  </si>
  <si>
    <t xml:space="preserve">Departajare pe domenii de interes</t>
  </si>
  <si>
    <t xml:space="preserve">Nr. de solicitări soluţionate favorabil</t>
  </si>
  <si>
    <t xml:space="preserve">Termen de răspuns</t>
  </si>
  <si>
    <t xml:space="preserve">Modul de comunicare</t>
  </si>
  <si>
    <t xml:space="preserve">Departajate pe domenii de interes</t>
  </si>
  <si>
    <t xml:space="preserve">Mentionati principalele cauze pentru care anumite raspunsuri nu au fost transmise in termenul legal</t>
  </si>
  <si>
    <t xml:space="preserve">Ce masuri au fost luate pentru ca acaeasta problema sa fie rezolvata</t>
  </si>
  <si>
    <t xml:space="preserve">Nr. de solicitări respinse </t>
  </si>
  <si>
    <t xml:space="preserve">Motivul respingerii</t>
  </si>
  <si>
    <t xml:space="preserve">Nr.  de reclamaţii administrative la adresa instituţiei publice în baza Legii nr. 544/ 2001, cu modificările şi completările ulterioare</t>
  </si>
  <si>
    <t xml:space="preserve">Total</t>
  </si>
  <si>
    <t xml:space="preserve">Nr. de plângeri in instanţă la adresa instituţiei în baza Legii nr. 544/2001, cu modificările şi completările ulterioare</t>
  </si>
  <si>
    <t xml:space="preserve">Costuri</t>
  </si>
  <si>
    <t xml:space="preserve">Creşterea eficienţei accesului la informaţii de interes public</t>
  </si>
  <si>
    <t xml:space="preserve">Umane</t>
  </si>
  <si>
    <t xml:space="preserve">Materiale</t>
  </si>
  <si>
    <t xml:space="preserve">De la persoane fizice</t>
  </si>
  <si>
    <t xml:space="preserve">De la persoane juridice</t>
  </si>
  <si>
    <t xml:space="preserve">Pe suport de hârtie</t>
  </si>
  <si>
    <t xml:space="preserve">Pe suport electronic</t>
  </si>
  <si>
    <t xml:space="preserve">Verbal</t>
  </si>
  <si>
    <t xml:space="preserve">Utilizarea banilor publici (contracte, investiţii, cheltuieli, etc)</t>
  </si>
  <si>
    <t xml:space="preserve">Modul de îndeplinire a atribuţiilor instituţiei publice</t>
  </si>
  <si>
    <t xml:space="preserve">Acte normative, reglementări</t>
  </si>
  <si>
    <t xml:space="preserve">Activitatea liderilor instituţiei</t>
  </si>
  <si>
    <t xml:space="preserve">Informaţii privind modul de aplicare a Legii nr. 544/2001,  cu modificările şi completările ulterioare</t>
  </si>
  <si>
    <t xml:space="preserve">Altele</t>
  </si>
  <si>
    <t xml:space="preserve">Redirecţionate către alte instituţii</t>
  </si>
  <si>
    <t xml:space="preserve">Soluționate favorabil în termen de 10 zile</t>
  </si>
  <si>
    <t xml:space="preserve">Soluționate favorabil în termen de 30 zile</t>
  </si>
  <si>
    <t xml:space="preserve">Solicitări pentru care a fost depășit termenul</t>
  </si>
  <si>
    <t xml:space="preserve">Comunicare electronică</t>
  </si>
  <si>
    <t xml:space="preserve">Comunicare în format hârtie</t>
  </si>
  <si>
    <t xml:space="preserve">Comunicare verbală</t>
  </si>
  <si>
    <t xml:space="preserve">Utilizarea banilor publici (contracte, investiții, cheltuieli)</t>
  </si>
  <si>
    <t xml:space="preserve">Modul de îndeplinire a atribuțiilor instituției publice</t>
  </si>
  <si>
    <t xml:space="preserve">Activitatea liderilor instituției</t>
  </si>
  <si>
    <t xml:space="preserve">Informații privind modul de aplicare a Legii nr. 544/2001, cu modificările și completările ulterioare</t>
  </si>
  <si>
    <t xml:space="preserve">Altele </t>
  </si>
  <si>
    <t xml:space="preserve">Exceptate, conform legii</t>
  </si>
  <si>
    <t xml:space="preserve">Informații inexistente</t>
  </si>
  <si>
    <t xml:space="preserve">Alte motive</t>
  </si>
  <si>
    <t xml:space="preserve">Utilizarea banilor publici(contracte, investiții, cheltuieli etc)</t>
  </si>
  <si>
    <t xml:space="preserve">Dețineți bibliotecă virtuală/ punct de informare</t>
  </si>
  <si>
    <t xml:space="preserve">Punctele pe care le consideraţi necesar a fi îmbunătăţite la nivelul instituţiei dumneavoastră pentru creşterea eficienţei procesului de asigurare a accesului la informaţii de interes public:</t>
  </si>
  <si>
    <t xml:space="preserve">Măsurile luate pentru îmbunătăţirea procesului de asigurare a accesului la informaţii de interes public</t>
  </si>
  <si>
    <t xml:space="preserve">pe pagina de internet</t>
  </si>
  <si>
    <t xml:space="preserve">la sediul institutiei</t>
  </si>
  <si>
    <t xml:space="preserve">în presa</t>
  </si>
  <si>
    <t xml:space="preserve">în Monitorul Oficial</t>
  </si>
  <si>
    <t xml:space="preserve">alte modalități</t>
  </si>
  <si>
    <t xml:space="preserve">nr.</t>
  </si>
  <si>
    <t xml:space="preserve">menționare</t>
  </si>
  <si>
    <t xml:space="preserve">Soluționate favorabil</t>
  </si>
  <si>
    <t xml:space="preserve">Respinse</t>
  </si>
  <si>
    <t xml:space="preserve">În curs de soluționare</t>
  </si>
  <si>
    <t xml:space="preserve">Totale de functionare ale compartimentului</t>
  </si>
  <si>
    <t xml:space="preserve">Sume incasate din serviciul de copiere</t>
  </si>
  <si>
    <t xml:space="preserve">Contravaloarea serviciului de copiere (lei/pag)</t>
  </si>
  <si>
    <t xml:space="preserve">Care este documentul care sta la baza stabilirii contravalorii servicului de copiere?</t>
  </si>
  <si>
    <t xml:space="preserve">PRIMĂRIA COMUNEI NUCȘOARA, JUDEȚUL ARGEȘ</t>
  </si>
  <si>
    <t xml:space="preserve">buna</t>
  </si>
  <si>
    <t xml:space="preserve">insuficiente</t>
  </si>
  <si>
    <t xml:space="preserve">da</t>
  </si>
  <si>
    <t xml:space="preserve">nu</t>
  </si>
  <si>
    <t xml:space="preserve">DIGITALIZARE</t>
  </si>
  <si>
    <t xml:space="preserve">AFISARE PE SITE</t>
  </si>
  <si>
    <t xml:space="preserve">PRECIZĂRI legate de completarea machetelor:</t>
  </si>
  <si>
    <r>
      <rPr>
        <sz val="16"/>
        <color rgb="FFFF0000"/>
        <rFont val="Times New Roman"/>
        <family val="1"/>
        <charset val="1"/>
      </rPr>
      <t xml:space="preserve">1.  </t>
    </r>
    <r>
      <rPr>
        <sz val="16"/>
        <color rgb="FFFF0000"/>
        <rFont val="Calibri"/>
        <family val="2"/>
        <charset val="1"/>
      </rPr>
      <t xml:space="preserve"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</si>
  <si>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  <charset val="1"/>
      </rPr>
      <t xml:space="preserve">2.  </t>
    </r>
    <r>
      <rPr>
        <sz val="16"/>
        <color rgb="FFFF0000"/>
        <rFont val="Calibri"/>
        <family val="2"/>
        <charset val="1"/>
      </rPr>
      <t xml:space="preserve">Coloanele colorate nu se pot completa - acestea realizează automat totalul (fiecărui criteriu îi este alocat o culoare)</t>
    </r>
  </si>
  <si>
    <t xml:space="preserve">3. În cazul în care nu coincid totalurile din coloanele colorate, va apărea mesajul NU E BINE sub rând</t>
  </si>
  <si>
    <t xml:space="preserve">Avem rugămintea ca acest document să fie transmis tuturor instituțiilor subordonate/APL/UAT-urilor în vederea completării, urmând a fi transmise către SGG împreună cu cel al dvs., prin e-mail (1 e-mail cuprinzând toate xls.-urile primite)</t>
  </si>
  <si>
    <t xml:space="preserve">foarte buna</t>
  </si>
  <si>
    <t xml:space="preserve">suficiente</t>
  </si>
  <si>
    <t xml:space="preserve">satisfacatoare</t>
  </si>
  <si>
    <t xml:space="preserve">nesatisfacatoare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</si>
</sst>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6"/>
      <color rgb="FFFF0000"/>
      <name val="Times New Roman"/>
      <family val="1"/>
      <charset val="1"/>
    </font>
    <font>
      <sz val="16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70C0"/>
        <bgColor rgb="FF0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5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8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Z27"/>
  <sheetViews>
    <sheetView showFormulas="false" showGridLines="true" showRowColHeaders="true" showZeros="true" rightToLeft="false" tabSelected="true" showOutlineSymbols="true" defaultGridColor="true" view="normal" topLeftCell="A1" colorId="64" zoomScale="106" zoomScaleNormal="106" zoomScalePageLayoutView="100" workbookViewId="0">
      <selection pane="topLeft" activeCell="N4" activeCellId="0" sqref="N4"/>
    </sheetView>
  </sheetViews>
  <sheetFormatPr defaultColWidth="9.01953125" defaultRowHeight="15" zeroHeight="false" outlineLevelRow="0" outlineLevelCol="0"/>
  <cols>
    <col collapsed="false" customWidth="true" hidden="false" outlineLevel="0" max="1" min="1" style="1" width="16.57"/>
    <col collapsed="false" customWidth="true" hidden="false" outlineLevel="0" max="2" min="2" style="1" width="21.86"/>
    <col collapsed="false" customWidth="false" hidden="false" outlineLevel="0" max="10" min="3" style="1" width="9"/>
    <col collapsed="false" customWidth="true" hidden="false" outlineLevel="0" max="12" min="11" style="1" width="10.42"/>
    <col collapsed="false" customWidth="true" hidden="false" outlineLevel="0" max="14" min="13" style="1" width="12.57"/>
    <col collapsed="false" customWidth="false" hidden="false" outlineLevel="0" max="15" min="15" style="1" width="9"/>
    <col collapsed="false" customWidth="true" hidden="false" outlineLevel="0" max="16" min="16" style="1" width="12.42"/>
    <col collapsed="false" customWidth="false" hidden="false" outlineLevel="0" max="19" min="18" style="1" width="9"/>
    <col collapsed="false" customWidth="false" hidden="false" outlineLevel="0" max="23" min="21" style="1" width="9"/>
    <col collapsed="false" customWidth="false" hidden="false" outlineLevel="0" max="31" min="25" style="1" width="9"/>
    <col collapsed="false" customWidth="false" hidden="false" outlineLevel="0" max="36" min="33" style="1" width="9"/>
    <col collapsed="false" customWidth="false" hidden="false" outlineLevel="0" max="40" min="38" style="1" width="9"/>
    <col collapsed="false" customWidth="false" hidden="false" outlineLevel="0" max="50" min="42" style="1" width="9"/>
    <col collapsed="false" customWidth="false" hidden="false" outlineLevel="0" max="55" min="52" style="1" width="9"/>
    <col collapsed="false" customWidth="false" hidden="false" outlineLevel="0" max="66" min="57" style="1" width="9"/>
    <col collapsed="false" customWidth="false" hidden="false" outlineLevel="0" max="70" min="68" style="1" width="9"/>
    <col collapsed="false" customWidth="false" hidden="true" outlineLevel="0" max="75" min="72" style="1" width="9"/>
    <col collapsed="false" customWidth="false" hidden="false" outlineLevel="0" max="78" min="76" style="1" width="9"/>
  </cols>
  <sheetData>
    <row r="1" customFormat="false" ht="25.5" hidden="false" customHeight="true" outlineLevel="0" collapsed="false">
      <c r="A1" s="2" t="s">
        <v>0</v>
      </c>
      <c r="B1" s="2" t="s">
        <v>1</v>
      </c>
      <c r="C1" s="3" t="s">
        <v>2</v>
      </c>
      <c r="D1" s="3"/>
      <c r="E1" s="2" t="s">
        <v>3</v>
      </c>
      <c r="F1" s="2" t="s">
        <v>4</v>
      </c>
      <c r="G1" s="2"/>
      <c r="H1" s="2"/>
      <c r="I1" s="2"/>
      <c r="J1" s="2"/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4" t="s">
        <v>11</v>
      </c>
      <c r="R1" s="3" t="s">
        <v>12</v>
      </c>
      <c r="S1" s="3"/>
      <c r="T1" s="4" t="s">
        <v>11</v>
      </c>
      <c r="U1" s="3" t="s">
        <v>13</v>
      </c>
      <c r="V1" s="3"/>
      <c r="W1" s="3"/>
      <c r="X1" s="4" t="s">
        <v>11</v>
      </c>
      <c r="Y1" s="3" t="s">
        <v>14</v>
      </c>
      <c r="Z1" s="3"/>
      <c r="AA1" s="3"/>
      <c r="AB1" s="3"/>
      <c r="AC1" s="3"/>
      <c r="AD1" s="3"/>
      <c r="AE1" s="3"/>
      <c r="AF1" s="5" t="s">
        <v>15</v>
      </c>
      <c r="AG1" s="3" t="s">
        <v>16</v>
      </c>
      <c r="AH1" s="3"/>
      <c r="AI1" s="3"/>
      <c r="AJ1" s="3"/>
      <c r="AK1" s="5" t="s">
        <v>15</v>
      </c>
      <c r="AL1" s="3" t="s">
        <v>17</v>
      </c>
      <c r="AM1" s="3"/>
      <c r="AN1" s="3"/>
      <c r="AO1" s="5" t="s">
        <v>15</v>
      </c>
      <c r="AP1" s="6" t="s">
        <v>18</v>
      </c>
      <c r="AQ1" s="6"/>
      <c r="AR1" s="6"/>
      <c r="AS1" s="6"/>
      <c r="AT1" s="6"/>
      <c r="AU1" s="6"/>
      <c r="AV1" s="6"/>
      <c r="AW1" s="2" t="s">
        <v>19</v>
      </c>
      <c r="AX1" s="2" t="s">
        <v>20</v>
      </c>
      <c r="AY1" s="7" t="s">
        <v>21</v>
      </c>
      <c r="AZ1" s="8" t="s">
        <v>22</v>
      </c>
      <c r="BA1" s="8"/>
      <c r="BB1" s="8"/>
      <c r="BC1" s="9"/>
      <c r="BD1" s="7" t="s">
        <v>21</v>
      </c>
      <c r="BE1" s="6" t="s">
        <v>18</v>
      </c>
      <c r="BF1" s="6"/>
      <c r="BG1" s="6"/>
      <c r="BH1" s="6"/>
      <c r="BI1" s="6"/>
      <c r="BJ1" s="6"/>
      <c r="BK1" s="6"/>
      <c r="BL1" s="3" t="s">
        <v>23</v>
      </c>
      <c r="BM1" s="3"/>
      <c r="BN1" s="3"/>
      <c r="BO1" s="10" t="s">
        <v>24</v>
      </c>
      <c r="BP1" s="3" t="s">
        <v>25</v>
      </c>
      <c r="BQ1" s="3"/>
      <c r="BR1" s="3"/>
      <c r="BS1" s="11" t="s">
        <v>24</v>
      </c>
      <c r="BT1" s="3" t="s">
        <v>26</v>
      </c>
      <c r="BU1" s="3"/>
      <c r="BV1" s="3"/>
      <c r="BW1" s="3"/>
      <c r="BX1" s="12" t="s">
        <v>27</v>
      </c>
      <c r="BY1" s="12"/>
      <c r="BZ1" s="12"/>
    </row>
    <row r="2" customFormat="false" ht="33" hidden="false" customHeight="true" outlineLevel="0" collapsed="false">
      <c r="A2" s="2"/>
      <c r="B2" s="2"/>
      <c r="C2" s="13" t="s">
        <v>28</v>
      </c>
      <c r="D2" s="13" t="s">
        <v>29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13" t="s">
        <v>30</v>
      </c>
      <c r="S2" s="13" t="s">
        <v>31</v>
      </c>
      <c r="T2" s="4"/>
      <c r="U2" s="13" t="s">
        <v>32</v>
      </c>
      <c r="V2" s="13" t="s">
        <v>33</v>
      </c>
      <c r="W2" s="13" t="s">
        <v>34</v>
      </c>
      <c r="X2" s="4"/>
      <c r="Y2" s="13" t="s">
        <v>35</v>
      </c>
      <c r="Z2" s="13" t="s">
        <v>36</v>
      </c>
      <c r="AA2" s="13" t="s">
        <v>37</v>
      </c>
      <c r="AB2" s="13" t="s">
        <v>38</v>
      </c>
      <c r="AC2" s="14" t="s">
        <v>39</v>
      </c>
      <c r="AD2" s="15" t="s">
        <v>40</v>
      </c>
      <c r="AE2" s="15"/>
      <c r="AF2" s="5"/>
      <c r="AG2" s="16" t="s">
        <v>41</v>
      </c>
      <c r="AH2" s="16" t="s">
        <v>42</v>
      </c>
      <c r="AI2" s="16" t="s">
        <v>43</v>
      </c>
      <c r="AJ2" s="16" t="s">
        <v>44</v>
      </c>
      <c r="AK2" s="5"/>
      <c r="AL2" s="16" t="s">
        <v>45</v>
      </c>
      <c r="AM2" s="16" t="s">
        <v>46</v>
      </c>
      <c r="AN2" s="16" t="s">
        <v>47</v>
      </c>
      <c r="AO2" s="5"/>
      <c r="AP2" s="16" t="s">
        <v>48</v>
      </c>
      <c r="AQ2" s="16" t="s">
        <v>49</v>
      </c>
      <c r="AR2" s="16" t="s">
        <v>37</v>
      </c>
      <c r="AS2" s="16" t="s">
        <v>50</v>
      </c>
      <c r="AT2" s="16" t="s">
        <v>51</v>
      </c>
      <c r="AU2" s="17" t="s">
        <v>52</v>
      </c>
      <c r="AV2" s="17"/>
      <c r="AW2" s="2"/>
      <c r="AX2" s="2"/>
      <c r="AY2" s="7"/>
      <c r="AZ2" s="16" t="s">
        <v>53</v>
      </c>
      <c r="BA2" s="16" t="s">
        <v>54</v>
      </c>
      <c r="BB2" s="17" t="s">
        <v>55</v>
      </c>
      <c r="BC2" s="17"/>
      <c r="BD2" s="7"/>
      <c r="BE2" s="16" t="s">
        <v>56</v>
      </c>
      <c r="BF2" s="16" t="s">
        <v>49</v>
      </c>
      <c r="BG2" s="16" t="s">
        <v>37</v>
      </c>
      <c r="BH2" s="16" t="s">
        <v>50</v>
      </c>
      <c r="BI2" s="16" t="s">
        <v>51</v>
      </c>
      <c r="BJ2" s="17" t="s">
        <v>40</v>
      </c>
      <c r="BK2" s="17"/>
      <c r="BL2" s="3"/>
      <c r="BM2" s="3"/>
      <c r="BN2" s="3"/>
      <c r="BO2" s="10"/>
      <c r="BP2" s="3"/>
      <c r="BQ2" s="3"/>
      <c r="BR2" s="3"/>
      <c r="BS2" s="11"/>
      <c r="BT2" s="3"/>
      <c r="BU2" s="3"/>
      <c r="BV2" s="3"/>
      <c r="BW2" s="3"/>
      <c r="BX2" s="16" t="s">
        <v>57</v>
      </c>
      <c r="BY2" s="16" t="s">
        <v>58</v>
      </c>
      <c r="BZ2" s="18" t="s">
        <v>59</v>
      </c>
    </row>
    <row r="3" customFormat="false" ht="127.5" hidden="false" customHeight="false" outlineLevel="0" collapsed="false">
      <c r="A3" s="2"/>
      <c r="B3" s="2"/>
      <c r="C3" s="2"/>
      <c r="D3" s="2"/>
      <c r="E3" s="2"/>
      <c r="F3" s="19" t="s">
        <v>60</v>
      </c>
      <c r="G3" s="13" t="s">
        <v>61</v>
      </c>
      <c r="H3" s="13" t="s">
        <v>62</v>
      </c>
      <c r="I3" s="13" t="s">
        <v>63</v>
      </c>
      <c r="J3" s="13" t="s">
        <v>64</v>
      </c>
      <c r="K3" s="2"/>
      <c r="L3" s="2"/>
      <c r="M3" s="2"/>
      <c r="N3" s="2"/>
      <c r="O3" s="2"/>
      <c r="P3" s="2"/>
      <c r="Q3" s="4"/>
      <c r="R3" s="13"/>
      <c r="S3" s="13"/>
      <c r="T3" s="4"/>
      <c r="U3" s="13"/>
      <c r="V3" s="13"/>
      <c r="W3" s="13"/>
      <c r="X3" s="4"/>
      <c r="Y3" s="13"/>
      <c r="Z3" s="13"/>
      <c r="AA3" s="13"/>
      <c r="AB3" s="13"/>
      <c r="AC3" s="14"/>
      <c r="AD3" s="14" t="s">
        <v>65</v>
      </c>
      <c r="AE3" s="20" t="s">
        <v>66</v>
      </c>
      <c r="AF3" s="5"/>
      <c r="AG3" s="16"/>
      <c r="AH3" s="16"/>
      <c r="AI3" s="16"/>
      <c r="AJ3" s="16"/>
      <c r="AK3" s="5"/>
      <c r="AL3" s="16"/>
      <c r="AM3" s="16"/>
      <c r="AN3" s="16"/>
      <c r="AO3" s="5"/>
      <c r="AP3" s="16"/>
      <c r="AQ3" s="16"/>
      <c r="AR3" s="16"/>
      <c r="AS3" s="16"/>
      <c r="AT3" s="16"/>
      <c r="AU3" s="14" t="s">
        <v>65</v>
      </c>
      <c r="AV3" s="20" t="s">
        <v>66</v>
      </c>
      <c r="AW3" s="2"/>
      <c r="AX3" s="2"/>
      <c r="AY3" s="7"/>
      <c r="AZ3" s="16"/>
      <c r="BA3" s="16"/>
      <c r="BB3" s="16" t="s">
        <v>65</v>
      </c>
      <c r="BC3" s="21" t="s">
        <v>66</v>
      </c>
      <c r="BD3" s="7"/>
      <c r="BE3" s="16"/>
      <c r="BF3" s="16"/>
      <c r="BG3" s="16"/>
      <c r="BH3" s="16"/>
      <c r="BI3" s="16"/>
      <c r="BJ3" s="14" t="s">
        <v>65</v>
      </c>
      <c r="BK3" s="21" t="s">
        <v>66</v>
      </c>
      <c r="BL3" s="16" t="s">
        <v>67</v>
      </c>
      <c r="BM3" s="16" t="s">
        <v>68</v>
      </c>
      <c r="BN3" s="16" t="s">
        <v>69</v>
      </c>
      <c r="BO3" s="10"/>
      <c r="BP3" s="16" t="s">
        <v>67</v>
      </c>
      <c r="BQ3" s="16" t="s">
        <v>68</v>
      </c>
      <c r="BR3" s="16" t="s">
        <v>69</v>
      </c>
      <c r="BS3" s="11"/>
      <c r="BT3" s="16" t="s">
        <v>70</v>
      </c>
      <c r="BU3" s="16" t="s">
        <v>71</v>
      </c>
      <c r="BV3" s="16" t="s">
        <v>72</v>
      </c>
      <c r="BW3" s="16" t="s">
        <v>73</v>
      </c>
      <c r="BX3" s="16"/>
      <c r="BY3" s="16"/>
      <c r="BZ3" s="18"/>
    </row>
    <row r="4" customFormat="false" ht="59.25" hidden="false" customHeight="true" outlineLevel="0" collapsed="false">
      <c r="A4" s="22" t="s">
        <v>74</v>
      </c>
      <c r="B4" s="23" t="s">
        <v>75</v>
      </c>
      <c r="C4" s="23" t="s">
        <v>76</v>
      </c>
      <c r="D4" s="23" t="s">
        <v>76</v>
      </c>
      <c r="E4" s="23" t="s">
        <v>75</v>
      </c>
      <c r="F4" s="24" t="s">
        <v>77</v>
      </c>
      <c r="G4" s="24" t="s">
        <v>77</v>
      </c>
      <c r="H4" s="24"/>
      <c r="I4" s="24"/>
      <c r="J4" s="24"/>
      <c r="K4" s="24" t="s">
        <v>77</v>
      </c>
      <c r="L4" s="23"/>
      <c r="M4" s="23"/>
      <c r="N4" s="23"/>
      <c r="O4" s="23"/>
      <c r="P4" s="23"/>
      <c r="Q4" s="25" t="n">
        <f aca="false">R4+S4</f>
        <v>10</v>
      </c>
      <c r="R4" s="23" t="n">
        <v>4</v>
      </c>
      <c r="S4" s="23" t="n">
        <v>6</v>
      </c>
      <c r="T4" s="25" t="n">
        <f aca="false">U4+V4+W4</f>
        <v>10</v>
      </c>
      <c r="U4" s="23" t="n">
        <v>2</v>
      </c>
      <c r="V4" s="23" t="n">
        <v>8</v>
      </c>
      <c r="W4" s="23" t="n">
        <v>0</v>
      </c>
      <c r="X4" s="25" t="n">
        <f aca="false">Y4+Z4+AA4+AB4+AC4+AD4</f>
        <v>10</v>
      </c>
      <c r="Y4" s="23" t="n">
        <v>6</v>
      </c>
      <c r="Z4" s="23" t="n">
        <v>2</v>
      </c>
      <c r="AA4" s="23" t="n">
        <v>2</v>
      </c>
      <c r="AB4" s="23" t="n">
        <v>0</v>
      </c>
      <c r="AC4" s="26" t="n">
        <v>0</v>
      </c>
      <c r="AD4" s="26" t="n">
        <v>0</v>
      </c>
      <c r="AE4" s="23"/>
      <c r="AF4" s="27" t="n">
        <f aca="false">AG4+AH4+AI4+AJ4</f>
        <v>10</v>
      </c>
      <c r="AG4" s="23" t="n">
        <v>0</v>
      </c>
      <c r="AH4" s="23" t="n">
        <v>10</v>
      </c>
      <c r="AI4" s="23" t="n">
        <v>0</v>
      </c>
      <c r="AJ4" s="23" t="n">
        <v>0</v>
      </c>
      <c r="AK4" s="27" t="n">
        <f aca="false">AL4+AM4+AN4</f>
        <v>10</v>
      </c>
      <c r="AL4" s="23" t="n">
        <v>8</v>
      </c>
      <c r="AM4" s="23" t="n">
        <v>2</v>
      </c>
      <c r="AN4" s="23" t="n">
        <v>0</v>
      </c>
      <c r="AO4" s="27" t="n">
        <f aca="false">AP4+AQ4+AR4+AS4+AT4+AU4</f>
        <v>10</v>
      </c>
      <c r="AP4" s="23" t="n">
        <v>6</v>
      </c>
      <c r="AQ4" s="23" t="n">
        <v>2</v>
      </c>
      <c r="AR4" s="23" t="n">
        <v>2</v>
      </c>
      <c r="AS4" s="23" t="n">
        <v>0</v>
      </c>
      <c r="AT4" s="23" t="n">
        <v>0</v>
      </c>
      <c r="AU4" s="24" t="n">
        <v>0</v>
      </c>
      <c r="AV4" s="23"/>
      <c r="AW4" s="23"/>
      <c r="AX4" s="23"/>
      <c r="AY4" s="28" t="n">
        <f aca="false">AZ4+BA4+BB4</f>
        <v>0</v>
      </c>
      <c r="AZ4" s="23"/>
      <c r="BA4" s="23"/>
      <c r="BB4" s="29"/>
      <c r="BC4" s="30"/>
      <c r="BD4" s="31" t="n">
        <f aca="false">BE4+BF4+BG4+BH4+BI4+BJ4</f>
        <v>0</v>
      </c>
      <c r="BE4" s="23" t="n">
        <v>0</v>
      </c>
      <c r="BF4" s="23"/>
      <c r="BG4" s="23" t="n">
        <v>0</v>
      </c>
      <c r="BH4" s="23" t="n">
        <v>0</v>
      </c>
      <c r="BI4" s="23" t="n">
        <v>0</v>
      </c>
      <c r="BJ4" s="24" t="n">
        <v>0</v>
      </c>
      <c r="BK4" s="23" t="n">
        <v>0</v>
      </c>
      <c r="BL4" s="23" t="n">
        <v>0</v>
      </c>
      <c r="BM4" s="23" t="n">
        <v>0</v>
      </c>
      <c r="BN4" s="23" t="n">
        <v>0</v>
      </c>
      <c r="BO4" s="32" t="n">
        <f aca="false">BL4+BM4+BN4</f>
        <v>0</v>
      </c>
      <c r="BP4" s="23" t="n">
        <v>0</v>
      </c>
      <c r="BQ4" s="23" t="n">
        <v>0</v>
      </c>
      <c r="BR4" s="23" t="n">
        <v>0</v>
      </c>
      <c r="BS4" s="33" t="n">
        <f aca="false">BP4+BQ4+BR4</f>
        <v>0</v>
      </c>
      <c r="BT4" s="23"/>
      <c r="BU4" s="23"/>
      <c r="BV4" s="23"/>
      <c r="BW4" s="23"/>
      <c r="BX4" s="23" t="s">
        <v>78</v>
      </c>
      <c r="BY4" s="34" t="s">
        <v>79</v>
      </c>
      <c r="BZ4" s="35" t="s">
        <v>80</v>
      </c>
    </row>
    <row r="5" customFormat="false" ht="15" hidden="false" customHeight="false" outlineLevel="0" collapsed="false">
      <c r="T5" s="36" t="str">
        <f aca="false">IF(Q4=T4,IF(T4=X4,"e bine","nu e bine"),"nu e bine")</f>
        <v>e bine</v>
      </c>
      <c r="AH5" s="1" t="str">
        <f aca="false">IF(AF4=AK4,IF(AK4=AO4,"e bine","nu e bine"),"nu e bine")</f>
        <v>e bine</v>
      </c>
      <c r="BA5" s="1" t="str">
        <f aca="false">IF(AY4=BD4,"e bine","nu e bine")</f>
        <v>e bine</v>
      </c>
    </row>
    <row r="9" s="39" customFormat="true" ht="21" hidden="false" customHeight="false" outlineLevel="0" collapsed="false">
      <c r="A9" s="37" t="s">
        <v>81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R9" s="40"/>
      <c r="S9" s="40"/>
      <c r="U9" s="40"/>
      <c r="V9" s="40"/>
      <c r="W9" s="40"/>
      <c r="Y9" s="40"/>
      <c r="Z9" s="40"/>
      <c r="AA9" s="40"/>
      <c r="AB9" s="40"/>
      <c r="AC9" s="40"/>
      <c r="AD9" s="40"/>
      <c r="AE9" s="40"/>
      <c r="AG9" s="40"/>
      <c r="AH9" s="40"/>
      <c r="AI9" s="40"/>
      <c r="AJ9" s="40"/>
      <c r="AL9" s="40"/>
      <c r="AM9" s="40"/>
      <c r="AN9" s="40"/>
      <c r="AP9" s="40"/>
      <c r="AQ9" s="40"/>
      <c r="AR9" s="40"/>
      <c r="AS9" s="40"/>
      <c r="AT9" s="40"/>
      <c r="AU9" s="40"/>
      <c r="AV9" s="40"/>
      <c r="AW9" s="40"/>
      <c r="AX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T9" s="40"/>
      <c r="BU9" s="40"/>
      <c r="BV9" s="40"/>
      <c r="BW9" s="40"/>
      <c r="BX9" s="40"/>
      <c r="BY9" s="40"/>
      <c r="BZ9" s="40"/>
    </row>
    <row r="10" customFormat="false" ht="21" hidden="false" customHeight="false" outlineLevel="0" collapsed="false">
      <c r="A10" s="41" t="s">
        <v>82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customFormat="false" ht="21" hidden="false" customHeight="false" outlineLevel="0" collapsed="false">
      <c r="A11" s="41" t="s">
        <v>83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customFormat="false" ht="21" hidden="false" customHeight="false" outlineLevel="0" collapsed="false">
      <c r="A12" s="42" t="s">
        <v>84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customFormat="false" ht="15" hidden="false" customHeight="true" outlineLevel="0" collapsed="false">
      <c r="A13" s="43" t="s">
        <v>85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customFormat="false" ht="39" hidden="false" customHeight="true" outlineLevel="0" collapsed="false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44"/>
      <c r="T14" s="44"/>
      <c r="U14" s="44"/>
      <c r="V14" s="44"/>
      <c r="W14" s="44"/>
    </row>
    <row r="15" customFormat="false" ht="56.25" hidden="false" customHeight="true" outlineLevel="0" collapsed="false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25" customFormat="false" ht="15" hidden="false" customHeight="false" outlineLevel="0" collapsed="false">
      <c r="A25" s="45"/>
    </row>
    <row r="26" customFormat="false" ht="15" hidden="false" customHeight="false" outlineLevel="0" collapsed="false">
      <c r="A26" s="46"/>
    </row>
    <row r="27" customFormat="false" ht="15" hidden="false" customHeight="false" outlineLevel="0" collapsed="false">
      <c r="A27" s="46"/>
    </row>
  </sheetData>
  <mergeCells count="77">
    <mergeCell ref="A1:A3"/>
    <mergeCell ref="B1:B3"/>
    <mergeCell ref="C1:D1"/>
    <mergeCell ref="E1:E3"/>
    <mergeCell ref="F1:J2"/>
    <mergeCell ref="K1:K3"/>
    <mergeCell ref="L1:L3"/>
    <mergeCell ref="M1:M3"/>
    <mergeCell ref="N1:N3"/>
    <mergeCell ref="O1:O3"/>
    <mergeCell ref="P1:P3"/>
    <mergeCell ref="Q1:Q3"/>
    <mergeCell ref="R1:S1"/>
    <mergeCell ref="T1:T3"/>
    <mergeCell ref="U1:W1"/>
    <mergeCell ref="X1:X3"/>
    <mergeCell ref="Y1:AE1"/>
    <mergeCell ref="AF1:AF3"/>
    <mergeCell ref="AG1:AJ1"/>
    <mergeCell ref="AK1:AK3"/>
    <mergeCell ref="AL1:AN1"/>
    <mergeCell ref="AO1:AO3"/>
    <mergeCell ref="AP1:AV1"/>
    <mergeCell ref="AW1:AW3"/>
    <mergeCell ref="AX1:AX3"/>
    <mergeCell ref="AY1:AY3"/>
    <mergeCell ref="AZ1:BB1"/>
    <mergeCell ref="BD1:BD3"/>
    <mergeCell ref="BE1:BK1"/>
    <mergeCell ref="BL1:BN2"/>
    <mergeCell ref="BO1:BO3"/>
    <mergeCell ref="BP1:BR2"/>
    <mergeCell ref="BS1:BS3"/>
    <mergeCell ref="BT1:BW2"/>
    <mergeCell ref="BX1:BZ1"/>
    <mergeCell ref="C2:C3"/>
    <mergeCell ref="D2:D3"/>
    <mergeCell ref="R2:R3"/>
    <mergeCell ref="S2:S3"/>
    <mergeCell ref="U2:U3"/>
    <mergeCell ref="V2:V3"/>
    <mergeCell ref="W2:W3"/>
    <mergeCell ref="Y2:Y3"/>
    <mergeCell ref="Z2:Z3"/>
    <mergeCell ref="AA2:AA3"/>
    <mergeCell ref="AB2:AB3"/>
    <mergeCell ref="AC2:AC3"/>
    <mergeCell ref="AD2:AE2"/>
    <mergeCell ref="AG2:AG3"/>
    <mergeCell ref="AH2:AH3"/>
    <mergeCell ref="AI2:AI3"/>
    <mergeCell ref="AJ2:AJ3"/>
    <mergeCell ref="AL2:AL3"/>
    <mergeCell ref="AM2:AM3"/>
    <mergeCell ref="AN2:AN3"/>
    <mergeCell ref="AP2:AP3"/>
    <mergeCell ref="AQ2:AQ3"/>
    <mergeCell ref="AR2:AR3"/>
    <mergeCell ref="AS2:AS3"/>
    <mergeCell ref="AT2:AT3"/>
    <mergeCell ref="AU2:AV2"/>
    <mergeCell ref="AZ2:AZ3"/>
    <mergeCell ref="BA2:BA3"/>
    <mergeCell ref="BB2:BC2"/>
    <mergeCell ref="BE2:BE3"/>
    <mergeCell ref="BF2:BF3"/>
    <mergeCell ref="BG2:BG3"/>
    <mergeCell ref="BH2:BH3"/>
    <mergeCell ref="BI2:BI3"/>
    <mergeCell ref="BJ2:BK2"/>
    <mergeCell ref="BX2:BX3"/>
    <mergeCell ref="BY2:BY3"/>
    <mergeCell ref="BZ2:BZ3"/>
    <mergeCell ref="A10:P10"/>
    <mergeCell ref="A11:P11"/>
    <mergeCell ref="A12:P12"/>
    <mergeCell ref="A13:Q14"/>
  </mergeCells>
  <conditionalFormatting sqref="R7">
    <cfRule type="cellIs" priority="2" operator="greaterThan" aboveAverage="0" equalAverage="0" bottom="0" percent="0" rank="0" text="" dxfId="0">
      <formula>$T$4</formula>
    </cfRule>
  </conditionalFormatting>
  <conditionalFormatting sqref="Q4">
    <cfRule type="cellIs" priority="3" operator="greaterThan" aboveAverage="0" equalAverage="0" bottom="0" percent="0" rank="0" text="" dxfId="1">
      <formula>$T$4=$X$4</formula>
    </cfRule>
  </conditionalFormatting>
  <dataValidations count="20">
    <dataValidation allowBlank="true" errorStyle="stop" operator="between" showDropDown="false" showErrorMessage="true" showInputMessage="true" sqref="R4:S4 U4:W4 Y4:AD4 AG4:AJ4 AL4:AN4 AP4:AU4 AZ4:BB4 BE4:BJ4 BL4:BN4 BP4:BR4" type="whole">
      <formula1>0</formula1>
      <formula2>900000</formula2>
    </dataValidation>
    <dataValidation allowBlank="true" error="STOP&#10;" errorStyle="stop" operator="between" prompt="NU SE COMPLETEAZĂ! Calculează automat! &#10;ATENȚIE - în cazul în care nu are aceeași valoare cu coloanele Q și X sub rând va apărea mesajul nu e bine&#10;" showDropDown="false" showErrorMessage="true" showInputMessage="true" sqref="T4" type="custom">
      <formula1>Q4</formula1>
      <formula2>0</formula2>
    </dataValidation>
    <dataValidation allowBlank="true" errorStyle="stop" operator="between" prompt="NU SE COMPLETEAZĂ! Calculează automat! &#10;ATENȚIE - în cazul în care nu are aceeași valoare cu coloanele T și X sub rând va apărea mesajul nu e bine" showDropDown="false" showErrorMessage="true" showInputMessage="true" sqref="Q4" type="custom">
      <formula1>R4+S4</formula1>
      <formula2>0</formula2>
    </dataValidation>
    <dataValidation allowBlank="true" errorStyle="stop" operator="between" prompt="NU SE COMPLETEAZĂ! Calculează automat! &#10;ATENȚIE - în cazul în care nu are aceeași valoare cu coloanele Q și T sub rând va apărea mesajul nu e bine" showDropDown="false" showErrorMessage="true" showInputMessage="true" sqref="X4" type="none">
      <formula1>0</formula1>
      <formula2>0</formula2>
    </dataValidation>
    <dataValidation allowBlank="true" errorStyle="stop" operator="between" prompt="NU SE COMPLETEAZĂ! Calculează automat! &#10;ATENȚIE - în cazul în care nu are aceeași valoare cu coloanele AK și AO sub rând va apărea mesajul nu e bine&#10;" showDropDown="false" showErrorMessage="true" showInputMessage="true" sqref="AF4" type="none">
      <formula1>0</formula1>
      <formula2>0</formula2>
    </dataValidation>
    <dataValidation allowBlank="true" errorStyle="stop" operator="between" prompt="NU SE COMPLETEAZĂ! Calculează automat! &#10;ATENȚIE - în cazul în care nu are aceeași valoare cu coloanele AF și AO sub rând va apărea mesajul nu e bine&#10;" showDropDown="false" showErrorMessage="true" showInputMessage="true" sqref="AK4" type="none">
      <formula1>0</formula1>
      <formula2>0</formula2>
    </dataValidation>
    <dataValidation allowBlank="true" errorStyle="stop" operator="between" prompt="NU SE COMPLETEAZĂ! Calculează automat! &#10;ATENȚIE - în cazul în care nu are aceeași valoare cu coloanele AF și AK sub rând va apărea mesajul nu e bine" showDropDown="false" showErrorMessage="true" showInputMessage="true" sqref="AO4" type="none">
      <formula1>0</formula1>
      <formula2>0</formula2>
    </dataValidation>
    <dataValidation allowBlank="true" errorStyle="stop" operator="between" prompt="NU SE COMPLETEAZĂ! Calculează automat! &#10;ATENȚIE - în cazul în care nu are aceeași valoare cu coloana BD sub rând va apărea mesajul nu e bine" showDropDown="false" showErrorMessage="true" showInputMessage="true" sqref="AY4" type="none">
      <formula1>0</formula1>
      <formula2>0</formula2>
    </dataValidation>
    <dataValidation allowBlank="true" errorStyle="stop" operator="between" prompt="NU SE COMPLETEAZĂ! Calculează automat! &#10;ATENȚIE - în cazul în care nu are aceeași valoare cu coloana AY sub rând va apărea mesajul nu e bine&#10;" showDropDown="false" showErrorMessage="true" showInputMessage="true" sqref="BD4" type="none">
      <formula1>0</formula1>
      <formula2>0</formula2>
    </dataValidation>
    <dataValidation allowBlank="true" errorStyle="stop" operator="between" showDropDown="false" showErrorMessage="true" showInputMessage="true" sqref="A4" type="textLength">
      <formula1>0</formula1>
      <formula2>5000</formula2>
    </dataValidation>
    <dataValidation allowBlank="true" errorStyle="stop" operator="between" showDropDown="false" showErrorMessage="true" showInputMessage="true" sqref="BC4 BK4" type="textLength">
      <formula1>0</formula1>
      <formula2>500000</formula2>
    </dataValidation>
    <dataValidation allowBlank="true" errorStyle="stop" operator="between" prompt="Menționează ce alte modalități de afișare ați folosit" showDropDown="false" showErrorMessage="true" showInputMessage="true" sqref="J4" type="none">
      <formula1>0</formula1>
      <formula2>0</formula2>
    </dataValidation>
    <dataValidation allowBlank="true" errorStyle="stop" operator="between" prompt="Menționează ce seturi de date suplimentare ați publicat din oficiu" showDropDown="false" showErrorMessage="true" showInputMessage="true" sqref="L4" type="none">
      <formula1>0</formula1>
      <formula2>0</formula2>
    </dataValidation>
    <dataValidation allowBlank="true" errorStyle="stop" operator="between" prompt="Menționează ce soluții ați luat în vederea creșterii vizibilității informațiilor" showDropDown="false" showErrorMessage="true" showInputMessage="true" sqref="M4" type="none">
      <formula1>0</formula1>
      <formula2>0</formula2>
    </dataValidation>
    <dataValidation allowBlank="true" errorStyle="stop" operator="between" prompt="Menționează ce măsuri ați propus pentru publicare" showDropDown="false" showErrorMessage="true" showInputMessage="true" sqref="P4" type="none">
      <formula1>0</formula1>
      <formula2>0</formula2>
    </dataValidation>
    <dataValidation allowBlank="true" errorStyle="stop" operator="between" prompt="NU SE COMPLETEAZĂ! Calculează automat! &#10;" showDropDown="false" showErrorMessage="true" showInputMessage="true" sqref="BO4 BS4" type="none">
      <formula1>0</formula1>
      <formula2>0</formula2>
    </dataValidation>
    <dataValidation allowBlank="true" errorStyle="stop" operator="between" prompt="Selectează varianta de răspuns apăsând pe iconița din dreapta acestui mesaj" showDropDown="false" showErrorMessage="true" showInputMessage="true" sqref="E4" type="list">
      <formula1>Sheet1!$B$2:$B$5</formula1>
      <formula2>0</formula2>
    </dataValidation>
    <dataValidation allowBlank="true" errorStyle="stop" operator="between" prompt="Selectează varianta de răspuns apăsând pe iconița din dreapta acestui mesaj" showDropDown="false" showErrorMessage="true" showInputMessage="true" sqref="C4:D4" type="list">
      <formula1>Sheet1!$D$2:$D$3</formula1>
      <formula2>0</formula2>
    </dataValidation>
    <dataValidation allowBlank="true" errorStyle="stop" operator="between" prompt="Selectează varianta de răspuns apăsând pe iconița din dreapta acestui mesaj" showDropDown="false" showErrorMessage="true" showInputMessage="true" sqref="F4:I4 K4 N4:O4 BX4" type="list">
      <formula1>Sheet1!$F$2:$F$3</formula1>
      <formula2>0</formula2>
    </dataValidation>
    <dataValidation allowBlank="true" errorStyle="stop" operator="between" prompt="Selectează varianta de răspuns apăsând pe iconița din dreapta acestui mesaj &#10; " showDropDown="false" showErrorMessage="true" showInputMessage="true" sqref="B4" type="list">
      <formula1>Sheet1!$B$2:$B$5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8.73046875" defaultRowHeight="15" zeroHeight="false" outlineLevelRow="0" outlineLevelCol="0"/>
  <cols>
    <col collapsed="false" customWidth="true" hidden="false" outlineLevel="0" max="2" min="2" style="36" width="20.86"/>
    <col collapsed="false" customWidth="true" hidden="false" outlineLevel="0" max="4" min="4" style="36" width="18.71"/>
    <col collapsed="false" customWidth="true" hidden="false" outlineLevel="0" max="6" min="6" style="36" width="19.14"/>
  </cols>
  <sheetData>
    <row r="2" customFormat="false" ht="15" hidden="false" customHeight="false" outlineLevel="0" collapsed="false">
      <c r="B2" s="36" t="s">
        <v>86</v>
      </c>
      <c r="D2" s="36" t="s">
        <v>87</v>
      </c>
      <c r="F2" s="36" t="s">
        <v>77</v>
      </c>
    </row>
    <row r="3" customFormat="false" ht="15" hidden="false" customHeight="false" outlineLevel="0" collapsed="false">
      <c r="B3" s="36" t="s">
        <v>75</v>
      </c>
      <c r="D3" s="36" t="s">
        <v>76</v>
      </c>
      <c r="F3" s="36" t="s">
        <v>78</v>
      </c>
    </row>
    <row r="4" customFormat="false" ht="15" hidden="false" customHeight="false" outlineLevel="0" collapsed="false">
      <c r="B4" s="36" t="s">
        <v>88</v>
      </c>
    </row>
    <row r="5" customFormat="false" ht="15" hidden="false" customHeight="false" outlineLevel="0" collapsed="false">
      <c r="B5" s="36" t="s">
        <v>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2021-12-20T12:40:26Z</dcterms:created>
  <dc:creator>Belu Ion</dc:creator>
  <dc:description/>
  <dc:language>en-US</dc:language>
  <cp:lastModifiedBy/>
  <cp:lastPrinted>2022-05-12T06:35:34Z</cp:lastPrinted>
  <dcterms:modified xsi:type="dcterms:W3CDTF">2025-04-30T14:18:05Z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