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2120" windowHeight="8505" tabRatio="469"/>
  </bookViews>
  <sheets>
    <sheet name="14" sheetId="5" r:id="rId1"/>
  </sheets>
  <definedNames>
    <definedName name="_xlnm.Database">#REF!</definedName>
    <definedName name="_xlnm.Print_Area" localSheetId="0">'14'!$A$1:$I$770</definedName>
    <definedName name="_xlnm.Print_Titles" localSheetId="0">'14'!$12:$17</definedName>
  </definedNames>
  <calcPr calcId="145621"/>
</workbook>
</file>

<file path=xl/calcChain.xml><?xml version="1.0" encoding="utf-8"?>
<calcChain xmlns="http://schemas.openxmlformats.org/spreadsheetml/2006/main">
  <c r="I440" i="5" l="1"/>
  <c r="H440" i="5"/>
  <c r="G440" i="5"/>
  <c r="F440" i="5"/>
  <c r="E440" i="5"/>
  <c r="D440" i="5"/>
  <c r="I441" i="5"/>
  <c r="H441" i="5"/>
  <c r="G441" i="5"/>
  <c r="F441" i="5"/>
  <c r="E441" i="5"/>
  <c r="D441" i="5"/>
  <c r="C449" i="5"/>
  <c r="C448" i="5"/>
  <c r="C447" i="5"/>
  <c r="C446" i="5"/>
  <c r="D423" i="5"/>
  <c r="D462" i="5"/>
  <c r="E119" i="5" l="1"/>
  <c r="E640" i="5" l="1"/>
  <c r="E641" i="5"/>
  <c r="I659" i="5"/>
  <c r="I640" i="5" s="1"/>
  <c r="H659" i="5"/>
  <c r="H640" i="5" s="1"/>
  <c r="G659" i="5"/>
  <c r="G657" i="5" s="1"/>
  <c r="F659" i="5"/>
  <c r="F657" i="5" s="1"/>
  <c r="D659" i="5"/>
  <c r="D657" i="5" s="1"/>
  <c r="E658" i="5"/>
  <c r="E657" i="5"/>
  <c r="I697" i="5"/>
  <c r="I695" i="5" s="1"/>
  <c r="H697" i="5"/>
  <c r="H695" i="5" s="1"/>
  <c r="G697" i="5"/>
  <c r="G695" i="5" s="1"/>
  <c r="F697" i="5"/>
  <c r="F695" i="5" s="1"/>
  <c r="E697" i="5"/>
  <c r="E695" i="5" s="1"/>
  <c r="D697" i="5"/>
  <c r="I696" i="5"/>
  <c r="I694" i="5" s="1"/>
  <c r="H696" i="5"/>
  <c r="H694" i="5" s="1"/>
  <c r="G696" i="5"/>
  <c r="G694" i="5" s="1"/>
  <c r="F696" i="5"/>
  <c r="F694" i="5" s="1"/>
  <c r="E696" i="5"/>
  <c r="E694" i="5" s="1"/>
  <c r="D696" i="5"/>
  <c r="C699" i="5"/>
  <c r="C698" i="5"/>
  <c r="C374" i="5"/>
  <c r="C373" i="5"/>
  <c r="I372" i="5"/>
  <c r="H372" i="5"/>
  <c r="G372" i="5"/>
  <c r="F372" i="5"/>
  <c r="E372" i="5"/>
  <c r="D372" i="5"/>
  <c r="I371" i="5"/>
  <c r="H371" i="5"/>
  <c r="G371" i="5"/>
  <c r="F371" i="5"/>
  <c r="E371" i="5"/>
  <c r="D371" i="5"/>
  <c r="C445" i="5"/>
  <c r="C444" i="5"/>
  <c r="I700" i="5"/>
  <c r="H700" i="5"/>
  <c r="G700" i="5"/>
  <c r="G692" i="5" s="1"/>
  <c r="F700" i="5"/>
  <c r="E700" i="5"/>
  <c r="D700" i="5"/>
  <c r="I701" i="5"/>
  <c r="I693" i="5" s="1"/>
  <c r="H701" i="5"/>
  <c r="H693" i="5" s="1"/>
  <c r="G701" i="5"/>
  <c r="F701" i="5"/>
  <c r="E701" i="5"/>
  <c r="E693" i="5" s="1"/>
  <c r="D701" i="5"/>
  <c r="C711" i="5"/>
  <c r="C710" i="5"/>
  <c r="C443" i="5"/>
  <c r="C442" i="5"/>
  <c r="C258" i="5"/>
  <c r="C257" i="5"/>
  <c r="C256" i="5"/>
  <c r="C255" i="5"/>
  <c r="C254" i="5"/>
  <c r="C253" i="5"/>
  <c r="C252" i="5"/>
  <c r="C251" i="5"/>
  <c r="C250" i="5"/>
  <c r="C249" i="5"/>
  <c r="C248" i="5"/>
  <c r="C247" i="5"/>
  <c r="E656" i="5" l="1"/>
  <c r="F655" i="5"/>
  <c r="F692" i="5"/>
  <c r="E655" i="5"/>
  <c r="G655" i="5"/>
  <c r="E692" i="5"/>
  <c r="I692" i="5"/>
  <c r="F640" i="5"/>
  <c r="H692" i="5"/>
  <c r="F693" i="5"/>
  <c r="G693" i="5"/>
  <c r="G640" i="5"/>
  <c r="H657" i="5"/>
  <c r="C697" i="5"/>
  <c r="I657" i="5"/>
  <c r="C440" i="5"/>
  <c r="D640" i="5"/>
  <c r="C659" i="5"/>
  <c r="C371" i="5"/>
  <c r="C696" i="5"/>
  <c r="D695" i="5"/>
  <c r="D694" i="5"/>
  <c r="C372" i="5"/>
  <c r="C441" i="5"/>
  <c r="I119" i="5"/>
  <c r="H119" i="5"/>
  <c r="G119" i="5"/>
  <c r="F119" i="5"/>
  <c r="I120" i="5"/>
  <c r="H120" i="5"/>
  <c r="G120" i="5"/>
  <c r="F120" i="5"/>
  <c r="E120" i="5"/>
  <c r="D120" i="5"/>
  <c r="I655" i="5" l="1"/>
  <c r="H655" i="5"/>
  <c r="C657" i="5"/>
  <c r="C640" i="5"/>
  <c r="C694" i="5"/>
  <c r="D692" i="5"/>
  <c r="C695" i="5"/>
  <c r="D693" i="5"/>
  <c r="C85" i="5"/>
  <c r="C86" i="5"/>
  <c r="I280" i="5" l="1"/>
  <c r="H280" i="5"/>
  <c r="G280" i="5"/>
  <c r="F280" i="5"/>
  <c r="E280" i="5"/>
  <c r="D280" i="5"/>
  <c r="I281" i="5"/>
  <c r="H281" i="5"/>
  <c r="G281" i="5"/>
  <c r="F281" i="5"/>
  <c r="E281" i="5"/>
  <c r="D281" i="5"/>
  <c r="C293" i="5"/>
  <c r="C292" i="5"/>
  <c r="C709" i="5"/>
  <c r="C708" i="5"/>
  <c r="I561" i="5"/>
  <c r="H561" i="5"/>
  <c r="G561" i="5"/>
  <c r="F561" i="5"/>
  <c r="E561" i="5"/>
  <c r="D561" i="5"/>
  <c r="I562" i="5"/>
  <c r="H562" i="5"/>
  <c r="G562" i="5"/>
  <c r="F562" i="5"/>
  <c r="E562" i="5"/>
  <c r="D562" i="5"/>
  <c r="C566" i="5"/>
  <c r="C565" i="5"/>
  <c r="I337" i="5"/>
  <c r="I304" i="5" s="1"/>
  <c r="H337" i="5"/>
  <c r="H304" i="5" s="1"/>
  <c r="G337" i="5"/>
  <c r="G304" i="5" s="1"/>
  <c r="F337" i="5"/>
  <c r="F304" i="5" s="1"/>
  <c r="E337" i="5"/>
  <c r="E304" i="5" s="1"/>
  <c r="D337" i="5"/>
  <c r="D304" i="5" s="1"/>
  <c r="I338" i="5"/>
  <c r="I305" i="5" s="1"/>
  <c r="H338" i="5"/>
  <c r="H305" i="5" s="1"/>
  <c r="G338" i="5"/>
  <c r="G305" i="5" s="1"/>
  <c r="F338" i="5"/>
  <c r="F305" i="5" s="1"/>
  <c r="E338" i="5"/>
  <c r="E305" i="5" s="1"/>
  <c r="D338" i="5"/>
  <c r="D305" i="5" s="1"/>
  <c r="I356" i="5"/>
  <c r="H356" i="5"/>
  <c r="G356" i="5"/>
  <c r="F356" i="5"/>
  <c r="E356" i="5"/>
  <c r="D356" i="5"/>
  <c r="I357" i="5"/>
  <c r="H357" i="5"/>
  <c r="G357" i="5"/>
  <c r="F357" i="5"/>
  <c r="E357" i="5"/>
  <c r="D357" i="5"/>
  <c r="C361" i="5"/>
  <c r="C360" i="5"/>
  <c r="I537" i="5"/>
  <c r="I535" i="5" s="1"/>
  <c r="I533" i="5" s="1"/>
  <c r="I531" i="5" s="1"/>
  <c r="H537" i="5"/>
  <c r="H535" i="5" s="1"/>
  <c r="H533" i="5" s="1"/>
  <c r="H531" i="5" s="1"/>
  <c r="G537" i="5"/>
  <c r="F537" i="5"/>
  <c r="F535" i="5" s="1"/>
  <c r="F533" i="5" s="1"/>
  <c r="F531" i="5" s="1"/>
  <c r="E537" i="5"/>
  <c r="E535" i="5" s="1"/>
  <c r="E533" i="5" s="1"/>
  <c r="E531" i="5" s="1"/>
  <c r="D537" i="5"/>
  <c r="D535" i="5" s="1"/>
  <c r="I538" i="5"/>
  <c r="I536" i="5" s="1"/>
  <c r="I534" i="5" s="1"/>
  <c r="I532" i="5" s="1"/>
  <c r="H538" i="5"/>
  <c r="H536" i="5" s="1"/>
  <c r="H534" i="5" s="1"/>
  <c r="H532" i="5" s="1"/>
  <c r="G538" i="5"/>
  <c r="G536" i="5" s="1"/>
  <c r="G534" i="5" s="1"/>
  <c r="G532" i="5" s="1"/>
  <c r="F538" i="5"/>
  <c r="F536" i="5" s="1"/>
  <c r="F534" i="5" s="1"/>
  <c r="F532" i="5" s="1"/>
  <c r="E538" i="5"/>
  <c r="E536" i="5" s="1"/>
  <c r="E534" i="5" s="1"/>
  <c r="E532" i="5" s="1"/>
  <c r="D538" i="5"/>
  <c r="C540" i="5"/>
  <c r="C539" i="5"/>
  <c r="G535" i="5"/>
  <c r="G533" i="5" s="1"/>
  <c r="G531" i="5" s="1"/>
  <c r="I497" i="5"/>
  <c r="I495" i="5" s="1"/>
  <c r="H497" i="5"/>
  <c r="H495" i="5" s="1"/>
  <c r="G497" i="5"/>
  <c r="G495" i="5" s="1"/>
  <c r="F497" i="5"/>
  <c r="F495" i="5" s="1"/>
  <c r="I498" i="5"/>
  <c r="I496" i="5" s="1"/>
  <c r="H498" i="5"/>
  <c r="H496" i="5" s="1"/>
  <c r="G498" i="5"/>
  <c r="G496" i="5" s="1"/>
  <c r="F498" i="5"/>
  <c r="F496" i="5" s="1"/>
  <c r="E497" i="5"/>
  <c r="E495" i="5" s="1"/>
  <c r="E498" i="5"/>
  <c r="E496" i="5" s="1"/>
  <c r="C500" i="5"/>
  <c r="C499" i="5"/>
  <c r="D498" i="5"/>
  <c r="D496" i="5" s="1"/>
  <c r="D497" i="5"/>
  <c r="D495" i="5" s="1"/>
  <c r="I386" i="5"/>
  <c r="H386" i="5"/>
  <c r="G386" i="5"/>
  <c r="F386" i="5"/>
  <c r="I387" i="5"/>
  <c r="H387" i="5"/>
  <c r="G387" i="5"/>
  <c r="F387" i="5"/>
  <c r="E386" i="5"/>
  <c r="E387" i="5"/>
  <c r="I480" i="5"/>
  <c r="H480" i="5"/>
  <c r="G480" i="5"/>
  <c r="F480" i="5"/>
  <c r="E480" i="5"/>
  <c r="I481" i="5"/>
  <c r="H481" i="5"/>
  <c r="G481" i="5"/>
  <c r="F481" i="5"/>
  <c r="E481" i="5"/>
  <c r="C378" i="5"/>
  <c r="C377" i="5"/>
  <c r="I376" i="5"/>
  <c r="I370" i="5" s="1"/>
  <c r="H376" i="5"/>
  <c r="H370" i="5" s="1"/>
  <c r="G376" i="5"/>
  <c r="G370" i="5" s="1"/>
  <c r="F376" i="5"/>
  <c r="F370" i="5" s="1"/>
  <c r="E376" i="5"/>
  <c r="D376" i="5"/>
  <c r="I375" i="5"/>
  <c r="H375" i="5"/>
  <c r="G375" i="5"/>
  <c r="F375" i="5"/>
  <c r="E375" i="5"/>
  <c r="E369" i="5" s="1"/>
  <c r="D375" i="5"/>
  <c r="E114" i="5"/>
  <c r="D119" i="5"/>
  <c r="I114" i="5"/>
  <c r="H114" i="5"/>
  <c r="G114" i="5"/>
  <c r="F114" i="5"/>
  <c r="C244" i="5"/>
  <c r="C243" i="5"/>
  <c r="D370" i="5" l="1"/>
  <c r="E370" i="5"/>
  <c r="E368" i="5" s="1"/>
  <c r="E366" i="5" s="1"/>
  <c r="D369" i="5"/>
  <c r="D367" i="5" s="1"/>
  <c r="D365" i="5" s="1"/>
  <c r="H369" i="5"/>
  <c r="H367" i="5" s="1"/>
  <c r="H365" i="5" s="1"/>
  <c r="I369" i="5"/>
  <c r="I367" i="5" s="1"/>
  <c r="I365" i="5" s="1"/>
  <c r="G369" i="5"/>
  <c r="G367" i="5" s="1"/>
  <c r="G365" i="5" s="1"/>
  <c r="F369" i="5"/>
  <c r="F367" i="5" s="1"/>
  <c r="F365" i="5" s="1"/>
  <c r="C338" i="5"/>
  <c r="C538" i="5"/>
  <c r="C337" i="5"/>
  <c r="D536" i="5"/>
  <c r="C536" i="5" s="1"/>
  <c r="C535" i="5"/>
  <c r="C537" i="5"/>
  <c r="D533" i="5"/>
  <c r="C497" i="5"/>
  <c r="C498" i="5"/>
  <c r="C375" i="5"/>
  <c r="C376" i="5"/>
  <c r="C120" i="5"/>
  <c r="E53" i="5"/>
  <c r="F53" i="5"/>
  <c r="F54" i="5"/>
  <c r="D534" i="5" l="1"/>
  <c r="D532" i="5" s="1"/>
  <c r="C532" i="5" s="1"/>
  <c r="C533" i="5"/>
  <c r="D531" i="5"/>
  <c r="C531" i="5" s="1"/>
  <c r="C369" i="5"/>
  <c r="E367" i="5"/>
  <c r="I53" i="5"/>
  <c r="H53" i="5"/>
  <c r="G53" i="5"/>
  <c r="G51" i="5" s="1"/>
  <c r="D53" i="5"/>
  <c r="I54" i="5"/>
  <c r="H54" i="5"/>
  <c r="G54" i="5"/>
  <c r="E54" i="5"/>
  <c r="D54" i="5"/>
  <c r="I63" i="5"/>
  <c r="I61" i="5" s="1"/>
  <c r="I59" i="5" s="1"/>
  <c r="H63" i="5"/>
  <c r="H61" i="5" s="1"/>
  <c r="H59" i="5" s="1"/>
  <c r="G63" i="5"/>
  <c r="G61" i="5" s="1"/>
  <c r="G59" i="5" s="1"/>
  <c r="F63" i="5"/>
  <c r="F61" i="5" s="1"/>
  <c r="F59" i="5" s="1"/>
  <c r="E63" i="5"/>
  <c r="E61" i="5" s="1"/>
  <c r="E59" i="5" s="1"/>
  <c r="D63" i="5"/>
  <c r="D61" i="5" s="1"/>
  <c r="D59" i="5" s="1"/>
  <c r="I64" i="5"/>
  <c r="I62" i="5" s="1"/>
  <c r="I60" i="5" s="1"/>
  <c r="H64" i="5"/>
  <c r="H62" i="5" s="1"/>
  <c r="H60" i="5" s="1"/>
  <c r="G64" i="5"/>
  <c r="G62" i="5" s="1"/>
  <c r="G60" i="5" s="1"/>
  <c r="F64" i="5"/>
  <c r="F62" i="5" s="1"/>
  <c r="F60" i="5" s="1"/>
  <c r="E64" i="5"/>
  <c r="E62" i="5" s="1"/>
  <c r="E60" i="5" s="1"/>
  <c r="D64" i="5"/>
  <c r="D62" i="5" s="1"/>
  <c r="D60" i="5" s="1"/>
  <c r="I81" i="5"/>
  <c r="I75" i="5" s="1"/>
  <c r="H81" i="5"/>
  <c r="H75" i="5" s="1"/>
  <c r="G81" i="5"/>
  <c r="G79" i="5" s="1"/>
  <c r="F81" i="5"/>
  <c r="F75" i="5" s="1"/>
  <c r="E81" i="5"/>
  <c r="E75" i="5" s="1"/>
  <c r="D81" i="5"/>
  <c r="D75" i="5" s="1"/>
  <c r="I82" i="5"/>
  <c r="I76" i="5" s="1"/>
  <c r="H82" i="5"/>
  <c r="H76" i="5" s="1"/>
  <c r="G82" i="5"/>
  <c r="G76" i="5" s="1"/>
  <c r="F82" i="5"/>
  <c r="F76" i="5" s="1"/>
  <c r="E82" i="5"/>
  <c r="E76" i="5" s="1"/>
  <c r="E74" i="5" s="1"/>
  <c r="D82" i="5"/>
  <c r="D76" i="5" s="1"/>
  <c r="I89" i="5"/>
  <c r="I77" i="5" s="1"/>
  <c r="H89" i="5"/>
  <c r="H77" i="5" s="1"/>
  <c r="G89" i="5"/>
  <c r="G77" i="5" s="1"/>
  <c r="F89" i="5"/>
  <c r="F77" i="5" s="1"/>
  <c r="E89" i="5"/>
  <c r="E77" i="5" s="1"/>
  <c r="D89" i="5"/>
  <c r="D77" i="5" s="1"/>
  <c r="I90" i="5"/>
  <c r="I78" i="5" s="1"/>
  <c r="H90" i="5"/>
  <c r="H78" i="5" s="1"/>
  <c r="G90" i="5"/>
  <c r="G78" i="5" s="1"/>
  <c r="F90" i="5"/>
  <c r="F78" i="5" s="1"/>
  <c r="E90" i="5"/>
  <c r="E78" i="5" s="1"/>
  <c r="D90" i="5"/>
  <c r="D78" i="5" s="1"/>
  <c r="I101" i="5"/>
  <c r="I99" i="5" s="1"/>
  <c r="I97" i="5" s="1"/>
  <c r="H101" i="5"/>
  <c r="H99" i="5" s="1"/>
  <c r="H97" i="5" s="1"/>
  <c r="G101" i="5"/>
  <c r="G99" i="5" s="1"/>
  <c r="G97" i="5" s="1"/>
  <c r="F101" i="5"/>
  <c r="F99" i="5" s="1"/>
  <c r="F97" i="5" s="1"/>
  <c r="E101" i="5"/>
  <c r="E99" i="5" s="1"/>
  <c r="E97" i="5" s="1"/>
  <c r="D101" i="5"/>
  <c r="D99" i="5" s="1"/>
  <c r="D97" i="5" s="1"/>
  <c r="I102" i="5"/>
  <c r="I100" i="5" s="1"/>
  <c r="I98" i="5" s="1"/>
  <c r="H102" i="5"/>
  <c r="H100" i="5" s="1"/>
  <c r="H98" i="5" s="1"/>
  <c r="G102" i="5"/>
  <c r="G100" i="5" s="1"/>
  <c r="G98" i="5" s="1"/>
  <c r="F102" i="5"/>
  <c r="F100" i="5" s="1"/>
  <c r="F98" i="5" s="1"/>
  <c r="E102" i="5"/>
  <c r="E100" i="5" s="1"/>
  <c r="E98" i="5" s="1"/>
  <c r="D102" i="5"/>
  <c r="D100" i="5" s="1"/>
  <c r="D98" i="5" s="1"/>
  <c r="C534" i="5" l="1"/>
  <c r="G75" i="5"/>
  <c r="G73" i="5" s="1"/>
  <c r="E365" i="5"/>
  <c r="C365" i="5" s="1"/>
  <c r="C367" i="5"/>
  <c r="E80" i="5"/>
  <c r="I80" i="5"/>
  <c r="G74" i="5"/>
  <c r="E73" i="5"/>
  <c r="I73" i="5"/>
  <c r="F74" i="5"/>
  <c r="D73" i="5"/>
  <c r="H73" i="5"/>
  <c r="E79" i="5"/>
  <c r="I74" i="5"/>
  <c r="D74" i="5"/>
  <c r="H74" i="5"/>
  <c r="F73" i="5"/>
  <c r="G80" i="5"/>
  <c r="I79" i="5"/>
  <c r="E72" i="5"/>
  <c r="E70" i="5" s="1"/>
  <c r="G52" i="5"/>
  <c r="E51" i="5"/>
  <c r="I51" i="5"/>
  <c r="D80" i="5"/>
  <c r="H80" i="5"/>
  <c r="F79" i="5"/>
  <c r="D52" i="5"/>
  <c r="H52" i="5"/>
  <c r="F51" i="5"/>
  <c r="E52" i="5"/>
  <c r="I52" i="5"/>
  <c r="G49" i="5"/>
  <c r="F80" i="5"/>
  <c r="D79" i="5"/>
  <c r="H79" i="5"/>
  <c r="F52" i="5"/>
  <c r="D51" i="5"/>
  <c r="H51" i="5"/>
  <c r="I113" i="5"/>
  <c r="H113" i="5"/>
  <c r="G113" i="5"/>
  <c r="F113" i="5"/>
  <c r="E113" i="5"/>
  <c r="D113" i="5"/>
  <c r="G118" i="5"/>
  <c r="D114" i="5"/>
  <c r="D43" i="5" s="1"/>
  <c r="I259" i="5"/>
  <c r="I115" i="5" s="1"/>
  <c r="I44" i="5" s="1"/>
  <c r="I22" i="5" s="1"/>
  <c r="H259" i="5"/>
  <c r="H115" i="5" s="1"/>
  <c r="H44" i="5" s="1"/>
  <c r="H22" i="5" s="1"/>
  <c r="G259" i="5"/>
  <c r="G115" i="5" s="1"/>
  <c r="G44" i="5" s="1"/>
  <c r="G22" i="5" s="1"/>
  <c r="F259" i="5"/>
  <c r="F115" i="5" s="1"/>
  <c r="F44" i="5" s="1"/>
  <c r="F22" i="5" s="1"/>
  <c r="E259" i="5"/>
  <c r="E115" i="5" s="1"/>
  <c r="E44" i="5" s="1"/>
  <c r="E22" i="5" s="1"/>
  <c r="D259" i="5"/>
  <c r="D115" i="5" s="1"/>
  <c r="D44" i="5" s="1"/>
  <c r="D22" i="5" s="1"/>
  <c r="I260" i="5"/>
  <c r="I116" i="5" s="1"/>
  <c r="I45" i="5" s="1"/>
  <c r="I23" i="5" s="1"/>
  <c r="H260" i="5"/>
  <c r="H116" i="5" s="1"/>
  <c r="H45" i="5" s="1"/>
  <c r="H23" i="5" s="1"/>
  <c r="G260" i="5"/>
  <c r="G116" i="5" s="1"/>
  <c r="G45" i="5" s="1"/>
  <c r="G23" i="5" s="1"/>
  <c r="F260" i="5"/>
  <c r="F116" i="5" s="1"/>
  <c r="F45" i="5" s="1"/>
  <c r="F23" i="5" s="1"/>
  <c r="E260" i="5"/>
  <c r="E116" i="5" s="1"/>
  <c r="E45" i="5" s="1"/>
  <c r="E23" i="5" s="1"/>
  <c r="D260" i="5"/>
  <c r="D116" i="5" s="1"/>
  <c r="D45" i="5" s="1"/>
  <c r="D23" i="5" s="1"/>
  <c r="I271" i="5"/>
  <c r="H278" i="5"/>
  <c r="G271" i="5"/>
  <c r="F271" i="5"/>
  <c r="E271" i="5"/>
  <c r="D271" i="5"/>
  <c r="I272" i="5"/>
  <c r="H272" i="5"/>
  <c r="G272" i="5"/>
  <c r="F272" i="5"/>
  <c r="E272" i="5"/>
  <c r="D272" i="5"/>
  <c r="H269" i="5" l="1"/>
  <c r="H276" i="5"/>
  <c r="H274" i="5" s="1"/>
  <c r="D278" i="5"/>
  <c r="E279" i="5"/>
  <c r="I279" i="5"/>
  <c r="G278" i="5"/>
  <c r="F279" i="5"/>
  <c r="H271" i="5"/>
  <c r="G279" i="5"/>
  <c r="E278" i="5"/>
  <c r="I278" i="5"/>
  <c r="D279" i="5"/>
  <c r="H279" i="5"/>
  <c r="F278" i="5"/>
  <c r="F112" i="5"/>
  <c r="F110" i="5" s="1"/>
  <c r="F108" i="5" s="1"/>
  <c r="F43" i="5"/>
  <c r="D111" i="5"/>
  <c r="D109" i="5" s="1"/>
  <c r="D107" i="5" s="1"/>
  <c r="D42" i="5"/>
  <c r="H111" i="5"/>
  <c r="H109" i="5" s="1"/>
  <c r="H107" i="5" s="1"/>
  <c r="H42" i="5"/>
  <c r="E42" i="5"/>
  <c r="E111" i="5"/>
  <c r="E109" i="5" s="1"/>
  <c r="E107" i="5" s="1"/>
  <c r="I42" i="5"/>
  <c r="I111" i="5"/>
  <c r="I109" i="5" s="1"/>
  <c r="I107" i="5" s="1"/>
  <c r="D112" i="5"/>
  <c r="D110" i="5" s="1"/>
  <c r="D108" i="5" s="1"/>
  <c r="H43" i="5"/>
  <c r="H112" i="5"/>
  <c r="H110" i="5" s="1"/>
  <c r="H108" i="5" s="1"/>
  <c r="F42" i="5"/>
  <c r="F111" i="5"/>
  <c r="F109" i="5" s="1"/>
  <c r="F107" i="5" s="1"/>
  <c r="E112" i="5"/>
  <c r="E43" i="5"/>
  <c r="I43" i="5"/>
  <c r="I112" i="5"/>
  <c r="I110" i="5" s="1"/>
  <c r="I108" i="5" s="1"/>
  <c r="G42" i="5"/>
  <c r="G111" i="5"/>
  <c r="G109" i="5" s="1"/>
  <c r="G107" i="5" s="1"/>
  <c r="E117" i="5"/>
  <c r="I117" i="5"/>
  <c r="I50" i="5"/>
  <c r="H50" i="5"/>
  <c r="D118" i="5"/>
  <c r="H118" i="5"/>
  <c r="F117" i="5"/>
  <c r="H49" i="5"/>
  <c r="E50" i="5"/>
  <c r="D50" i="5"/>
  <c r="I49" i="5"/>
  <c r="F71" i="5"/>
  <c r="F69" i="5" s="1"/>
  <c r="D72" i="5"/>
  <c r="D70" i="5" s="1"/>
  <c r="H71" i="5"/>
  <c r="H69" i="5" s="1"/>
  <c r="F72" i="5"/>
  <c r="F70" i="5" s="1"/>
  <c r="E71" i="5"/>
  <c r="E69" i="5" s="1"/>
  <c r="E118" i="5"/>
  <c r="I118" i="5"/>
  <c r="G117" i="5"/>
  <c r="D49" i="5"/>
  <c r="E49" i="5"/>
  <c r="G71" i="5"/>
  <c r="I72" i="5"/>
  <c r="I70" i="5" s="1"/>
  <c r="F118" i="5"/>
  <c r="D117" i="5"/>
  <c r="H117" i="5"/>
  <c r="F50" i="5"/>
  <c r="F49" i="5"/>
  <c r="G50" i="5"/>
  <c r="H72" i="5"/>
  <c r="H70" i="5" s="1"/>
  <c r="D71" i="5"/>
  <c r="D69" i="5" s="1"/>
  <c r="G72" i="5"/>
  <c r="G70" i="5" s="1"/>
  <c r="I71" i="5"/>
  <c r="I69" i="5" s="1"/>
  <c r="I457" i="5"/>
  <c r="H457" i="5"/>
  <c r="G457" i="5"/>
  <c r="F457" i="5"/>
  <c r="E457" i="5"/>
  <c r="D457" i="5"/>
  <c r="I458" i="5"/>
  <c r="H458" i="5"/>
  <c r="G458" i="5"/>
  <c r="F458" i="5"/>
  <c r="E458" i="5"/>
  <c r="D458" i="5"/>
  <c r="I461" i="5"/>
  <c r="H461" i="5"/>
  <c r="G461" i="5"/>
  <c r="F461" i="5"/>
  <c r="E461" i="5"/>
  <c r="D461" i="5"/>
  <c r="I462" i="5"/>
  <c r="H462" i="5"/>
  <c r="G462" i="5"/>
  <c r="F462" i="5"/>
  <c r="E462" i="5"/>
  <c r="D386" i="5"/>
  <c r="D387" i="5"/>
  <c r="I390" i="5"/>
  <c r="I339" i="5" s="1"/>
  <c r="H390" i="5"/>
  <c r="H339" i="5" s="1"/>
  <c r="G390" i="5"/>
  <c r="G339" i="5" s="1"/>
  <c r="F390" i="5"/>
  <c r="F339" i="5" s="1"/>
  <c r="E390" i="5"/>
  <c r="E339" i="5" s="1"/>
  <c r="D390" i="5"/>
  <c r="D339" i="5" s="1"/>
  <c r="I391" i="5"/>
  <c r="I340" i="5" s="1"/>
  <c r="H391" i="5"/>
  <c r="H340" i="5" s="1"/>
  <c r="G391" i="5"/>
  <c r="G340" i="5" s="1"/>
  <c r="F391" i="5"/>
  <c r="F340" i="5" s="1"/>
  <c r="E391" i="5"/>
  <c r="E340" i="5" s="1"/>
  <c r="D391" i="5"/>
  <c r="D340" i="5" s="1"/>
  <c r="I401" i="5"/>
  <c r="H401" i="5"/>
  <c r="G401" i="5"/>
  <c r="F401" i="5"/>
  <c r="E401" i="5"/>
  <c r="D401" i="5"/>
  <c r="I402" i="5"/>
  <c r="I336" i="5" s="1"/>
  <c r="H402" i="5"/>
  <c r="H336" i="5" s="1"/>
  <c r="G402" i="5"/>
  <c r="G336" i="5" s="1"/>
  <c r="F402" i="5"/>
  <c r="F336" i="5" s="1"/>
  <c r="E402" i="5"/>
  <c r="D402" i="5"/>
  <c r="I407" i="5"/>
  <c r="H407" i="5"/>
  <c r="G407" i="5"/>
  <c r="F407" i="5"/>
  <c r="E407" i="5"/>
  <c r="D407" i="5"/>
  <c r="I408" i="5"/>
  <c r="H408" i="5"/>
  <c r="G408" i="5"/>
  <c r="F408" i="5"/>
  <c r="D408" i="5"/>
  <c r="I422" i="5"/>
  <c r="I420" i="5" s="1"/>
  <c r="H422" i="5"/>
  <c r="H420" i="5" s="1"/>
  <c r="G422" i="5"/>
  <c r="G420" i="5" s="1"/>
  <c r="F422" i="5"/>
  <c r="F420" i="5" s="1"/>
  <c r="E422" i="5"/>
  <c r="E420" i="5" s="1"/>
  <c r="D422" i="5"/>
  <c r="D420" i="5" s="1"/>
  <c r="I423" i="5"/>
  <c r="I421" i="5" s="1"/>
  <c r="H423" i="5"/>
  <c r="H421" i="5" s="1"/>
  <c r="G423" i="5"/>
  <c r="G421" i="5" s="1"/>
  <c r="F423" i="5"/>
  <c r="F421" i="5" s="1"/>
  <c r="E423" i="5"/>
  <c r="E421" i="5" s="1"/>
  <c r="D421" i="5"/>
  <c r="I469" i="5"/>
  <c r="I349" i="5" s="1"/>
  <c r="H469" i="5"/>
  <c r="H349" i="5" s="1"/>
  <c r="G469" i="5"/>
  <c r="G349" i="5" s="1"/>
  <c r="F469" i="5"/>
  <c r="F349" i="5" s="1"/>
  <c r="E469" i="5"/>
  <c r="E349" i="5" s="1"/>
  <c r="D469" i="5"/>
  <c r="D349" i="5" s="1"/>
  <c r="I470" i="5"/>
  <c r="I350" i="5" s="1"/>
  <c r="H470" i="5"/>
  <c r="H350" i="5" s="1"/>
  <c r="G470" i="5"/>
  <c r="G350" i="5" s="1"/>
  <c r="F470" i="5"/>
  <c r="F350" i="5" s="1"/>
  <c r="E470" i="5"/>
  <c r="E350" i="5" s="1"/>
  <c r="D470" i="5"/>
  <c r="D350" i="5" s="1"/>
  <c r="D480" i="5"/>
  <c r="D481" i="5"/>
  <c r="I486" i="5"/>
  <c r="H486" i="5"/>
  <c r="G486" i="5"/>
  <c r="F486" i="5"/>
  <c r="E486" i="5"/>
  <c r="D486" i="5"/>
  <c r="I487" i="5"/>
  <c r="H487" i="5"/>
  <c r="G487" i="5"/>
  <c r="F487" i="5"/>
  <c r="E487" i="5"/>
  <c r="D487" i="5"/>
  <c r="I524" i="5"/>
  <c r="H524" i="5"/>
  <c r="G524" i="5"/>
  <c r="F524" i="5"/>
  <c r="E524" i="5"/>
  <c r="D524" i="5"/>
  <c r="I525" i="5"/>
  <c r="I510" i="5" s="1"/>
  <c r="H525" i="5"/>
  <c r="G525" i="5"/>
  <c r="G510" i="5" s="1"/>
  <c r="F525" i="5"/>
  <c r="E525" i="5"/>
  <c r="E510" i="5" s="1"/>
  <c r="D525" i="5"/>
  <c r="I548" i="5"/>
  <c r="H548" i="5"/>
  <c r="G548" i="5"/>
  <c r="F548" i="5"/>
  <c r="E548" i="5"/>
  <c r="D548" i="5"/>
  <c r="I549" i="5"/>
  <c r="H549" i="5"/>
  <c r="G549" i="5"/>
  <c r="F549" i="5"/>
  <c r="E549" i="5"/>
  <c r="D549" i="5"/>
  <c r="I559" i="5"/>
  <c r="I557" i="5" s="1"/>
  <c r="I555" i="5" s="1"/>
  <c r="H559" i="5"/>
  <c r="H557" i="5" s="1"/>
  <c r="H555" i="5" s="1"/>
  <c r="G559" i="5"/>
  <c r="G557" i="5" s="1"/>
  <c r="G555" i="5" s="1"/>
  <c r="F559" i="5"/>
  <c r="E559" i="5"/>
  <c r="E557" i="5" s="1"/>
  <c r="E555" i="5" s="1"/>
  <c r="D559" i="5"/>
  <c r="D557" i="5" s="1"/>
  <c r="D555" i="5" s="1"/>
  <c r="I560" i="5"/>
  <c r="I558" i="5" s="1"/>
  <c r="I556" i="5" s="1"/>
  <c r="H560" i="5"/>
  <c r="H558" i="5" s="1"/>
  <c r="H556" i="5" s="1"/>
  <c r="F560" i="5"/>
  <c r="F558" i="5" s="1"/>
  <c r="F556" i="5" s="1"/>
  <c r="I575" i="5"/>
  <c r="I573" i="5" s="1"/>
  <c r="I571" i="5" s="1"/>
  <c r="H575" i="5"/>
  <c r="H573" i="5" s="1"/>
  <c r="G575" i="5"/>
  <c r="G573" i="5" s="1"/>
  <c r="G571" i="5" s="1"/>
  <c r="F575" i="5"/>
  <c r="F573" i="5" s="1"/>
  <c r="F571" i="5" s="1"/>
  <c r="E575" i="5"/>
  <c r="E573" i="5" s="1"/>
  <c r="E571" i="5" s="1"/>
  <c r="D575" i="5"/>
  <c r="D573" i="5" s="1"/>
  <c r="D571" i="5" s="1"/>
  <c r="I574" i="5"/>
  <c r="I572" i="5" s="1"/>
  <c r="I570" i="5" s="1"/>
  <c r="H574" i="5"/>
  <c r="H572" i="5" s="1"/>
  <c r="G574" i="5"/>
  <c r="G572" i="5" s="1"/>
  <c r="G570" i="5" s="1"/>
  <c r="F574" i="5"/>
  <c r="F572" i="5" s="1"/>
  <c r="E574" i="5"/>
  <c r="E572" i="5" s="1"/>
  <c r="E570" i="5" s="1"/>
  <c r="D574" i="5"/>
  <c r="D572" i="5" s="1"/>
  <c r="D570" i="5" s="1"/>
  <c r="I599" i="5"/>
  <c r="H599" i="5"/>
  <c r="G599" i="5"/>
  <c r="F599" i="5"/>
  <c r="E599" i="5"/>
  <c r="D599" i="5"/>
  <c r="D584" i="5" s="1"/>
  <c r="I600" i="5"/>
  <c r="H600" i="5"/>
  <c r="H585" i="5" s="1"/>
  <c r="G600" i="5"/>
  <c r="F600" i="5"/>
  <c r="E600" i="5"/>
  <c r="D600" i="5"/>
  <c r="D585" i="5" s="1"/>
  <c r="I608" i="5"/>
  <c r="I606" i="5" s="1"/>
  <c r="H608" i="5"/>
  <c r="H606" i="5" s="1"/>
  <c r="G608" i="5"/>
  <c r="G606" i="5" s="1"/>
  <c r="F608" i="5"/>
  <c r="F606" i="5" s="1"/>
  <c r="E608" i="5"/>
  <c r="E606" i="5" s="1"/>
  <c r="D608" i="5"/>
  <c r="D606" i="5" s="1"/>
  <c r="I609" i="5"/>
  <c r="I607" i="5" s="1"/>
  <c r="H609" i="5"/>
  <c r="H607" i="5" s="1"/>
  <c r="G609" i="5"/>
  <c r="G607" i="5" s="1"/>
  <c r="F609" i="5"/>
  <c r="F607" i="5" s="1"/>
  <c r="E609" i="5"/>
  <c r="E607" i="5" s="1"/>
  <c r="D609" i="5"/>
  <c r="D607" i="5" s="1"/>
  <c r="I617" i="5"/>
  <c r="H617" i="5"/>
  <c r="G617" i="5"/>
  <c r="F617" i="5"/>
  <c r="E617" i="5"/>
  <c r="D617" i="5"/>
  <c r="D592" i="5" s="1"/>
  <c r="I618" i="5"/>
  <c r="H618" i="5"/>
  <c r="G618" i="5"/>
  <c r="F618" i="5"/>
  <c r="E618" i="5"/>
  <c r="E593" i="5" s="1"/>
  <c r="D618" i="5"/>
  <c r="I628" i="5"/>
  <c r="I590" i="5" s="1"/>
  <c r="H628" i="5"/>
  <c r="H590" i="5" s="1"/>
  <c r="G628" i="5"/>
  <c r="G590" i="5" s="1"/>
  <c r="F628" i="5"/>
  <c r="F590" i="5" s="1"/>
  <c r="E628" i="5"/>
  <c r="E590" i="5" s="1"/>
  <c r="D628" i="5"/>
  <c r="D590" i="5" s="1"/>
  <c r="I629" i="5"/>
  <c r="I591" i="5" s="1"/>
  <c r="H629" i="5"/>
  <c r="H591" i="5" s="1"/>
  <c r="G629" i="5"/>
  <c r="G591" i="5" s="1"/>
  <c r="F629" i="5"/>
  <c r="F591" i="5" s="1"/>
  <c r="E629" i="5"/>
  <c r="E591" i="5" s="1"/>
  <c r="D629" i="5"/>
  <c r="D591" i="5" s="1"/>
  <c r="I685" i="5"/>
  <c r="H685" i="5"/>
  <c r="G685" i="5"/>
  <c r="F685" i="5"/>
  <c r="E685" i="5"/>
  <c r="D685" i="5"/>
  <c r="I686" i="5"/>
  <c r="H686" i="5"/>
  <c r="G686" i="5"/>
  <c r="F686" i="5"/>
  <c r="E686" i="5"/>
  <c r="D686" i="5"/>
  <c r="I681" i="5"/>
  <c r="I648" i="5" s="1"/>
  <c r="H681" i="5"/>
  <c r="H648" i="5" s="1"/>
  <c r="G681" i="5"/>
  <c r="G648" i="5" s="1"/>
  <c r="F681" i="5"/>
  <c r="F648" i="5" s="1"/>
  <c r="E681" i="5"/>
  <c r="E648" i="5" s="1"/>
  <c r="D681" i="5"/>
  <c r="D648" i="5" s="1"/>
  <c r="I682" i="5"/>
  <c r="I649" i="5" s="1"/>
  <c r="H682" i="5"/>
  <c r="H649" i="5" s="1"/>
  <c r="G682" i="5"/>
  <c r="G649" i="5" s="1"/>
  <c r="F682" i="5"/>
  <c r="F649" i="5" s="1"/>
  <c r="E682" i="5"/>
  <c r="E649" i="5" s="1"/>
  <c r="D682" i="5"/>
  <c r="D649" i="5" s="1"/>
  <c r="I669" i="5"/>
  <c r="H669" i="5"/>
  <c r="G669" i="5"/>
  <c r="F669" i="5"/>
  <c r="E669" i="5"/>
  <c r="D669" i="5"/>
  <c r="I668" i="5"/>
  <c r="H668" i="5"/>
  <c r="G668" i="5"/>
  <c r="F668" i="5"/>
  <c r="E668" i="5"/>
  <c r="D668" i="5"/>
  <c r="I690" i="5"/>
  <c r="H690" i="5"/>
  <c r="F690" i="5"/>
  <c r="I691" i="5"/>
  <c r="D690" i="5"/>
  <c r="C56" i="5"/>
  <c r="C55" i="5"/>
  <c r="C54" i="5"/>
  <c r="C53" i="5"/>
  <c r="C52" i="5"/>
  <c r="C51" i="5"/>
  <c r="C66" i="5"/>
  <c r="C65" i="5"/>
  <c r="C63" i="5"/>
  <c r="C61" i="5"/>
  <c r="C59" i="5"/>
  <c r="C81" i="5"/>
  <c r="C79" i="5"/>
  <c r="C77" i="5"/>
  <c r="C76" i="5"/>
  <c r="C75" i="5"/>
  <c r="C73" i="5"/>
  <c r="C94" i="5"/>
  <c r="C93" i="5"/>
  <c r="C92" i="5"/>
  <c r="C91" i="5"/>
  <c r="C89" i="5"/>
  <c r="C88" i="5"/>
  <c r="C87" i="5"/>
  <c r="C104" i="5"/>
  <c r="C103" i="5"/>
  <c r="C101" i="5"/>
  <c r="C99" i="5"/>
  <c r="C97" i="5"/>
  <c r="C114" i="5"/>
  <c r="C128" i="5"/>
  <c r="C127" i="5"/>
  <c r="C126" i="5"/>
  <c r="C125" i="5"/>
  <c r="C124" i="5"/>
  <c r="C123" i="5"/>
  <c r="C122" i="5"/>
  <c r="C121" i="5"/>
  <c r="C116" i="5"/>
  <c r="C115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50" i="5"/>
  <c r="C149" i="5"/>
  <c r="C148" i="5"/>
  <c r="C147" i="5"/>
  <c r="C146" i="5"/>
  <c r="C145" i="5"/>
  <c r="C144" i="5"/>
  <c r="C143" i="5"/>
  <c r="C142" i="5"/>
  <c r="C141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214" i="5"/>
  <c r="C213" i="5"/>
  <c r="C212" i="5"/>
  <c r="C211" i="5"/>
  <c r="C210" i="5"/>
  <c r="C209" i="5"/>
  <c r="C208" i="5"/>
  <c r="C207" i="5"/>
  <c r="C206" i="5"/>
  <c r="C205" i="5"/>
  <c r="C204" i="5"/>
  <c r="C203" i="5"/>
  <c r="C202" i="5"/>
  <c r="C201" i="5"/>
  <c r="C200" i="5"/>
  <c r="C199" i="5"/>
  <c r="C230" i="5"/>
  <c r="C229" i="5"/>
  <c r="C228" i="5"/>
  <c r="C227" i="5"/>
  <c r="C226" i="5"/>
  <c r="C225" i="5"/>
  <c r="C224" i="5"/>
  <c r="C223" i="5"/>
  <c r="C222" i="5"/>
  <c r="C221" i="5"/>
  <c r="C220" i="5"/>
  <c r="C219" i="5"/>
  <c r="C218" i="5"/>
  <c r="C217" i="5"/>
  <c r="C216" i="5"/>
  <c r="C215" i="5"/>
  <c r="C242" i="5"/>
  <c r="C241" i="5"/>
  <c r="C240" i="5"/>
  <c r="C239" i="5"/>
  <c r="C238" i="5"/>
  <c r="C237" i="5"/>
  <c r="C236" i="5"/>
  <c r="C235" i="5"/>
  <c r="C234" i="5"/>
  <c r="C233" i="5"/>
  <c r="C232" i="5"/>
  <c r="C231" i="5"/>
  <c r="C262" i="5"/>
  <c r="C261" i="5"/>
  <c r="C260" i="5"/>
  <c r="C259" i="5"/>
  <c r="C246" i="5"/>
  <c r="C245" i="5"/>
  <c r="C271" i="5"/>
  <c r="C280" i="5"/>
  <c r="C285" i="5"/>
  <c r="C284" i="5"/>
  <c r="C289" i="5"/>
  <c r="C288" i="5"/>
  <c r="C325" i="5"/>
  <c r="C324" i="5"/>
  <c r="C363" i="5"/>
  <c r="C362" i="5"/>
  <c r="C359" i="5"/>
  <c r="C358" i="5"/>
  <c r="C468" i="5"/>
  <c r="C467" i="5"/>
  <c r="C466" i="5"/>
  <c r="C465" i="5"/>
  <c r="C464" i="5"/>
  <c r="C463" i="5"/>
  <c r="C460" i="5"/>
  <c r="C459" i="5"/>
  <c r="C393" i="5"/>
  <c r="C392" i="5"/>
  <c r="C485" i="5"/>
  <c r="C484" i="5"/>
  <c r="C389" i="5"/>
  <c r="C388" i="5"/>
  <c r="C414" i="5"/>
  <c r="C413" i="5"/>
  <c r="C412" i="5"/>
  <c r="C411" i="5"/>
  <c r="C409" i="5"/>
  <c r="C404" i="5"/>
  <c r="C403" i="5"/>
  <c r="C427" i="5"/>
  <c r="C426" i="5"/>
  <c r="C425" i="5"/>
  <c r="C424" i="5"/>
  <c r="C439" i="5"/>
  <c r="C438" i="5"/>
  <c r="C437" i="5"/>
  <c r="C436" i="5"/>
  <c r="C435" i="5"/>
  <c r="C434" i="5"/>
  <c r="C433" i="5"/>
  <c r="C432" i="5"/>
  <c r="C431" i="5"/>
  <c r="C430" i="5"/>
  <c r="C429" i="5"/>
  <c r="C428" i="5"/>
  <c r="C472" i="5"/>
  <c r="C471" i="5"/>
  <c r="C489" i="5"/>
  <c r="C488" i="5"/>
  <c r="C483" i="5"/>
  <c r="C482" i="5"/>
  <c r="C529" i="5"/>
  <c r="C528" i="5"/>
  <c r="C527" i="5"/>
  <c r="C526" i="5"/>
  <c r="C553" i="5"/>
  <c r="C552" i="5"/>
  <c r="C551" i="5"/>
  <c r="C550" i="5"/>
  <c r="C564" i="5"/>
  <c r="C563" i="5"/>
  <c r="C577" i="5"/>
  <c r="C576" i="5"/>
  <c r="C604" i="5"/>
  <c r="C603" i="5"/>
  <c r="C602" i="5"/>
  <c r="C601" i="5"/>
  <c r="C610" i="5"/>
  <c r="C611" i="5"/>
  <c r="C620" i="5"/>
  <c r="C619" i="5"/>
  <c r="C630" i="5"/>
  <c r="C631" i="5"/>
  <c r="C687" i="5"/>
  <c r="C688" i="5"/>
  <c r="C683" i="5"/>
  <c r="C684" i="5"/>
  <c r="C670" i="5"/>
  <c r="C671" i="5"/>
  <c r="C672" i="5"/>
  <c r="C673" i="5"/>
  <c r="C702" i="5"/>
  <c r="C703" i="5"/>
  <c r="C704" i="5"/>
  <c r="C705" i="5"/>
  <c r="C706" i="5"/>
  <c r="C707" i="5"/>
  <c r="C60" i="5"/>
  <c r="C64" i="5"/>
  <c r="C80" i="5"/>
  <c r="C102" i="5"/>
  <c r="C74" i="5"/>
  <c r="C98" i="5"/>
  <c r="C90" i="5"/>
  <c r="C281" i="5"/>
  <c r="C82" i="5"/>
  <c r="C272" i="5"/>
  <c r="C62" i="5"/>
  <c r="E336" i="5" l="1"/>
  <c r="E303" i="5" s="1"/>
  <c r="G335" i="5"/>
  <c r="G302" i="5" s="1"/>
  <c r="D335" i="5"/>
  <c r="D302" i="5" s="1"/>
  <c r="H335" i="5"/>
  <c r="H302" i="5" s="1"/>
  <c r="E302" i="5"/>
  <c r="E335" i="5"/>
  <c r="I335" i="5"/>
  <c r="I302" i="5" s="1"/>
  <c r="F335" i="5"/>
  <c r="F302" i="5" s="1"/>
  <c r="D336" i="5"/>
  <c r="D309" i="5"/>
  <c r="D27" i="5" s="1"/>
  <c r="H309" i="5"/>
  <c r="H27" i="5" s="1"/>
  <c r="D308" i="5"/>
  <c r="D26" i="5" s="1"/>
  <c r="C44" i="5"/>
  <c r="C22" i="5" s="1"/>
  <c r="C43" i="5"/>
  <c r="C119" i="5"/>
  <c r="F36" i="5"/>
  <c r="H36" i="5"/>
  <c r="H37" i="5"/>
  <c r="D41" i="5"/>
  <c r="F37" i="5"/>
  <c r="I36" i="5"/>
  <c r="D39" i="5"/>
  <c r="E36" i="5"/>
  <c r="D36" i="5"/>
  <c r="I37" i="5"/>
  <c r="D37" i="5"/>
  <c r="E666" i="5"/>
  <c r="E638" i="5" s="1"/>
  <c r="E642" i="5"/>
  <c r="G667" i="5"/>
  <c r="G643" i="5"/>
  <c r="G307" i="5" s="1"/>
  <c r="I666" i="5"/>
  <c r="I638" i="5" s="1"/>
  <c r="I642" i="5"/>
  <c r="F666" i="5"/>
  <c r="F638" i="5" s="1"/>
  <c r="F642" i="5"/>
  <c r="D667" i="5"/>
  <c r="D643" i="5"/>
  <c r="H667" i="5"/>
  <c r="H643" i="5"/>
  <c r="G666" i="5"/>
  <c r="G638" i="5" s="1"/>
  <c r="G642" i="5"/>
  <c r="E667" i="5"/>
  <c r="E639" i="5" s="1"/>
  <c r="E643" i="5"/>
  <c r="E307" i="5" s="1"/>
  <c r="I667" i="5"/>
  <c r="I643" i="5"/>
  <c r="I307" i="5" s="1"/>
  <c r="D666" i="5"/>
  <c r="D638" i="5" s="1"/>
  <c r="D642" i="5"/>
  <c r="H666" i="5"/>
  <c r="H638" i="5" s="1"/>
  <c r="H642" i="5"/>
  <c r="F667" i="5"/>
  <c r="F643" i="5"/>
  <c r="E651" i="5"/>
  <c r="E321" i="5" s="1"/>
  <c r="I651" i="5"/>
  <c r="G650" i="5"/>
  <c r="F651" i="5"/>
  <c r="D650" i="5"/>
  <c r="D320" i="5" s="1"/>
  <c r="H650" i="5"/>
  <c r="G651" i="5"/>
  <c r="E650" i="5"/>
  <c r="I650" i="5"/>
  <c r="D651" i="5"/>
  <c r="H651" i="5"/>
  <c r="F650" i="5"/>
  <c r="G680" i="5"/>
  <c r="G647" i="5" s="1"/>
  <c r="E680" i="5"/>
  <c r="E647" i="5" s="1"/>
  <c r="I680" i="5"/>
  <c r="I647" i="5" s="1"/>
  <c r="G679" i="5"/>
  <c r="G646" i="5" s="1"/>
  <c r="F680" i="5"/>
  <c r="F647" i="5" s="1"/>
  <c r="D679" i="5"/>
  <c r="D646" i="5" s="1"/>
  <c r="H679" i="5"/>
  <c r="H646" i="5" s="1"/>
  <c r="E679" i="5"/>
  <c r="E646" i="5" s="1"/>
  <c r="I679" i="5"/>
  <c r="I646" i="5" s="1"/>
  <c r="D680" i="5"/>
  <c r="D647" i="5" s="1"/>
  <c r="H680" i="5"/>
  <c r="H647" i="5" s="1"/>
  <c r="F679" i="5"/>
  <c r="F646" i="5" s="1"/>
  <c r="H664" i="5"/>
  <c r="I616" i="5"/>
  <c r="I614" i="5" s="1"/>
  <c r="I593" i="5"/>
  <c r="I321" i="5" s="1"/>
  <c r="G615" i="5"/>
  <c r="G613" i="5" s="1"/>
  <c r="G592" i="5"/>
  <c r="G320" i="5" s="1"/>
  <c r="E598" i="5"/>
  <c r="E596" i="5" s="1"/>
  <c r="E585" i="5"/>
  <c r="E309" i="5" s="1"/>
  <c r="I598" i="5"/>
  <c r="I596" i="5" s="1"/>
  <c r="I585" i="5"/>
  <c r="G597" i="5"/>
  <c r="G595" i="5" s="1"/>
  <c r="G584" i="5"/>
  <c r="F616" i="5"/>
  <c r="F614" i="5" s="1"/>
  <c r="F593" i="5"/>
  <c r="F321" i="5" s="1"/>
  <c r="H615" i="5"/>
  <c r="H613" i="5" s="1"/>
  <c r="H592" i="5"/>
  <c r="H320" i="5" s="1"/>
  <c r="F598" i="5"/>
  <c r="F596" i="5" s="1"/>
  <c r="F585" i="5"/>
  <c r="H597" i="5"/>
  <c r="H595" i="5" s="1"/>
  <c r="H584" i="5"/>
  <c r="G616" i="5"/>
  <c r="G614" i="5" s="1"/>
  <c r="G593" i="5"/>
  <c r="G321" i="5" s="1"/>
  <c r="E615" i="5"/>
  <c r="E613" i="5" s="1"/>
  <c r="E592" i="5"/>
  <c r="E320" i="5" s="1"/>
  <c r="I615" i="5"/>
  <c r="I613" i="5" s="1"/>
  <c r="I592" i="5"/>
  <c r="G598" i="5"/>
  <c r="G596" i="5" s="1"/>
  <c r="G585" i="5"/>
  <c r="E597" i="5"/>
  <c r="E595" i="5" s="1"/>
  <c r="E584" i="5"/>
  <c r="I597" i="5"/>
  <c r="I595" i="5" s="1"/>
  <c r="I584" i="5"/>
  <c r="D515" i="5"/>
  <c r="D318" i="5" s="1"/>
  <c r="D616" i="5"/>
  <c r="D614" i="5" s="1"/>
  <c r="D593" i="5"/>
  <c r="H616" i="5"/>
  <c r="H614" i="5" s="1"/>
  <c r="H593" i="5"/>
  <c r="H321" i="5" s="1"/>
  <c r="F615" i="5"/>
  <c r="F613" i="5" s="1"/>
  <c r="F592" i="5"/>
  <c r="F320" i="5" s="1"/>
  <c r="F597" i="5"/>
  <c r="F595" i="5" s="1"/>
  <c r="F584" i="5"/>
  <c r="D516" i="5"/>
  <c r="D319" i="5" s="1"/>
  <c r="E627" i="5"/>
  <c r="D523" i="5"/>
  <c r="D510" i="5"/>
  <c r="D307" i="5" s="1"/>
  <c r="H523" i="5"/>
  <c r="H510" i="5"/>
  <c r="H307" i="5" s="1"/>
  <c r="F522" i="5"/>
  <c r="F509" i="5"/>
  <c r="F306" i="5" s="1"/>
  <c r="F570" i="5"/>
  <c r="F568" i="5" s="1"/>
  <c r="H571" i="5"/>
  <c r="H569" i="5" s="1"/>
  <c r="G522" i="5"/>
  <c r="G509" i="5"/>
  <c r="G306" i="5" s="1"/>
  <c r="F523" i="5"/>
  <c r="F510" i="5"/>
  <c r="F307" i="5" s="1"/>
  <c r="D522" i="5"/>
  <c r="D509" i="5"/>
  <c r="D306" i="5" s="1"/>
  <c r="H522" i="5"/>
  <c r="H509" i="5"/>
  <c r="H306" i="5" s="1"/>
  <c r="H570" i="5"/>
  <c r="H568" i="5" s="1"/>
  <c r="E522" i="5"/>
  <c r="E509" i="5"/>
  <c r="E306" i="5" s="1"/>
  <c r="I522" i="5"/>
  <c r="I509" i="5"/>
  <c r="I306" i="5" s="1"/>
  <c r="D569" i="5"/>
  <c r="E547" i="5"/>
  <c r="E516" i="5"/>
  <c r="E319" i="5" s="1"/>
  <c r="G546" i="5"/>
  <c r="G513" i="5" s="1"/>
  <c r="G515" i="5"/>
  <c r="G318" i="5" s="1"/>
  <c r="G568" i="5"/>
  <c r="F547" i="5"/>
  <c r="F514" i="5" s="1"/>
  <c r="F516" i="5"/>
  <c r="F319" i="5" s="1"/>
  <c r="D546" i="5"/>
  <c r="D513" i="5" s="1"/>
  <c r="E568" i="5"/>
  <c r="I568" i="5"/>
  <c r="G569" i="5"/>
  <c r="D547" i="5"/>
  <c r="H547" i="5"/>
  <c r="H514" i="5" s="1"/>
  <c r="H516" i="5"/>
  <c r="H319" i="5" s="1"/>
  <c r="F546" i="5"/>
  <c r="F513" i="5" s="1"/>
  <c r="F515" i="5"/>
  <c r="F318" i="5" s="1"/>
  <c r="I547" i="5"/>
  <c r="I514" i="5" s="1"/>
  <c r="I516" i="5"/>
  <c r="I319" i="5" s="1"/>
  <c r="E569" i="5"/>
  <c r="H546" i="5"/>
  <c r="H513" i="5" s="1"/>
  <c r="H515" i="5"/>
  <c r="H318" i="5" s="1"/>
  <c r="D568" i="5"/>
  <c r="C572" i="5"/>
  <c r="F569" i="5"/>
  <c r="G547" i="5"/>
  <c r="G516" i="5"/>
  <c r="G319" i="5" s="1"/>
  <c r="E546" i="5"/>
  <c r="E513" i="5" s="1"/>
  <c r="E515" i="5"/>
  <c r="E318" i="5" s="1"/>
  <c r="I515" i="5"/>
  <c r="I318" i="5" s="1"/>
  <c r="I346" i="5"/>
  <c r="I315" i="5" s="1"/>
  <c r="G345" i="5"/>
  <c r="G314" i="5" s="1"/>
  <c r="G400" i="5"/>
  <c r="G398" i="5" s="1"/>
  <c r="E399" i="5"/>
  <c r="E397" i="5" s="1"/>
  <c r="I399" i="5"/>
  <c r="I397" i="5" s="1"/>
  <c r="E355" i="5"/>
  <c r="E353" i="5" s="1"/>
  <c r="I355" i="5"/>
  <c r="I353" i="5" s="1"/>
  <c r="G354" i="5"/>
  <c r="G352" i="5" s="1"/>
  <c r="D400" i="5"/>
  <c r="D398" i="5" s="1"/>
  <c r="H400" i="5"/>
  <c r="H398" i="5" s="1"/>
  <c r="F399" i="5"/>
  <c r="F397" i="5" s="1"/>
  <c r="F355" i="5"/>
  <c r="F353" i="5" s="1"/>
  <c r="D354" i="5"/>
  <c r="D352" i="5" s="1"/>
  <c r="H354" i="5"/>
  <c r="H352" i="5" s="1"/>
  <c r="E400" i="5"/>
  <c r="E398" i="5" s="1"/>
  <c r="I400" i="5"/>
  <c r="I398" i="5" s="1"/>
  <c r="G399" i="5"/>
  <c r="G397" i="5" s="1"/>
  <c r="G355" i="5"/>
  <c r="G353" i="5" s="1"/>
  <c r="E354" i="5"/>
  <c r="E352" i="5" s="1"/>
  <c r="I354" i="5"/>
  <c r="I352" i="5" s="1"/>
  <c r="F400" i="5"/>
  <c r="F398" i="5" s="1"/>
  <c r="D399" i="5"/>
  <c r="D397" i="5" s="1"/>
  <c r="H399" i="5"/>
  <c r="H397" i="5" s="1"/>
  <c r="D355" i="5"/>
  <c r="D353" i="5" s="1"/>
  <c r="H355" i="5"/>
  <c r="H353" i="5" s="1"/>
  <c r="F354" i="5"/>
  <c r="F352" i="5" s="1"/>
  <c r="F346" i="5"/>
  <c r="F315" i="5" s="1"/>
  <c r="D418" i="5"/>
  <c r="D416" i="5" s="1"/>
  <c r="D345" i="5"/>
  <c r="D314" i="5" s="1"/>
  <c r="H418" i="5"/>
  <c r="H416" i="5" s="1"/>
  <c r="H345" i="5"/>
  <c r="H314" i="5" s="1"/>
  <c r="G406" i="5"/>
  <c r="E405" i="5"/>
  <c r="I405" i="5"/>
  <c r="E348" i="5"/>
  <c r="E317" i="5" s="1"/>
  <c r="I348" i="5"/>
  <c r="I317" i="5" s="1"/>
  <c r="G347" i="5"/>
  <c r="G316" i="5" s="1"/>
  <c r="G419" i="5"/>
  <c r="G417" i="5" s="1"/>
  <c r="G346" i="5"/>
  <c r="G315" i="5" s="1"/>
  <c r="E418" i="5"/>
  <c r="E416" i="5" s="1"/>
  <c r="E345" i="5"/>
  <c r="E314" i="5" s="1"/>
  <c r="I418" i="5"/>
  <c r="I416" i="5" s="1"/>
  <c r="I345" i="5"/>
  <c r="I314" i="5" s="1"/>
  <c r="F348" i="5"/>
  <c r="F317" i="5" s="1"/>
  <c r="D347" i="5"/>
  <c r="D316" i="5" s="1"/>
  <c r="H347" i="5"/>
  <c r="H316" i="5" s="1"/>
  <c r="D346" i="5"/>
  <c r="D315" i="5" s="1"/>
  <c r="H419" i="5"/>
  <c r="H417" i="5" s="1"/>
  <c r="H346" i="5"/>
  <c r="H315" i="5" s="1"/>
  <c r="F418" i="5"/>
  <c r="F416" i="5" s="1"/>
  <c r="F345" i="5"/>
  <c r="F314" i="5" s="1"/>
  <c r="G405" i="5"/>
  <c r="G348" i="5"/>
  <c r="G317" i="5" s="1"/>
  <c r="E347" i="5"/>
  <c r="E316" i="5" s="1"/>
  <c r="I347" i="5"/>
  <c r="I316" i="5" s="1"/>
  <c r="E419" i="5"/>
  <c r="E417" i="5" s="1"/>
  <c r="E346" i="5"/>
  <c r="E315" i="5" s="1"/>
  <c r="F406" i="5"/>
  <c r="D405" i="5"/>
  <c r="H405" i="5"/>
  <c r="D348" i="5"/>
  <c r="D317" i="5" s="1"/>
  <c r="H348" i="5"/>
  <c r="H317" i="5" s="1"/>
  <c r="F347" i="5"/>
  <c r="F316" i="5" s="1"/>
  <c r="C457" i="5"/>
  <c r="C458" i="5"/>
  <c r="C629" i="5"/>
  <c r="E456" i="5"/>
  <c r="E454" i="5" s="1"/>
  <c r="E452" i="5" s="1"/>
  <c r="I456" i="5"/>
  <c r="I454" i="5" s="1"/>
  <c r="I452" i="5" s="1"/>
  <c r="G455" i="5"/>
  <c r="G453" i="5" s="1"/>
  <c r="G451" i="5" s="1"/>
  <c r="G368" i="5" s="1"/>
  <c r="G366" i="5" s="1"/>
  <c r="F456" i="5"/>
  <c r="F454" i="5" s="1"/>
  <c r="F452" i="5" s="1"/>
  <c r="H455" i="5"/>
  <c r="H453" i="5" s="1"/>
  <c r="H451" i="5" s="1"/>
  <c r="H368" i="5" s="1"/>
  <c r="H366" i="5" s="1"/>
  <c r="G456" i="5"/>
  <c r="G454" i="5" s="1"/>
  <c r="G452" i="5" s="1"/>
  <c r="E455" i="5"/>
  <c r="E453" i="5" s="1"/>
  <c r="E451" i="5" s="1"/>
  <c r="I455" i="5"/>
  <c r="I453" i="5" s="1"/>
  <c r="I451" i="5" s="1"/>
  <c r="I368" i="5" s="1"/>
  <c r="I366" i="5" s="1"/>
  <c r="F478" i="5"/>
  <c r="F476" i="5" s="1"/>
  <c r="F474" i="5" s="1"/>
  <c r="H456" i="5"/>
  <c r="H454" i="5" s="1"/>
  <c r="H452" i="5" s="1"/>
  <c r="F455" i="5"/>
  <c r="F453" i="5" s="1"/>
  <c r="F451" i="5" s="1"/>
  <c r="F368" i="5" s="1"/>
  <c r="F366" i="5" s="1"/>
  <c r="C391" i="5"/>
  <c r="I677" i="5"/>
  <c r="I675" i="5" s="1"/>
  <c r="C549" i="5"/>
  <c r="C599" i="5"/>
  <c r="D40" i="5"/>
  <c r="I678" i="5"/>
  <c r="I676" i="5" s="1"/>
  <c r="C618" i="5"/>
  <c r="I546" i="5"/>
  <c r="I513" i="5" s="1"/>
  <c r="G691" i="5"/>
  <c r="H40" i="5"/>
  <c r="D597" i="5"/>
  <c r="D595" i="5" s="1"/>
  <c r="H38" i="5"/>
  <c r="C50" i="5"/>
  <c r="I41" i="5"/>
  <c r="E40" i="5"/>
  <c r="G40" i="5"/>
  <c r="F40" i="5"/>
  <c r="I40" i="5"/>
  <c r="C118" i="5"/>
  <c r="F41" i="5"/>
  <c r="C49" i="5"/>
  <c r="F38" i="5"/>
  <c r="E38" i="5"/>
  <c r="C700" i="5"/>
  <c r="C71" i="5"/>
  <c r="F626" i="5"/>
  <c r="F588" i="5" s="1"/>
  <c r="C562" i="5"/>
  <c r="G677" i="5"/>
  <c r="G675" i="5" s="1"/>
  <c r="F39" i="5"/>
  <c r="H267" i="5"/>
  <c r="G627" i="5"/>
  <c r="E677" i="5"/>
  <c r="E675" i="5" s="1"/>
  <c r="C628" i="5"/>
  <c r="C548" i="5"/>
  <c r="C480" i="5"/>
  <c r="C422" i="5"/>
  <c r="D270" i="5"/>
  <c r="D277" i="5"/>
  <c r="D275" i="5" s="1"/>
  <c r="E270" i="5"/>
  <c r="E277" i="5"/>
  <c r="E275" i="5" s="1"/>
  <c r="I269" i="5"/>
  <c r="I276" i="5"/>
  <c r="I274" i="5" s="1"/>
  <c r="F270" i="5"/>
  <c r="F277" i="5"/>
  <c r="F275" i="5" s="1"/>
  <c r="D269" i="5"/>
  <c r="D276" i="5"/>
  <c r="C278" i="5"/>
  <c r="F269" i="5"/>
  <c r="F276" i="5"/>
  <c r="F274" i="5" s="1"/>
  <c r="E269" i="5"/>
  <c r="E276" i="5"/>
  <c r="E274" i="5" s="1"/>
  <c r="G269" i="5"/>
  <c r="G276" i="5"/>
  <c r="G274" i="5" s="1"/>
  <c r="H270" i="5"/>
  <c r="H277" i="5"/>
  <c r="H275" i="5" s="1"/>
  <c r="G270" i="5"/>
  <c r="G277" i="5"/>
  <c r="G275" i="5" s="1"/>
  <c r="I277" i="5"/>
  <c r="I275" i="5" s="1"/>
  <c r="I270" i="5"/>
  <c r="H41" i="5"/>
  <c r="H39" i="5"/>
  <c r="G69" i="5"/>
  <c r="G36" i="5" s="1"/>
  <c r="G38" i="5"/>
  <c r="I39" i="5"/>
  <c r="D38" i="5"/>
  <c r="I38" i="5"/>
  <c r="G43" i="5"/>
  <c r="G112" i="5"/>
  <c r="E41" i="5"/>
  <c r="E110" i="5"/>
  <c r="C70" i="5"/>
  <c r="C72" i="5"/>
  <c r="C78" i="5"/>
  <c r="C45" i="5" s="1"/>
  <c r="C23" i="5" s="1"/>
  <c r="C100" i="5"/>
  <c r="C575" i="5"/>
  <c r="C469" i="5"/>
  <c r="C410" i="5"/>
  <c r="D678" i="5"/>
  <c r="D676" i="5" s="1"/>
  <c r="C607" i="5"/>
  <c r="C609" i="5"/>
  <c r="C574" i="5"/>
  <c r="C525" i="5"/>
  <c r="C486" i="5"/>
  <c r="C357" i="5"/>
  <c r="C487" i="5"/>
  <c r="C682" i="5"/>
  <c r="E678" i="5"/>
  <c r="E676" i="5" s="1"/>
  <c r="F678" i="5"/>
  <c r="F676" i="5" s="1"/>
  <c r="C524" i="5"/>
  <c r="C461" i="5"/>
  <c r="C401" i="5"/>
  <c r="C590" i="5"/>
  <c r="C600" i="5"/>
  <c r="C561" i="5"/>
  <c r="H478" i="5"/>
  <c r="C386" i="5"/>
  <c r="C470" i="5"/>
  <c r="C356" i="5"/>
  <c r="C407" i="5"/>
  <c r="F384" i="5"/>
  <c r="F382" i="5" s="1"/>
  <c r="F380" i="5" s="1"/>
  <c r="C423" i="5"/>
  <c r="F479" i="5"/>
  <c r="F477" i="5" s="1"/>
  <c r="F475" i="5" s="1"/>
  <c r="D478" i="5"/>
  <c r="D476" i="5" s="1"/>
  <c r="D474" i="5" s="1"/>
  <c r="G478" i="5"/>
  <c r="G476" i="5" s="1"/>
  <c r="G474" i="5" s="1"/>
  <c r="C339" i="5"/>
  <c r="D677" i="5"/>
  <c r="D675" i="5" s="1"/>
  <c r="C681" i="5"/>
  <c r="C668" i="5"/>
  <c r="D691" i="5"/>
  <c r="C686" i="5"/>
  <c r="F677" i="5"/>
  <c r="F675" i="5" s="1"/>
  <c r="C701" i="5"/>
  <c r="C669" i="5"/>
  <c r="C685" i="5"/>
  <c r="H678" i="5"/>
  <c r="H676" i="5" s="1"/>
  <c r="G678" i="5"/>
  <c r="G676" i="5" s="1"/>
  <c r="H677" i="5"/>
  <c r="H675" i="5" s="1"/>
  <c r="G690" i="5"/>
  <c r="E690" i="5"/>
  <c r="E691" i="5"/>
  <c r="D626" i="5"/>
  <c r="D588" i="5" s="1"/>
  <c r="D586" i="5" s="1"/>
  <c r="H627" i="5"/>
  <c r="C617" i="5"/>
  <c r="C606" i="5"/>
  <c r="D627" i="5"/>
  <c r="H626" i="5"/>
  <c r="H588" i="5" s="1"/>
  <c r="F627" i="5"/>
  <c r="F589" i="5" s="1"/>
  <c r="E616" i="5"/>
  <c r="E560" i="5"/>
  <c r="E558" i="5" s="1"/>
  <c r="E556" i="5" s="1"/>
  <c r="G523" i="5"/>
  <c r="G479" i="5"/>
  <c r="G477" i="5" s="1"/>
  <c r="G475" i="5" s="1"/>
  <c r="C390" i="5"/>
  <c r="C402" i="5"/>
  <c r="H479" i="5"/>
  <c r="H477" i="5" s="1"/>
  <c r="H475" i="5" s="1"/>
  <c r="F405" i="5"/>
  <c r="D385" i="5"/>
  <c r="D383" i="5" s="1"/>
  <c r="D381" i="5" s="1"/>
  <c r="D455" i="5"/>
  <c r="D453" i="5" s="1"/>
  <c r="D451" i="5" s="1"/>
  <c r="E385" i="5"/>
  <c r="E383" i="5" s="1"/>
  <c r="E381" i="5" s="1"/>
  <c r="I385" i="5"/>
  <c r="I383" i="5" s="1"/>
  <c r="I381" i="5" s="1"/>
  <c r="G384" i="5"/>
  <c r="G382" i="5" s="1"/>
  <c r="G380" i="5" s="1"/>
  <c r="F385" i="5"/>
  <c r="F383" i="5" s="1"/>
  <c r="F381" i="5" s="1"/>
  <c r="I569" i="5"/>
  <c r="C279" i="5"/>
  <c r="C559" i="5"/>
  <c r="F557" i="5"/>
  <c r="E408" i="5"/>
  <c r="D598" i="5"/>
  <c r="H598" i="5"/>
  <c r="H596" i="5" s="1"/>
  <c r="E523" i="5"/>
  <c r="E508" i="5" s="1"/>
  <c r="I523" i="5"/>
  <c r="E626" i="5"/>
  <c r="E588" i="5" s="1"/>
  <c r="G626" i="5"/>
  <c r="G588" i="5" s="1"/>
  <c r="I626" i="5"/>
  <c r="I588" i="5" s="1"/>
  <c r="G560" i="5"/>
  <c r="G558" i="5" s="1"/>
  <c r="G556" i="5" s="1"/>
  <c r="E479" i="5"/>
  <c r="E477" i="5" s="1"/>
  <c r="E475" i="5" s="1"/>
  <c r="I479" i="5"/>
  <c r="I477" i="5" s="1"/>
  <c r="I475" i="5" s="1"/>
  <c r="D479" i="5"/>
  <c r="C481" i="5"/>
  <c r="C340" i="5"/>
  <c r="I627" i="5"/>
  <c r="I589" i="5" s="1"/>
  <c r="D615" i="5"/>
  <c r="D613" i="5" s="1"/>
  <c r="C608" i="5"/>
  <c r="H691" i="5"/>
  <c r="D560" i="5"/>
  <c r="I478" i="5"/>
  <c r="I476" i="5" s="1"/>
  <c r="I474" i="5" s="1"/>
  <c r="E478" i="5"/>
  <c r="I419" i="5"/>
  <c r="I417" i="5" s="1"/>
  <c r="H406" i="5"/>
  <c r="H385" i="5"/>
  <c r="H383" i="5" s="1"/>
  <c r="H381" i="5" s="1"/>
  <c r="H384" i="5"/>
  <c r="H382" i="5" s="1"/>
  <c r="H380" i="5" s="1"/>
  <c r="F419" i="5"/>
  <c r="F417" i="5" s="1"/>
  <c r="D406" i="5"/>
  <c r="I406" i="5"/>
  <c r="C387" i="5"/>
  <c r="D384" i="5"/>
  <c r="I384" i="5"/>
  <c r="I382" i="5" s="1"/>
  <c r="I380" i="5" s="1"/>
  <c r="E384" i="5"/>
  <c r="E382" i="5" s="1"/>
  <c r="E380" i="5" s="1"/>
  <c r="C462" i="5"/>
  <c r="D456" i="5"/>
  <c r="G385" i="5"/>
  <c r="F308" i="5" l="1"/>
  <c r="F26" i="5" s="1"/>
  <c r="I308" i="5"/>
  <c r="I26" i="5" s="1"/>
  <c r="G309" i="5"/>
  <c r="G27" i="5" s="1"/>
  <c r="H26" i="5"/>
  <c r="H308" i="5"/>
  <c r="G308" i="5"/>
  <c r="G26" i="5" s="1"/>
  <c r="E26" i="5"/>
  <c r="E308" i="5"/>
  <c r="I320" i="5"/>
  <c r="I32" i="5" s="1"/>
  <c r="F309" i="5"/>
  <c r="F27" i="5" s="1"/>
  <c r="I309" i="5"/>
  <c r="I27" i="5" s="1"/>
  <c r="D32" i="5"/>
  <c r="E33" i="5"/>
  <c r="E637" i="5"/>
  <c r="H636" i="5"/>
  <c r="D645" i="5"/>
  <c r="H662" i="5"/>
  <c r="H660" i="5" s="1"/>
  <c r="D344" i="5"/>
  <c r="H32" i="5"/>
  <c r="I33" i="5"/>
  <c r="C113" i="5"/>
  <c r="C117" i="5"/>
  <c r="D395" i="5"/>
  <c r="E32" i="5"/>
  <c r="E583" i="5"/>
  <c r="E27" i="5"/>
  <c r="G33" i="5"/>
  <c r="F33" i="5"/>
  <c r="G32" i="5"/>
  <c r="H33" i="5"/>
  <c r="E665" i="5"/>
  <c r="E663" i="5" s="1"/>
  <c r="E653" i="5" s="1"/>
  <c r="C667" i="5"/>
  <c r="H665" i="5"/>
  <c r="H663" i="5" s="1"/>
  <c r="H653" i="5" s="1"/>
  <c r="F664" i="5"/>
  <c r="F636" i="5"/>
  <c r="F32" i="5"/>
  <c r="D321" i="5"/>
  <c r="D33" i="5" s="1"/>
  <c r="I665" i="5"/>
  <c r="I663" i="5" s="1"/>
  <c r="I653" i="5" s="1"/>
  <c r="G664" i="5"/>
  <c r="G636" i="5"/>
  <c r="G665" i="5"/>
  <c r="G663" i="5" s="1"/>
  <c r="G653" i="5" s="1"/>
  <c r="D665" i="5"/>
  <c r="D663" i="5" s="1"/>
  <c r="D655" i="5" s="1"/>
  <c r="I664" i="5"/>
  <c r="I636" i="5"/>
  <c r="C666" i="5"/>
  <c r="F665" i="5"/>
  <c r="F663" i="5" s="1"/>
  <c r="F653" i="5" s="1"/>
  <c r="D664" i="5"/>
  <c r="D636" i="5"/>
  <c r="E664" i="5"/>
  <c r="E636" i="5"/>
  <c r="F644" i="5"/>
  <c r="F645" i="5"/>
  <c r="I645" i="5"/>
  <c r="E644" i="5"/>
  <c r="H645" i="5"/>
  <c r="I644" i="5"/>
  <c r="G645" i="5"/>
  <c r="D644" i="5"/>
  <c r="G644" i="5"/>
  <c r="C680" i="5"/>
  <c r="E645" i="5"/>
  <c r="C679" i="5"/>
  <c r="C646" i="5"/>
  <c r="C648" i="5"/>
  <c r="C649" i="5"/>
  <c r="C642" i="5"/>
  <c r="C643" i="5"/>
  <c r="C595" i="5"/>
  <c r="E586" i="5"/>
  <c r="I586" i="5"/>
  <c r="C571" i="5"/>
  <c r="F587" i="5"/>
  <c r="F586" i="5"/>
  <c r="I587" i="5"/>
  <c r="G586" i="5"/>
  <c r="H586" i="5"/>
  <c r="G396" i="5"/>
  <c r="F396" i="5"/>
  <c r="C593" i="5"/>
  <c r="G343" i="5"/>
  <c r="H625" i="5"/>
  <c r="H623" i="5" s="1"/>
  <c r="H589" i="5"/>
  <c r="H587" i="5" s="1"/>
  <c r="C547" i="5"/>
  <c r="C522" i="5"/>
  <c r="D625" i="5"/>
  <c r="D623" i="5" s="1"/>
  <c r="D589" i="5"/>
  <c r="D587" i="5" s="1"/>
  <c r="G625" i="5"/>
  <c r="G623" i="5" s="1"/>
  <c r="G589" i="5"/>
  <c r="G587" i="5" s="1"/>
  <c r="C592" i="5"/>
  <c r="C304" i="5"/>
  <c r="E625" i="5"/>
  <c r="E623" i="5" s="1"/>
  <c r="E589" i="5"/>
  <c r="E587" i="5" s="1"/>
  <c r="I545" i="5"/>
  <c r="I543" i="5" s="1"/>
  <c r="C616" i="5"/>
  <c r="E614" i="5"/>
  <c r="E514" i="5"/>
  <c r="E512" i="5" s="1"/>
  <c r="G521" i="5"/>
  <c r="G519" i="5" s="1"/>
  <c r="G508" i="5"/>
  <c r="G506" i="5" s="1"/>
  <c r="G514" i="5"/>
  <c r="G512" i="5" s="1"/>
  <c r="I521" i="5"/>
  <c r="I519" i="5" s="1"/>
  <c r="I508" i="5"/>
  <c r="I506" i="5" s="1"/>
  <c r="H582" i="5"/>
  <c r="C305" i="5"/>
  <c r="I520" i="5"/>
  <c r="I518" i="5" s="1"/>
  <c r="I507" i="5"/>
  <c r="I505" i="5" s="1"/>
  <c r="D520" i="5"/>
  <c r="D507" i="5"/>
  <c r="D505" i="5" s="1"/>
  <c r="G520" i="5"/>
  <c r="G518" i="5" s="1"/>
  <c r="G507" i="5"/>
  <c r="G505" i="5" s="1"/>
  <c r="H521" i="5"/>
  <c r="H519" i="5" s="1"/>
  <c r="H508" i="5"/>
  <c r="H506" i="5" s="1"/>
  <c r="E395" i="5"/>
  <c r="D545" i="5"/>
  <c r="D543" i="5" s="1"/>
  <c r="D514" i="5"/>
  <c r="D512" i="5" s="1"/>
  <c r="E520" i="5"/>
  <c r="E518" i="5" s="1"/>
  <c r="E507" i="5"/>
  <c r="E505" i="5" s="1"/>
  <c r="H520" i="5"/>
  <c r="H518" i="5" s="1"/>
  <c r="H507" i="5"/>
  <c r="H505" i="5" s="1"/>
  <c r="F521" i="5"/>
  <c r="F519" i="5" s="1"/>
  <c r="F508" i="5"/>
  <c r="F506" i="5" s="1"/>
  <c r="F520" i="5"/>
  <c r="F518" i="5" s="1"/>
  <c r="F507" i="5"/>
  <c r="F505" i="5" s="1"/>
  <c r="D521" i="5"/>
  <c r="D519" i="5" s="1"/>
  <c r="D508" i="5"/>
  <c r="C568" i="5"/>
  <c r="C569" i="5"/>
  <c r="D333" i="5"/>
  <c r="D300" i="5" s="1"/>
  <c r="I544" i="5"/>
  <c r="I542" i="5" s="1"/>
  <c r="I511" i="5"/>
  <c r="I503" i="5" s="1"/>
  <c r="I493" i="5" s="1"/>
  <c r="I491" i="5" s="1"/>
  <c r="I395" i="5"/>
  <c r="G545" i="5"/>
  <c r="G543" i="5" s="1"/>
  <c r="H544" i="5"/>
  <c r="H542" i="5" s="1"/>
  <c r="H511" i="5"/>
  <c r="I512" i="5"/>
  <c r="F544" i="5"/>
  <c r="F542" i="5" s="1"/>
  <c r="F511" i="5"/>
  <c r="H395" i="5"/>
  <c r="F545" i="5"/>
  <c r="F543" i="5" s="1"/>
  <c r="E545" i="5"/>
  <c r="E543" i="5" s="1"/>
  <c r="C399" i="5"/>
  <c r="E544" i="5"/>
  <c r="E542" i="5" s="1"/>
  <c r="E511" i="5"/>
  <c r="H545" i="5"/>
  <c r="H543" i="5" s="1"/>
  <c r="H512" i="5"/>
  <c r="C573" i="5"/>
  <c r="D544" i="5"/>
  <c r="D542" i="5" s="1"/>
  <c r="G544" i="5"/>
  <c r="G542" i="5" s="1"/>
  <c r="G511" i="5"/>
  <c r="C400" i="5"/>
  <c r="C353" i="5"/>
  <c r="C352" i="5"/>
  <c r="C354" i="5"/>
  <c r="G334" i="5"/>
  <c r="C570" i="5"/>
  <c r="G333" i="5"/>
  <c r="G300" i="5" s="1"/>
  <c r="D334" i="5"/>
  <c r="G395" i="5"/>
  <c r="C398" i="5"/>
  <c r="F333" i="5"/>
  <c r="F300" i="5" s="1"/>
  <c r="I333" i="5"/>
  <c r="I300" i="5" s="1"/>
  <c r="H333" i="5"/>
  <c r="F334" i="5"/>
  <c r="E334" i="5"/>
  <c r="E301" i="5" s="1"/>
  <c r="C347" i="5"/>
  <c r="C355" i="5"/>
  <c r="H343" i="5"/>
  <c r="H312" i="5" s="1"/>
  <c r="H310" i="5" s="1"/>
  <c r="C316" i="5"/>
  <c r="H334" i="5"/>
  <c r="E333" i="5"/>
  <c r="E300" i="5" s="1"/>
  <c r="I334" i="5"/>
  <c r="F395" i="5"/>
  <c r="I396" i="5"/>
  <c r="F344" i="5"/>
  <c r="F313" i="5" s="1"/>
  <c r="F311" i="5" s="1"/>
  <c r="H344" i="5"/>
  <c r="H313" i="5" s="1"/>
  <c r="H311" i="5" s="1"/>
  <c r="I343" i="5"/>
  <c r="I312" i="5" s="1"/>
  <c r="I310" i="5" s="1"/>
  <c r="G344" i="5"/>
  <c r="G313" i="5" s="1"/>
  <c r="G311" i="5" s="1"/>
  <c r="E344" i="5"/>
  <c r="E313" i="5" s="1"/>
  <c r="E311" i="5" s="1"/>
  <c r="D396" i="5"/>
  <c r="G582" i="5"/>
  <c r="D343" i="5"/>
  <c r="D312" i="5" s="1"/>
  <c r="D310" i="5" s="1"/>
  <c r="E343" i="5"/>
  <c r="E312" i="5" s="1"/>
  <c r="E310" i="5" s="1"/>
  <c r="I344" i="5"/>
  <c r="I313" i="5" s="1"/>
  <c r="I311" i="5" s="1"/>
  <c r="F343" i="5"/>
  <c r="F312" i="5" s="1"/>
  <c r="F310" i="5" s="1"/>
  <c r="C677" i="5"/>
  <c r="C370" i="5"/>
  <c r="D368" i="5"/>
  <c r="C597" i="5"/>
  <c r="C546" i="5"/>
  <c r="C676" i="5"/>
  <c r="F624" i="5"/>
  <c r="F622" i="5" s="1"/>
  <c r="C690" i="5"/>
  <c r="D582" i="5"/>
  <c r="F625" i="5"/>
  <c r="F623" i="5" s="1"/>
  <c r="C315" i="5"/>
  <c r="C692" i="5"/>
  <c r="H268" i="5"/>
  <c r="E267" i="5"/>
  <c r="C509" i="5"/>
  <c r="C675" i="5"/>
  <c r="I267" i="5"/>
  <c r="D268" i="5"/>
  <c r="G268" i="5"/>
  <c r="G267" i="5"/>
  <c r="F267" i="5"/>
  <c r="H265" i="5"/>
  <c r="I268" i="5"/>
  <c r="F268" i="5"/>
  <c r="E268" i="5"/>
  <c r="H476" i="5"/>
  <c r="H474" i="5" s="1"/>
  <c r="D274" i="5"/>
  <c r="C274" i="5" s="1"/>
  <c r="C276" i="5"/>
  <c r="C270" i="5"/>
  <c r="D267" i="5"/>
  <c r="C269" i="5"/>
  <c r="G110" i="5"/>
  <c r="G41" i="5"/>
  <c r="C69" i="5"/>
  <c r="C112" i="5"/>
  <c r="C41" i="5" s="1"/>
  <c r="E108" i="5"/>
  <c r="E37" i="5" s="1"/>
  <c r="E39" i="5"/>
  <c r="I583" i="5"/>
  <c r="F582" i="5"/>
  <c r="H583" i="5"/>
  <c r="I582" i="5"/>
  <c r="D583" i="5"/>
  <c r="F583" i="5"/>
  <c r="C350" i="5"/>
  <c r="C345" i="5"/>
  <c r="C314" i="5"/>
  <c r="C678" i="5"/>
  <c r="C650" i="5"/>
  <c r="F512" i="5"/>
  <c r="H624" i="5"/>
  <c r="H622" i="5" s="1"/>
  <c r="D624" i="5"/>
  <c r="D622" i="5" s="1"/>
  <c r="C515" i="5"/>
  <c r="C453" i="5"/>
  <c r="C405" i="5"/>
  <c r="C455" i="5"/>
  <c r="D419" i="5"/>
  <c r="C421" i="5"/>
  <c r="D382" i="5"/>
  <c r="C384" i="5"/>
  <c r="C451" i="5"/>
  <c r="G383" i="5"/>
  <c r="C385" i="5"/>
  <c r="C317" i="5"/>
  <c r="C348" i="5"/>
  <c r="G624" i="5"/>
  <c r="G622" i="5" s="1"/>
  <c r="E506" i="5"/>
  <c r="C349" i="5"/>
  <c r="D454" i="5"/>
  <c r="C456" i="5"/>
  <c r="C613" i="5"/>
  <c r="C615" i="5"/>
  <c r="D477" i="5"/>
  <c r="C479" i="5"/>
  <c r="F555" i="5"/>
  <c r="C555" i="5" s="1"/>
  <c r="C557" i="5"/>
  <c r="C335" i="5"/>
  <c r="G418" i="5"/>
  <c r="C420" i="5"/>
  <c r="E476" i="5"/>
  <c r="C478" i="5"/>
  <c r="I625" i="5"/>
  <c r="I623" i="5" s="1"/>
  <c r="C627" i="5"/>
  <c r="C397" i="5"/>
  <c r="C510" i="5"/>
  <c r="E582" i="5"/>
  <c r="C584" i="5"/>
  <c r="E624" i="5"/>
  <c r="C626" i="5"/>
  <c r="F691" i="5"/>
  <c r="C691" i="5" s="1"/>
  <c r="C693" i="5"/>
  <c r="H396" i="5"/>
  <c r="E406" i="5"/>
  <c r="C408" i="5"/>
  <c r="D558" i="5"/>
  <c r="C560" i="5"/>
  <c r="C591" i="5"/>
  <c r="C277" i="5"/>
  <c r="C275" i="5"/>
  <c r="C336" i="5"/>
  <c r="G583" i="5"/>
  <c r="C585" i="5"/>
  <c r="I624" i="5"/>
  <c r="I622" i="5" s="1"/>
  <c r="E521" i="5"/>
  <c r="C523" i="5"/>
  <c r="D596" i="5"/>
  <c r="C596" i="5" s="1"/>
  <c r="C598" i="5"/>
  <c r="C516" i="5"/>
  <c r="H300" i="5" l="1"/>
  <c r="G312" i="5"/>
  <c r="G310" i="5" s="1"/>
  <c r="D313" i="5"/>
  <c r="D311" i="5" s="1"/>
  <c r="I29" i="5"/>
  <c r="E635" i="5"/>
  <c r="I662" i="5"/>
  <c r="I660" i="5" s="1"/>
  <c r="F662" i="5"/>
  <c r="F660" i="5" s="1"/>
  <c r="E662" i="5"/>
  <c r="E654" i="5"/>
  <c r="D653" i="5"/>
  <c r="C653" i="5" s="1"/>
  <c r="C655" i="5"/>
  <c r="G662" i="5"/>
  <c r="G660" i="5" s="1"/>
  <c r="H658" i="5"/>
  <c r="H641" i="5"/>
  <c r="H303" i="5" s="1"/>
  <c r="D662" i="5"/>
  <c r="D660" i="5" s="1"/>
  <c r="D641" i="5" s="1"/>
  <c r="D656" i="5"/>
  <c r="E28" i="5"/>
  <c r="C111" i="5"/>
  <c r="C42" i="5"/>
  <c r="I28" i="5"/>
  <c r="D28" i="5"/>
  <c r="D30" i="5"/>
  <c r="I31" i="5"/>
  <c r="E30" i="5"/>
  <c r="I30" i="5"/>
  <c r="E581" i="5"/>
  <c r="I332" i="5"/>
  <c r="I331" i="5"/>
  <c r="E331" i="5"/>
  <c r="F331" i="5"/>
  <c r="F24" i="5"/>
  <c r="H332" i="5"/>
  <c r="H331" i="5"/>
  <c r="G332" i="5"/>
  <c r="C638" i="5"/>
  <c r="F634" i="5"/>
  <c r="E332" i="5"/>
  <c r="D331" i="5"/>
  <c r="G331" i="5"/>
  <c r="F332" i="5"/>
  <c r="D634" i="5"/>
  <c r="C664" i="5"/>
  <c r="G634" i="5"/>
  <c r="C665" i="5"/>
  <c r="E634" i="5"/>
  <c r="I634" i="5"/>
  <c r="F581" i="5"/>
  <c r="C647" i="5"/>
  <c r="H644" i="5"/>
  <c r="H634" i="5" s="1"/>
  <c r="I581" i="5"/>
  <c r="F580" i="5"/>
  <c r="H503" i="5"/>
  <c r="H493" i="5" s="1"/>
  <c r="H491" i="5" s="1"/>
  <c r="C543" i="5"/>
  <c r="E503" i="5"/>
  <c r="E493" i="5" s="1"/>
  <c r="E491" i="5" s="1"/>
  <c r="C507" i="5"/>
  <c r="C542" i="5"/>
  <c r="G580" i="5"/>
  <c r="G503" i="5"/>
  <c r="G493" i="5" s="1"/>
  <c r="G491" i="5" s="1"/>
  <c r="G504" i="5"/>
  <c r="G494" i="5" s="1"/>
  <c r="G492" i="5" s="1"/>
  <c r="I341" i="5"/>
  <c r="I504" i="5"/>
  <c r="I494" i="5" s="1"/>
  <c r="D518" i="5"/>
  <c r="C518" i="5" s="1"/>
  <c r="C520" i="5"/>
  <c r="F503" i="5"/>
  <c r="F493" i="5" s="1"/>
  <c r="F491" i="5" s="1"/>
  <c r="C395" i="5"/>
  <c r="C544" i="5"/>
  <c r="C514" i="5"/>
  <c r="C545" i="5"/>
  <c r="C406" i="5"/>
  <c r="C318" i="5"/>
  <c r="C346" i="5"/>
  <c r="C636" i="5"/>
  <c r="D580" i="5"/>
  <c r="D366" i="5"/>
  <c r="C366" i="5" s="1"/>
  <c r="C368" i="5"/>
  <c r="C306" i="5"/>
  <c r="E266" i="5"/>
  <c r="I266" i="5"/>
  <c r="C320" i="5"/>
  <c r="C32" i="5" s="1"/>
  <c r="C319" i="5"/>
  <c r="F265" i="5"/>
  <c r="G266" i="5"/>
  <c r="I580" i="5"/>
  <c r="F266" i="5"/>
  <c r="D266" i="5"/>
  <c r="C268" i="5"/>
  <c r="E265" i="5"/>
  <c r="G265" i="5"/>
  <c r="I265" i="5"/>
  <c r="H266" i="5"/>
  <c r="E504" i="5"/>
  <c r="E494" i="5" s="1"/>
  <c r="E492" i="5" s="1"/>
  <c r="D265" i="5"/>
  <c r="C267" i="5"/>
  <c r="G108" i="5"/>
  <c r="G37" i="5" s="1"/>
  <c r="G39" i="5"/>
  <c r="C110" i="5"/>
  <c r="C39" i="5" s="1"/>
  <c r="H581" i="5"/>
  <c r="H580" i="5"/>
  <c r="C321" i="5"/>
  <c r="C33" i="5" s="1"/>
  <c r="C308" i="5"/>
  <c r="C26" i="5" s="1"/>
  <c r="C309" i="5"/>
  <c r="C27" i="5" s="1"/>
  <c r="C302" i="5"/>
  <c r="C512" i="5"/>
  <c r="F504" i="5"/>
  <c r="F494" i="5" s="1"/>
  <c r="H504" i="5"/>
  <c r="H494" i="5" s="1"/>
  <c r="C663" i="5"/>
  <c r="C651" i="5"/>
  <c r="C589" i="5"/>
  <c r="C623" i="5"/>
  <c r="C513" i="5"/>
  <c r="D511" i="5"/>
  <c r="D503" i="5" s="1"/>
  <c r="C333" i="5"/>
  <c r="D556" i="5"/>
  <c r="C556" i="5" s="1"/>
  <c r="C558" i="5"/>
  <c r="C582" i="5"/>
  <c r="D332" i="5"/>
  <c r="C334" i="5"/>
  <c r="E580" i="5"/>
  <c r="C588" i="5"/>
  <c r="C587" i="5"/>
  <c r="D581" i="5"/>
  <c r="D506" i="5"/>
  <c r="C508" i="5"/>
  <c r="C343" i="5"/>
  <c r="G416" i="5"/>
  <c r="C416" i="5" s="1"/>
  <c r="C418" i="5"/>
  <c r="C505" i="5"/>
  <c r="D452" i="5"/>
  <c r="C452" i="5" s="1"/>
  <c r="C454" i="5"/>
  <c r="C344" i="5"/>
  <c r="E519" i="5"/>
  <c r="C519" i="5" s="1"/>
  <c r="C521" i="5"/>
  <c r="C625" i="5"/>
  <c r="C614" i="5"/>
  <c r="D475" i="5"/>
  <c r="C475" i="5" s="1"/>
  <c r="C477" i="5"/>
  <c r="C307" i="5"/>
  <c r="G381" i="5"/>
  <c r="C381" i="5" s="1"/>
  <c r="C383" i="5"/>
  <c r="E474" i="5"/>
  <c r="C474" i="5" s="1"/>
  <c r="C476" i="5"/>
  <c r="D417" i="5"/>
  <c r="C417" i="5" s="1"/>
  <c r="C419" i="5"/>
  <c r="E622" i="5"/>
  <c r="C622" i="5" s="1"/>
  <c r="C624" i="5"/>
  <c r="G581" i="5"/>
  <c r="C583" i="5"/>
  <c r="E396" i="5"/>
  <c r="C396" i="5" s="1"/>
  <c r="C382" i="5"/>
  <c r="D380" i="5"/>
  <c r="C380" i="5" s="1"/>
  <c r="G30" i="5" l="1"/>
  <c r="H639" i="5"/>
  <c r="H301" i="5" s="1"/>
  <c r="H656" i="5"/>
  <c r="H654" i="5" s="1"/>
  <c r="F641" i="5"/>
  <c r="F303" i="5" s="1"/>
  <c r="F658" i="5"/>
  <c r="C662" i="5"/>
  <c r="D654" i="5"/>
  <c r="D658" i="5"/>
  <c r="D639" i="5" s="1"/>
  <c r="D301" i="5" s="1"/>
  <c r="D303" i="5"/>
  <c r="C660" i="5"/>
  <c r="G658" i="5"/>
  <c r="G641" i="5"/>
  <c r="G303" i="5" s="1"/>
  <c r="I658" i="5"/>
  <c r="I641" i="5"/>
  <c r="I303" i="5" s="1"/>
  <c r="C331" i="5"/>
  <c r="C109" i="5"/>
  <c r="C40" i="5"/>
  <c r="G29" i="5"/>
  <c r="G31" i="5"/>
  <c r="E29" i="5"/>
  <c r="E31" i="5"/>
  <c r="G298" i="5"/>
  <c r="G20" i="5" s="1"/>
  <c r="G24" i="5"/>
  <c r="E299" i="5"/>
  <c r="E21" i="5" s="1"/>
  <c r="E25" i="5"/>
  <c r="D29" i="5"/>
  <c r="D31" i="5"/>
  <c r="F28" i="5"/>
  <c r="F30" i="5"/>
  <c r="G296" i="5"/>
  <c r="G18" i="5" s="1"/>
  <c r="E298" i="5"/>
  <c r="E24" i="5"/>
  <c r="G28" i="5"/>
  <c r="H28" i="5"/>
  <c r="H30" i="5"/>
  <c r="D298" i="5"/>
  <c r="D24" i="5"/>
  <c r="F31" i="5"/>
  <c r="H298" i="5"/>
  <c r="H20" i="5" s="1"/>
  <c r="H24" i="5"/>
  <c r="I298" i="5"/>
  <c r="I24" i="5"/>
  <c r="H29" i="5"/>
  <c r="H31" i="5"/>
  <c r="C644" i="5"/>
  <c r="I329" i="5"/>
  <c r="F298" i="5"/>
  <c r="F20" i="5" s="1"/>
  <c r="C634" i="5"/>
  <c r="H341" i="5"/>
  <c r="H329" i="5" s="1"/>
  <c r="E341" i="5"/>
  <c r="E329" i="5" s="1"/>
  <c r="G342" i="5"/>
  <c r="G341" i="5"/>
  <c r="G329" i="5" s="1"/>
  <c r="F341" i="5"/>
  <c r="I492" i="5"/>
  <c r="I342" i="5"/>
  <c r="H492" i="5"/>
  <c r="H342" i="5"/>
  <c r="F492" i="5"/>
  <c r="F342" i="5"/>
  <c r="E342" i="5"/>
  <c r="E330" i="5" s="1"/>
  <c r="C503" i="5"/>
  <c r="C580" i="5"/>
  <c r="C313" i="5"/>
  <c r="C31" i="5" s="1"/>
  <c r="C265" i="5"/>
  <c r="C266" i="5"/>
  <c r="C108" i="5"/>
  <c r="C37" i="5" s="1"/>
  <c r="C312" i="5"/>
  <c r="C30" i="5" s="1"/>
  <c r="C300" i="5"/>
  <c r="C586" i="5"/>
  <c r="C581" i="5"/>
  <c r="C511" i="5"/>
  <c r="C645" i="5"/>
  <c r="C332" i="5"/>
  <c r="D504" i="5"/>
  <c r="C506" i="5"/>
  <c r="C303" i="5" l="1"/>
  <c r="G656" i="5"/>
  <c r="G654" i="5" s="1"/>
  <c r="G639" i="5"/>
  <c r="G301" i="5" s="1"/>
  <c r="I656" i="5"/>
  <c r="I639" i="5"/>
  <c r="I301" i="5" s="1"/>
  <c r="F639" i="5"/>
  <c r="F301" i="5" s="1"/>
  <c r="F656" i="5"/>
  <c r="F654" i="5" s="1"/>
  <c r="C658" i="5"/>
  <c r="H637" i="5"/>
  <c r="H635" i="5" s="1"/>
  <c r="I654" i="5"/>
  <c r="C641" i="5"/>
  <c r="C24" i="5"/>
  <c r="C107" i="5"/>
  <c r="C36" i="5" s="1"/>
  <c r="C38" i="5"/>
  <c r="E297" i="5"/>
  <c r="E19" i="5" s="1"/>
  <c r="H296" i="5"/>
  <c r="H18" i="5" s="1"/>
  <c r="D296" i="5"/>
  <c r="D20" i="5"/>
  <c r="E296" i="5"/>
  <c r="E18" i="5" s="1"/>
  <c r="E20" i="5"/>
  <c r="I296" i="5"/>
  <c r="I18" i="5" s="1"/>
  <c r="I20" i="5"/>
  <c r="F29" i="5"/>
  <c r="F296" i="5"/>
  <c r="F18" i="5" s="1"/>
  <c r="G330" i="5"/>
  <c r="F329" i="5"/>
  <c r="I330" i="5"/>
  <c r="H330" i="5"/>
  <c r="F330" i="5"/>
  <c r="C504" i="5"/>
  <c r="D493" i="5"/>
  <c r="D341" i="5" s="1"/>
  <c r="C495" i="5"/>
  <c r="C298" i="5"/>
  <c r="C654" i="5" l="1"/>
  <c r="H25" i="5"/>
  <c r="H299" i="5"/>
  <c r="F637" i="5"/>
  <c r="F635" i="5" s="1"/>
  <c r="I637" i="5"/>
  <c r="I635" i="5" s="1"/>
  <c r="D637" i="5"/>
  <c r="C639" i="5"/>
  <c r="C656" i="5"/>
  <c r="G637" i="5"/>
  <c r="G635" i="5" s="1"/>
  <c r="C20" i="5"/>
  <c r="D18" i="5"/>
  <c r="C296" i="5"/>
  <c r="C18" i="5" s="1"/>
  <c r="D329" i="5"/>
  <c r="C329" i="5" s="1"/>
  <c r="C341" i="5"/>
  <c r="C493" i="5"/>
  <c r="D491" i="5"/>
  <c r="C491" i="5" s="1"/>
  <c r="C496" i="5"/>
  <c r="D494" i="5"/>
  <c r="D342" i="5" s="1"/>
  <c r="G299" i="5" l="1"/>
  <c r="G25" i="5"/>
  <c r="D299" i="5"/>
  <c r="D25" i="5"/>
  <c r="C301" i="5"/>
  <c r="C25" i="5" s="1"/>
  <c r="F299" i="5"/>
  <c r="F25" i="5"/>
  <c r="D635" i="5"/>
  <c r="C635" i="5" s="1"/>
  <c r="C637" i="5"/>
  <c r="I25" i="5"/>
  <c r="I299" i="5"/>
  <c r="H21" i="5"/>
  <c r="H297" i="5"/>
  <c r="H19" i="5" s="1"/>
  <c r="C310" i="5"/>
  <c r="C28" i="5" s="1"/>
  <c r="D330" i="5"/>
  <c r="C330" i="5" s="1"/>
  <c r="C342" i="5"/>
  <c r="C494" i="5"/>
  <c r="D492" i="5"/>
  <c r="C492" i="5" s="1"/>
  <c r="F21" i="5" l="1"/>
  <c r="F297" i="5"/>
  <c r="F19" i="5" s="1"/>
  <c r="I297" i="5"/>
  <c r="I19" i="5" s="1"/>
  <c r="I21" i="5"/>
  <c r="D21" i="5"/>
  <c r="C299" i="5"/>
  <c r="C21" i="5" s="1"/>
  <c r="D297" i="5"/>
  <c r="D19" i="5" s="1"/>
  <c r="G21" i="5"/>
  <c r="G297" i="5"/>
  <c r="G19" i="5" s="1"/>
  <c r="C311" i="5"/>
  <c r="C29" i="5" s="1"/>
  <c r="C297" i="5" l="1"/>
  <c r="C19" i="5" s="1"/>
</calcChain>
</file>

<file path=xl/sharedStrings.xml><?xml version="1.0" encoding="utf-8"?>
<sst xmlns="http://schemas.openxmlformats.org/spreadsheetml/2006/main" count="1105" uniqueCount="210">
  <si>
    <t>TOTAL</t>
  </si>
  <si>
    <t>I/II</t>
  </si>
  <si>
    <t>CHELTUIELI</t>
  </si>
  <si>
    <t>EFECTUATE</t>
  </si>
  <si>
    <t>I</t>
  </si>
  <si>
    <t>II</t>
  </si>
  <si>
    <t xml:space="preserve">     I - Credite de angajament</t>
  </si>
  <si>
    <t xml:space="preserve">    II - Credite bugetare</t>
  </si>
  <si>
    <t>2=3+...+9</t>
  </si>
  <si>
    <t>TOTAL GENERAL</t>
  </si>
  <si>
    <t>CAPITOL/</t>
  </si>
  <si>
    <t>GRUPA/</t>
  </si>
  <si>
    <t>SURSA</t>
  </si>
  <si>
    <t xml:space="preserve">     din care:</t>
  </si>
  <si>
    <t>PE GRUPE DE INVESTIŢII ŞI SURSE DE FINANŢARE</t>
  </si>
  <si>
    <t>până la</t>
  </si>
  <si>
    <t xml:space="preserve"> 1. Total surse de finanţare</t>
  </si>
  <si>
    <t>A. Obiective (proiecte) de investiţii în continuare</t>
  </si>
  <si>
    <t xml:space="preserve">B. Obiective (proiecte) de investiţii noi </t>
  </si>
  <si>
    <t xml:space="preserve">C. Alte cheltuieli de investiţii </t>
  </si>
  <si>
    <t xml:space="preserve">a. Achizitii de imobile </t>
  </si>
  <si>
    <t>10 Venituri proprii</t>
  </si>
  <si>
    <t xml:space="preserve"> 02 Buget local</t>
  </si>
  <si>
    <t>b. dotari independente</t>
  </si>
  <si>
    <t>c. cheltuieli aferente studiilor de fezabilitate si alte studii</t>
  </si>
  <si>
    <t>d. cheltuieli privind consolidarile</t>
  </si>
  <si>
    <t>e. alte cheltuieli asimilate investitiilor</t>
  </si>
  <si>
    <t xml:space="preserve">56 Proiecte cu finantare din fonduri externe nerambursabile </t>
  </si>
  <si>
    <t>postaderare</t>
  </si>
  <si>
    <t xml:space="preserve">PROGRAMUL DE INVESTIŢII PUBLICE </t>
  </si>
  <si>
    <t xml:space="preserve"> ESTIMARI 2015</t>
  </si>
  <si>
    <t>Estimari anii ulteriori</t>
  </si>
  <si>
    <t>PROPUNERI 2014</t>
  </si>
  <si>
    <t xml:space="preserve"> ESTIMARI 2016</t>
  </si>
  <si>
    <t>ESTIMARI 2017</t>
  </si>
  <si>
    <t>-mii  lei  -</t>
  </si>
  <si>
    <t>71.01.01.Constructii</t>
  </si>
  <si>
    <t>CAPITOLUL 68.02 ASISTENTA SOCIALA</t>
  </si>
  <si>
    <t xml:space="preserve">02 Buget local </t>
  </si>
  <si>
    <t xml:space="preserve">    din care:</t>
  </si>
  <si>
    <t>din care</t>
  </si>
  <si>
    <t>DGASPC-Arges</t>
  </si>
  <si>
    <t>I.Proiect "Inchiderea Centrului de Recuperare si Reabilitare Vulturesti"</t>
  </si>
  <si>
    <t>I.1.Constructie noua Centrul de Recuperare si Reabilitare Neuropsihiatrica si locuinta de tip familial Vulturesti</t>
  </si>
  <si>
    <t>I.2.Constructie noua de 4 locuinte protejate de tip familial Buzoesti</t>
  </si>
  <si>
    <t>CAPITOLUL 84.02 DRUMURI SI PODURI JUDETENE</t>
  </si>
  <si>
    <t>1.Pod pe DJ 739 Barzesti-Negresti-Zgriptesti-Beleti, km 12+100, peste paraul Carcinov, la Beleti Negresti</t>
  </si>
  <si>
    <t>2.Covor bituminos pe DJ 732 C Campulung-Bughea de Jos-Malu, km 0+000-2+000, L=2,0Km si drum lateral ce leaga DJ 732 C cu DJ 735, L=1,2 km, oras Campulung</t>
  </si>
  <si>
    <t>3.I.B.U. pe DJ 731 C Vata-Vetisoara, km 5+800-13+000, L=7,2 km, la Vedea si Cocu</t>
  </si>
  <si>
    <t>4.I.B.U. pe DC 29 Cetateni (DN 72 A)-Boteni, km 0+000-5+000, L=5,0 km, la Cetateni</t>
  </si>
  <si>
    <t>5.I.B.U. pe DJ 679 E (DJ 679 A)-Bucov-Raca-lim.jud.Teleorman, km 1+500-2+800, L=1,3 km, com.Raca</t>
  </si>
  <si>
    <t>6.IBU pe DJ 679 C Caldararu (DN65A)-Izvoru-Mozaceni (DJ659), km 0+000-9+941, L=9,941 km, com.Caldararu si Izvoru; km 9+941-10+421, com.Izvoru</t>
  </si>
  <si>
    <t>7.IBU pe DC 133 Slobozia (DJ 504)-Purcareni, km 0+000-4+000, L=4,0 km, la Popesti</t>
  </si>
  <si>
    <t>8.Modernizare drum comunal DC40, com. Poienarii de Muscel</t>
  </si>
  <si>
    <t>JUDEŢUL ARGES</t>
  </si>
  <si>
    <t>9.Covor bituminos pe DJ 679 D Malu-Coltu-Ungheni-Recea-Negrasi-Mozacu, km 7+940-14+440, L=6,5 km, comunaUngheni, jud.Arges</t>
  </si>
  <si>
    <t>10.Podet pe DJ 741 Pitesti-Valea Mare-Fagetu-Mioveni, km 5+585, peste garla Vierosi, oras Mioveni</t>
  </si>
  <si>
    <t>11.Modernizare DC 136 Mirosi (DN 65 A km 61+375)-Mirosi, km 0+000-1+550 si DC 136 A Surdulesti (DN 65 A-km 65+037)-Surdulesti, km 0+000-1+400, la Mirosi</t>
  </si>
  <si>
    <t>12.Covor bituminos pe DJ 659 Pitesti-Bradu-Suseni-Gliganu de Sus-Barlogu-Negrasi Mozaceni-lim.jud.Dimbovita, km 13+000-14+900; km18+900-19+650, L=2,65 km, in comuna Suseni</t>
  </si>
  <si>
    <t>31/12/2013</t>
  </si>
  <si>
    <t>13.Covor pe DJ 703 A Cotmeana-Cocu-Poiana Lacului, km 24+096-28+796, com.Poiana Lacului</t>
  </si>
  <si>
    <t>14.Imbracaminte bituminoasa usoara pe DJ 704 H Merisani (DN 7C)-Baiculesti-Curtea de Arges (DN 73 C), km 10+090-17+600, L=7,51 km, in com.Baiculesti</t>
  </si>
  <si>
    <t>15.IBU si Sporirea capacitatii portante pe DJ 740 Maracineni-Micesti-Pauleasca, km 6+600-12+500, com.Micesti</t>
  </si>
  <si>
    <t>16.IBU si Sporirea Capacitatii portante pe DC 216 Malureni-Toplita, km 2+000-7+000, L=5,0 km, com.Malureni</t>
  </si>
  <si>
    <t>17.Covor pe DJ 703 A Cotmeana-Cocu, km 0+000-22+096, la Cotmeana si Cocu</t>
  </si>
  <si>
    <t>18.Asfaltare pe DJ 741 Pitesti-Valea Mare-Fagetu-Mioveni, km 0+000-9+497, la Stefanesti si Mioveni</t>
  </si>
  <si>
    <t>19.Asfaltare DJ 703 F lim.jud.Valcea-Cepari, km 20+600-25+385, L=4,785 km, la Cepari, jud.Arges</t>
  </si>
  <si>
    <t>21.I.B.U. pe DJ 703 Cuca-Ciomagesti, km 11+720-20+845, la Cuca si Ciomagesti</t>
  </si>
  <si>
    <t>22.I.B.U. pe DJ 679 D Negrasi (DJ 659)-Mozacu, km 34+500-39+500, L=5 km, com.Negrasi</t>
  </si>
  <si>
    <t>23.I.B.U. pe DJ 740 Maracineni-Micesti-Zarnesti, km 15+400-16+400, L=1 km, com. Malureni</t>
  </si>
  <si>
    <t xml:space="preserve">24.Amenajare platforma pentru biciclisti in imediata vecinatate a partii carosabile a DJ 703 E Pitesti-Lupuieni-Popesti-Cocu, pe partea stinga (Cornul Vinatorului-Releu), km, L=3,430 km, la Pitesti si Mosoaia, jud. Arges </t>
  </si>
  <si>
    <t>25.Asfaltare DJ 703 L Musatesti (DN 73 C)-Schitu Robaia, km 0+000-6+500, L=6,50 km, com. Musatesti, jud.Arges</t>
  </si>
  <si>
    <t>26.I.B.U. pe DC 47 Radesti (DN 73)-Pitigaia, km0+200-1+120, L=0,92 km, la Stilpeni</t>
  </si>
  <si>
    <t>27.I.B.U. pe DJ 702 F lim. Jud.Dimbovita-Slobozia, km 14+000-18+200; km 18+845-19+695; L=5,05 km, la Slobozia, jud.Arges</t>
  </si>
  <si>
    <t>28.I.B.U. pe DJ 503 lim.jud.Giurgiu-Slobozia-Rociu-Oarja-Catanele, km 101+355-102+000, L=0,645 km</t>
  </si>
  <si>
    <t>29.Podet pe DJ 704 E Ursoaia-Bascovele, km 6+000, peste piriul Bascovele, com. Cotmeana</t>
  </si>
  <si>
    <t>30.Asfaltare pe DC 97A Goranesti-Bogati, km 0+000-3+500, la Topoloveni</t>
  </si>
  <si>
    <t>31.I.B.U. pe DC 43 Oraselul Minier-Valea Pechii-Loturi (DJ 738) km 5+280-5+760, L=480 m, in mun. Cimpulung</t>
  </si>
  <si>
    <t>32.Pod pe DC 64 Rincaciov-Priboieni, km 1+400, peste Valea Glodu, com. Calinesti</t>
  </si>
  <si>
    <t>34.Modernizare pe DJ 725 Stoenesti-Dragoslavele, km 3+313-6+626, L=3,313 km, in comunele Stoenesti si Dragoslavele</t>
  </si>
  <si>
    <t>36.Modernizare drum local str.Sticlelor, L=4134 m, in orasul Stefanesti, jud.Arges</t>
  </si>
  <si>
    <t>37.Podet pe DJ 725 Stoenesti-Dragoslavele, km 3+500, com.Stoenesti</t>
  </si>
  <si>
    <t>38.Podet pe DJ 725 Stoenesti- Dragoslavele, km 3+400, com.Stoenesti</t>
  </si>
  <si>
    <t>39.Refacere podet pe DJ 703 E Pitesti-Lupuieni-Popesti-Lungulesti-Cocu, km 4+200, L=8 m, com.Mosoaia</t>
  </si>
  <si>
    <t>40.Asfaltare DJ 704 D Prislop-Lupuieni, km 0+000-2+500, in comunele Bascov si Babana</t>
  </si>
  <si>
    <t>42.Asfaltare DC 128 Izvoru-Stefan cel Mare, km 0+000-15+420, la Izvoru, Popesti, Slobozia si Stefan cel Mare</t>
  </si>
  <si>
    <t>43.Modernizare drum comunal DC 15A Bughea de Sus (DJ 735)-Bughita, km 1+710-2+590, L=880 m, in com.Bughea de Sus</t>
  </si>
  <si>
    <t>44.Modernizare DC 218 Stroiesti (DJ 703 I)-Valea Muscelului-Vilsanesti, km 0+000-5+300, in com. Musatesti</t>
  </si>
  <si>
    <t>45.I.B.U. DJ 742 Leordeni (DJ 703 B)-Glimbocata (DN 7), km 0+000-11+050, in com.Leordeni</t>
  </si>
  <si>
    <t>46.Modernizare DC 429 Izvoru de Sus (DJ 504)-Cotu, L=1820 m, in com.Izvoru</t>
  </si>
  <si>
    <t>47.Reabilitare ulita Bisericii, L=0,6 km, com.Cotmeana</t>
  </si>
  <si>
    <t>48.I.B.U. DJ 738 Poienari-Mihaesti, km 10+450-13+850, Poienari de Muscel si Mihaesti</t>
  </si>
  <si>
    <t>49.Modernizare DJ 702 A Ciupa-Ratesti, km 33+030-35+696</t>
  </si>
  <si>
    <t>50.Modernizare DJ 704 F Baiculesti-Tutana-Poienari, 0+000-1+000, km 1+600-2+135, L=1,535 km</t>
  </si>
  <si>
    <t>51.Covor DJ 704 C Radu Negru-Vranesti-Udeni-Catanele, km 5+300-9+200, la Calinesti</t>
  </si>
  <si>
    <t>52.I.BU. pe DJ 704 C Radu Negru-Vranesti-Udeni-Catanele, km 9+200-10+000, la Calinesti</t>
  </si>
  <si>
    <t>53.Modernizare DC 44 la Mihaesti, km 0+000-1+000</t>
  </si>
  <si>
    <t>54.Refacere pod pe DJ 659 Pitesti-Mozaceni, km 40+400, in com.Mozaceni</t>
  </si>
  <si>
    <t>56.Modernizare DJ 731 B Samara (DJ 703 A)-Babana-Richitele de Sus-Cocu (DJ 703 A), km 0+000-19+200, L=19,2 km, in com.Poiana Lacului, Babana, Cocu</t>
  </si>
  <si>
    <t>57.Modernizare DJ 703 A Poiana Lacului-Cerbu, km 28+796-31+939, L= 3,143 km, in com.Poiana Lacului</t>
  </si>
  <si>
    <t>58.Pod DJ 738 Jugur-Draghici-Mihaesti peste riul Tirgului, km 21+900, in com. Mihaesti</t>
  </si>
  <si>
    <t>59.Pod pe DJ 703 H Curtea de Arges (DN 7 C)-Valea Danului-Cepari, km 0+597, L=152 m, in com. Valea Danului</t>
  </si>
  <si>
    <t>60.Reabilitare si modernizare drum local Teodor Bratianu, L=500 m, in com. Tigveni</t>
  </si>
  <si>
    <t>61.Pod peste Riul Doamnei (DJ 731) si drum acces-punctul Islaz Sboghitesti, com. Nucsoara</t>
  </si>
  <si>
    <t>71.01.01. Constructii</t>
  </si>
  <si>
    <t>20.Asfaltare DJ 508 Cateasca-Furduiesti-Teiu-Buta, km 0+000-17+217, la Cateasca, Ratesti, Teiu si Negrasi</t>
  </si>
  <si>
    <t>33.Imbracaminte bituminoasa usoara pe DJ 703 H Valea Danului-Cepari, km 9+475-10+364, 0,889 m, la Plaiul Oii, in com.Cepari</t>
  </si>
  <si>
    <t xml:space="preserve">41.Asfaltare DJ 679 A Birla-Caldararu-Bucov-Popesti, km 0+000-12+885, km 14+750-20+625, la Caldararu si Birla </t>
  </si>
  <si>
    <t xml:space="preserve">     din care</t>
  </si>
  <si>
    <t>71.01.02.Masini, echipamente si mijloace de transport</t>
  </si>
  <si>
    <t>71.01.30.Alte active fixe</t>
  </si>
  <si>
    <t xml:space="preserve">71.03.Reparatii capitale aferente activelor fixe </t>
  </si>
  <si>
    <t>71.01.03.Mobilier, aparatura birotica si alte active corporale</t>
  </si>
  <si>
    <t>71.01.Active fixe</t>
  </si>
  <si>
    <t>71.01.30. Alte active fixe</t>
  </si>
  <si>
    <t>CAPITOLUL 51.02.03 AUTORITATI EXECUTIVE SI LEGISLATIVE</t>
  </si>
  <si>
    <t xml:space="preserve"> din care</t>
  </si>
  <si>
    <t>1.Muzeul Pomiculturii si Viticulturii Golesti</t>
  </si>
  <si>
    <t>2.Muzeul Judetean Arges</t>
  </si>
  <si>
    <t>3.Teatrul "Al.Davila"</t>
  </si>
  <si>
    <t>1.Directia Generala de Asistenta Sociala si Protectia Copilului Arges</t>
  </si>
  <si>
    <t>2.Unitatea de Asistenta Medico-Sociala Dedulesti</t>
  </si>
  <si>
    <t>1.Centrul de Recuperare si Reabilitare Neuropsihiatrica Calinesti</t>
  </si>
  <si>
    <t xml:space="preserve">  din care</t>
  </si>
  <si>
    <t xml:space="preserve">CAPITOLUL 68.02 ASISTENTA SOCIALA </t>
  </si>
  <si>
    <t>1.Drumuri si poduri judetene</t>
  </si>
  <si>
    <t>71.01 Active fixe</t>
  </si>
  <si>
    <t>CAPITOLUL 51.02.03.AUTORITATI EXECUTIVE SI LEGISLATIVE</t>
  </si>
  <si>
    <t>1.Studiu de fezabilitate si proiect tehnic reparatie capitala Palat administrativ</t>
  </si>
  <si>
    <t>2.Teatrul "Al.Davila"</t>
  </si>
  <si>
    <t>71.03 Reparatii capitale aferente activelor fixe</t>
  </si>
  <si>
    <t>71.01.30 Alte active fixe</t>
  </si>
  <si>
    <t>1. Scoala Populara de Arte si Meserii</t>
  </si>
  <si>
    <t>2.Centrul de Recuperare si Reabilitare Neuropsihiatrica Calinesti</t>
  </si>
  <si>
    <t>1.Unitatea de Asistenta Medico-Sociala Suici</t>
  </si>
  <si>
    <t>CAPITOLUL 66.10 SANATATE</t>
  </si>
  <si>
    <t>1.Spitalul Judetean de Urgenta Pitesti</t>
  </si>
  <si>
    <t>2.Spitalul PNF Valea Iasului</t>
  </si>
  <si>
    <t>3. Spitalul de Geriatrie si Boli Cronice Stefanesti</t>
  </si>
  <si>
    <t>4. Spitalul de Recuperare Bradet</t>
  </si>
  <si>
    <t>1.Biblioteca Judeteana Dinicu Golescu</t>
  </si>
  <si>
    <t>CAPITOLUL 68.10 ASISTENTA SOCIALA</t>
  </si>
  <si>
    <t>1. Centrul de Ingrijire si Asistenta Pitesti</t>
  </si>
  <si>
    <t>1. U.A.M.S. Suici</t>
  </si>
  <si>
    <t>71.01. Active fixe</t>
  </si>
  <si>
    <t>CAPITOLUL 67.10 CULTURA, RECREERE SI RELIGIE</t>
  </si>
  <si>
    <t xml:space="preserve">56.01 Proiecte cu finantare din fonduri externe nerambursabile </t>
  </si>
  <si>
    <t>2. Proiect "Extinderea Complexului de Servicii pentru Copii cu Handicap Trivale-Pitesti"</t>
  </si>
  <si>
    <t xml:space="preserve">56.01  Proiecte cu finantare din fonduri externe nerambursabile </t>
  </si>
  <si>
    <t>CAPITOLUL 65.02 ÎNVATAMÎNT</t>
  </si>
  <si>
    <t>Consolidare, reabilitare si extindere Centrul Scolar de Educatie Incluziva "Sfinta Filofteia"-Stefanesti</t>
  </si>
  <si>
    <t>CAPITOLUL 74.02 PROTECTIA MEDIULUI</t>
  </si>
  <si>
    <t>CAPITOLUL 51.02 AUTORITATI EXECUTIVE SI LEGISLATIVE</t>
  </si>
  <si>
    <t>Proiect "Amenajarea Complexului Muzeal Golesti-reabilitarea, conservarea si punerea in valoare" COD SMIS 15876</t>
  </si>
  <si>
    <t>Proiect "Modernizare DJ 703 I Musatesti (DN 73 C) - Bradulet-Bradetu - Poienile Valsanului in vederea imbunatatirii si dezvoltarii infrastructurii de turism, km 28+822-53+600, L=24,778 km" SMIS 1131</t>
  </si>
  <si>
    <t>55.Modernizare DJ 730 A lim.jud.Brasov-Podu Dimbovitei, km 7+713-24+713, L=17 km, in com.Dimbovicioara</t>
  </si>
  <si>
    <t>1. Spitalul Judetean de Urgenta Pitesti</t>
  </si>
  <si>
    <t>2. Spitalul de Pediatrie Pitesti</t>
  </si>
  <si>
    <t>Constructie spatiu internari obisnuite</t>
  </si>
  <si>
    <t>Extinderea cladirii spitalului, reorganizarea si dotarea CPU</t>
  </si>
  <si>
    <t>5. Spitalul de Pediatrie Pitesti</t>
  </si>
  <si>
    <t>Spitalul de Pediatrie Pitesti</t>
  </si>
  <si>
    <t>6. Spitalul Orasenesc "Regele Carol I" Costesti</t>
  </si>
  <si>
    <t>7. Spitalul de Pneumoftiziologie Leordeni</t>
  </si>
  <si>
    <t>8.Spitalul de Boli Cronice Calinesti</t>
  </si>
  <si>
    <t>1.Spitalul de Pediatrie Pitesti</t>
  </si>
  <si>
    <t>2.Spitalul de Psihiatrie "Sf.Maria" Vedea</t>
  </si>
  <si>
    <t>3. Spitalul de Pneumoftiziologie "Sf.Andrei" Valea Iasului</t>
  </si>
  <si>
    <t>2.Proiect tehnic reparatii capitale UAMS Domnesti</t>
  </si>
  <si>
    <t>1. Reparatie capitala lifturi</t>
  </si>
  <si>
    <t>Proiect "Managementul Integrat al Deseurilor Solide din judetul Arges"-UIP-etapa II, SMIS-CSNR 34632</t>
  </si>
  <si>
    <t>1. Proiect "Modernizarea Centrului de zi din cadrul Complexului de Tip Familial Valea Mare Stefanesti"</t>
  </si>
  <si>
    <t>2. Reparatii capitale UAMS Domnesti</t>
  </si>
  <si>
    <t xml:space="preserve">  02 Buget local</t>
  </si>
  <si>
    <t xml:space="preserve"> 02 Buget  local</t>
  </si>
  <si>
    <t>62.Asfaltare DJ 731 D Micesti-Purcareni-Ganesti, km 20+700-23+000 si drum lateral L=300 m, la Pietrosani</t>
  </si>
  <si>
    <t>63.I.B.U. DC 50 Davidesti-Huluba (DN 73 D), km 0+000-7+500, in com. Davidesti si Vulturesti</t>
  </si>
  <si>
    <t>64.Modernizare DC 22 Dambovicioara-Cabana Brusturet in comuna Dambovicioara, km0+000-4+000</t>
  </si>
  <si>
    <t>66.Executia cu montaj inclus a unui numar de 48 statii de autobuz (24 buc/sens) pe DJ 731 Piscani (DN73)-Darmanesti-Cosesti-Pietrosani-Domnesti-Corbi-Bahna-Cabana Refenicea, km 0+000-49+690, com.Darmanesti, Cosesti, Pietrosani, Domnesti, Corbi si Nucsoara</t>
  </si>
  <si>
    <t>67.Modernizare DC 440 Rausor (DN73)-Iaz-Valea lui Maldar, km 1+400-2+448, L=1,048 km, la Rucar</t>
  </si>
  <si>
    <t>68.Asfaltare DC 41 Poienari (DJ 738)-Grosani, km 0+000-1+500 si dum lateral DC 41 Centru-Sat Grosani, in com. Poienarii de Muscel</t>
  </si>
  <si>
    <t>69.IBU pe DJ 679 C Caldararu (DN 65A)-Izvoru-Mozaceni (DJ 659), km 12+550-23+515, L=10,665 km, com. Izvoru si Mozaceni</t>
  </si>
  <si>
    <t>CAPITOLUL 60.02 APARARE</t>
  </si>
  <si>
    <t xml:space="preserve">       1.Centrul Militar Judetean</t>
  </si>
  <si>
    <t xml:space="preserve"> 10 Venituri proprii</t>
  </si>
  <si>
    <t>1.Biblioteca Judeteana</t>
  </si>
  <si>
    <t>CAPITOLUL 87.10 ALTE ACTIUNI ECONOMICE</t>
  </si>
  <si>
    <t>1.Serviciul Public Judetean de Paza si Ordine</t>
  </si>
  <si>
    <t>CAPITOLUL 61.02 ORDINE PUBLICA SI SIGURANTA NATIONALA</t>
  </si>
  <si>
    <t>1.Documentatie tehnico - economica pentru obtinerea avizelor, acordurilor si autorizatiilor pentru construirea Salii de Conferinte si de Pregatire Profesionala amplasata pe Punctul de Comanda al Consiliului Judetean Arges din strada Marasesti nr.1</t>
  </si>
  <si>
    <t xml:space="preserve">CAPITOLUL 67.10 CULTURA, RECREERE SI RELIGIE </t>
  </si>
  <si>
    <t>Spitalul de Boli Cronice si Geriatrie Stefanesti</t>
  </si>
  <si>
    <t xml:space="preserve">CAPITOLUL 68.10 ASISTENTA SOCIALA </t>
  </si>
  <si>
    <t>4. Spitalul de Boli Cronice si Geriatrie Stefanesti</t>
  </si>
  <si>
    <t>3. Spitalul Orasenesc "Regele Caroll" Costesti</t>
  </si>
  <si>
    <t>Constructie spatiu depozitare temporara deseuri medicale</t>
  </si>
  <si>
    <t>65.Asfaltare drum local Petrol si executie pod Gura Vaii in com.Albota</t>
  </si>
  <si>
    <t>5. Spitalul Judetean Arges</t>
  </si>
  <si>
    <t>1. Spitalul de Pediatrie Pitesti</t>
  </si>
  <si>
    <t>2. Spitalul de Recuperare Bradet</t>
  </si>
  <si>
    <t>1. Spitalul de Recuperare Bradet</t>
  </si>
  <si>
    <t>CAPITOLUL 51.02.01.03 ASUTORITATI EXECUTIVE</t>
  </si>
  <si>
    <t>35.Imbracaminte bituminoasa usoara pe DJ 731 D Micesti-Purcareni-Valea Nandrii-Ganesti, km 4+850-23+000 si drum lateral in comunele Micesti, Dirmanesti, Cosesti si Pietrosani</t>
  </si>
  <si>
    <t>3.Spitalul Judetean de Urgenta Pitesti</t>
  </si>
  <si>
    <t>4.Spitalul PNF Valea Iasului</t>
  </si>
  <si>
    <t xml:space="preserve">Unitatea administrativ-teritoriala: CONSILIUL JUDETEAN AEGES                                                                                       </t>
  </si>
  <si>
    <t xml:space="preserve">Instituţia publică: CONSILIUL JUDETEAN ARGES                                                                                                               </t>
  </si>
  <si>
    <t xml:space="preserve">FORMULAR   14                                                                                                                                                                  </t>
  </si>
  <si>
    <t>ANEXA 3</t>
  </si>
  <si>
    <t>LA hot. Nr……………..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</si>
</sst>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##0.00"/>
  </numFmts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6" xfId="0" applyFill="1" applyBorder="1"/>
    <xf numFmtId="0" fontId="2" fillId="0" borderId="0" xfId="0" applyFont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3" fillId="0" borderId="5" xfId="0" applyFont="1" applyFill="1" applyBorder="1" applyAlignment="1"/>
    <xf numFmtId="0" fontId="4" fillId="0" borderId="2" xfId="0" applyFont="1" applyBorder="1"/>
    <xf numFmtId="0" fontId="5" fillId="0" borderId="2" xfId="0" applyFont="1" applyFill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6" fillId="0" borderId="5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2" xfId="0" applyFont="1" applyFill="1" applyBorder="1"/>
    <xf numFmtId="0" fontId="6" fillId="0" borderId="2" xfId="0" applyFont="1" applyFill="1" applyBorder="1" applyAlignment="1">
      <alignment horizontal="left"/>
    </xf>
    <xf numFmtId="0" fontId="6" fillId="0" borderId="2" xfId="0" applyFont="1" applyFill="1" applyBorder="1" applyAlignment="1"/>
    <xf numFmtId="0" fontId="4" fillId="0" borderId="2" xfId="0" applyFont="1" applyFill="1" applyBorder="1" applyAlignment="1"/>
    <xf numFmtId="0" fontId="6" fillId="0" borderId="5" xfId="0" applyFont="1" applyFill="1" applyBorder="1"/>
    <xf numFmtId="0" fontId="3" fillId="0" borderId="0" xfId="0" applyFont="1"/>
    <xf numFmtId="0" fontId="0" fillId="0" borderId="0" xfId="0" quotePrefix="1" applyBorder="1" applyAlignment="1">
      <alignment horizontal="right"/>
    </xf>
    <xf numFmtId="0" fontId="7" fillId="0" borderId="3" xfId="0" applyFont="1" applyFill="1" applyBorder="1"/>
    <xf numFmtId="0" fontId="7" fillId="0" borderId="4" xfId="0" applyFont="1" applyFill="1" applyBorder="1"/>
    <xf numFmtId="0" fontId="2" fillId="0" borderId="4" xfId="0" applyFont="1" applyFill="1" applyBorder="1"/>
    <xf numFmtId="4" fontId="0" fillId="0" borderId="9" xfId="0" applyNumberFormat="1" applyFill="1" applyBorder="1"/>
    <xf numFmtId="4" fontId="0" fillId="0" borderId="6" xfId="0" applyNumberFormat="1" applyFill="1" applyBorder="1"/>
    <xf numFmtId="0" fontId="7" fillId="0" borderId="4" xfId="0" applyFont="1" applyFill="1" applyBorder="1" applyAlignment="1">
      <alignment wrapText="1"/>
    </xf>
    <xf numFmtId="0" fontId="2" fillId="0" borderId="5" xfId="0" applyFont="1" applyFill="1" applyBorder="1"/>
    <xf numFmtId="0" fontId="7" fillId="0" borderId="5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0" fontId="7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4" fontId="0" fillId="0" borderId="11" xfId="0" applyNumberFormat="1" applyFill="1" applyBorder="1"/>
    <xf numFmtId="0" fontId="7" fillId="0" borderId="0" xfId="0" applyFont="1"/>
    <xf numFmtId="14" fontId="7" fillId="0" borderId="3" xfId="0" applyNumberFormat="1" applyFont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7" fillId="0" borderId="5" xfId="0" applyFont="1" applyFill="1" applyBorder="1"/>
    <xf numFmtId="0" fontId="7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7" fillId="0" borderId="2" xfId="0" applyFont="1" applyFill="1" applyBorder="1"/>
    <xf numFmtId="0" fontId="8" fillId="0" borderId="2" xfId="0" applyFont="1" applyFill="1" applyBorder="1" applyAlignment="1"/>
    <xf numFmtId="0" fontId="2" fillId="0" borderId="2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4" fontId="7" fillId="0" borderId="3" xfId="0" applyNumberFormat="1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4" fontId="0" fillId="0" borderId="13" xfId="0" applyNumberFormat="1" applyFill="1" applyBorder="1"/>
    <xf numFmtId="4" fontId="0" fillId="0" borderId="13" xfId="0" applyNumberForma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6" fillId="0" borderId="5" xfId="0" applyFont="1" applyFill="1" applyBorder="1" applyAlignment="1"/>
    <xf numFmtId="0" fontId="6" fillId="0" borderId="3" xfId="0" applyFont="1" applyFill="1" applyBorder="1" applyAlignment="1"/>
    <xf numFmtId="0" fontId="0" fillId="0" borderId="13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0" fillId="0" borderId="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8" fillId="0" borderId="5" xfId="0" applyFont="1" applyFill="1" applyBorder="1" applyAlignment="1"/>
    <xf numFmtId="0" fontId="7" fillId="0" borderId="8" xfId="0" applyFont="1" applyFill="1" applyBorder="1" applyAlignment="1">
      <alignment horizontal="center"/>
    </xf>
    <xf numFmtId="0" fontId="7" fillId="0" borderId="14" xfId="0" applyFont="1" applyFill="1" applyBorder="1"/>
    <xf numFmtId="0" fontId="7" fillId="0" borderId="15" xfId="0" applyFont="1" applyFill="1" applyBorder="1"/>
    <xf numFmtId="0" fontId="3" fillId="0" borderId="15" xfId="0" applyFont="1" applyFill="1" applyBorder="1" applyAlignment="1"/>
    <xf numFmtId="0" fontId="3" fillId="0" borderId="8" xfId="0" applyFont="1" applyFill="1" applyBorder="1" applyAlignment="1"/>
    <xf numFmtId="0" fontId="0" fillId="0" borderId="15" xfId="0" applyFill="1" applyBorder="1" applyAlignment="1">
      <alignment horizontal="center"/>
    </xf>
    <xf numFmtId="4" fontId="0" fillId="0" borderId="1" xfId="0" applyNumberFormat="1" applyFill="1" applyBorder="1"/>
    <xf numFmtId="4" fontId="0" fillId="0" borderId="1" xfId="0" applyNumberFormat="1" applyFill="1" applyBorder="1" applyAlignment="1">
      <alignment horizontal="center"/>
    </xf>
    <xf numFmtId="4" fontId="0" fillId="0" borderId="16" xfId="0" applyNumberFormat="1" applyFill="1" applyBorder="1"/>
    <xf numFmtId="0" fontId="7" fillId="0" borderId="15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4" fontId="0" fillId="0" borderId="17" xfId="0" applyNumberFormat="1" applyFill="1" applyBorder="1"/>
    <xf numFmtId="4" fontId="0" fillId="0" borderId="17" xfId="0" applyNumberForma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9" fillId="0" borderId="8" xfId="0" applyFont="1" applyFill="1" applyBorder="1" applyAlignme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 applyBorder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2" fillId="0" borderId="3" xfId="0" applyFont="1" applyFill="1" applyBorder="1"/>
    <xf numFmtId="0" fontId="7" fillId="0" borderId="17" xfId="0" applyFont="1" applyFill="1" applyBorder="1" applyAlignment="1">
      <alignment horizontal="center"/>
    </xf>
    <xf numFmtId="0" fontId="6" fillId="0" borderId="5" xfId="0" applyFont="1" applyFill="1" applyBorder="1" applyAlignment="1">
      <alignment wrapText="1"/>
    </xf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11" fillId="0" borderId="0" xfId="0" applyFont="1"/>
    <xf numFmtId="0" fontId="12" fillId="0" borderId="0" xfId="0" applyFont="1"/>
    <xf numFmtId="0" fontId="0" fillId="0" borderId="0" xfId="0" applyFill="1" applyBorder="1" applyAlignment="1">
      <alignment wrapText="1"/>
    </xf>
    <xf numFmtId="0" fontId="0" fillId="0" borderId="8" xfId="0" applyFill="1" applyBorder="1"/>
    <xf numFmtId="0" fontId="4" fillId="0" borderId="5" xfId="0" applyFont="1" applyFill="1" applyBorder="1" applyAlignment="1"/>
    <xf numFmtId="4" fontId="7" fillId="0" borderId="13" xfId="0" applyNumberFormat="1" applyFont="1" applyFill="1" applyBorder="1"/>
    <xf numFmtId="4" fontId="7" fillId="0" borderId="13" xfId="0" applyNumberFormat="1" applyFont="1" applyFill="1" applyBorder="1" applyAlignment="1">
      <alignment horizontal="center"/>
    </xf>
    <xf numFmtId="4" fontId="7" fillId="0" borderId="11" xfId="0" applyNumberFormat="1" applyFont="1" applyFill="1" applyBorder="1"/>
    <xf numFmtId="4" fontId="7" fillId="0" borderId="17" xfId="0" applyNumberFormat="1" applyFont="1" applyFill="1" applyBorder="1"/>
    <xf numFmtId="4" fontId="7" fillId="0" borderId="17" xfId="0" applyNumberFormat="1" applyFont="1" applyFill="1" applyBorder="1" applyAlignment="1">
      <alignment horizontal="center"/>
    </xf>
    <xf numFmtId="4" fontId="7" fillId="0" borderId="16" xfId="0" applyNumberFormat="1" applyFont="1" applyFill="1" applyBorder="1"/>
    <xf numFmtId="4" fontId="7" fillId="0" borderId="1" xfId="0" applyNumberFormat="1" applyFont="1" applyFill="1" applyBorder="1"/>
    <xf numFmtId="4" fontId="7" fillId="0" borderId="1" xfId="0" applyNumberFormat="1" applyFont="1" applyFill="1" applyBorder="1" applyAlignment="1">
      <alignment horizontal="center"/>
    </xf>
    <xf numFmtId="4" fontId="7" fillId="0" borderId="6" xfId="0" applyNumberFormat="1" applyFont="1" applyFill="1" applyBorder="1"/>
    <xf numFmtId="4" fontId="2" fillId="0" borderId="17" xfId="0" applyNumberFormat="1" applyFont="1" applyFill="1" applyBorder="1"/>
    <xf numFmtId="0" fontId="6" fillId="0" borderId="8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center"/>
    </xf>
    <xf numFmtId="4" fontId="0" fillId="0" borderId="15" xfId="0" applyNumberFormat="1" applyFill="1" applyBorder="1"/>
    <xf numFmtId="0" fontId="2" fillId="0" borderId="3" xfId="0" applyFont="1" applyFill="1" applyBorder="1" applyAlignment="1">
      <alignment wrapText="1"/>
    </xf>
    <xf numFmtId="4" fontId="0" fillId="0" borderId="0" xfId="0" applyNumberFormat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9" xfId="0" applyNumberFormat="1" applyFill="1" applyBorder="1" applyAlignment="1">
      <alignment horizontal="right"/>
    </xf>
    <xf numFmtId="4" fontId="0" fillId="0" borderId="7" xfId="0" applyNumberFormat="1" applyFill="1" applyBorder="1" applyAlignment="1">
      <alignment horizontal="right"/>
    </xf>
    <xf numFmtId="4" fontId="0" fillId="0" borderId="10" xfId="0" applyNumberFormat="1" applyFill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0" fillId="0" borderId="6" xfId="0" applyNumberFormat="1" applyFill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4" fontId="7" fillId="0" borderId="3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3" fillId="0" borderId="3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4" fontId="0" fillId="0" borderId="15" xfId="0" applyNumberFormat="1" applyFill="1" applyBorder="1" applyAlignment="1">
      <alignment horizontal="right"/>
    </xf>
    <xf numFmtId="0" fontId="3" fillId="0" borderId="8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center"/>
    </xf>
    <xf numFmtId="4" fontId="3" fillId="0" borderId="16" xfId="0" applyNumberFormat="1" applyFont="1" applyFill="1" applyBorder="1" applyAlignment="1">
      <alignment horizontal="right"/>
    </xf>
    <xf numFmtId="4" fontId="0" fillId="0" borderId="14" xfId="0" applyNumberFormat="1" applyFill="1" applyBorder="1" applyAlignment="1">
      <alignment horizontal="right"/>
    </xf>
    <xf numFmtId="4" fontId="0" fillId="0" borderId="8" xfId="0" applyNumberFormat="1" applyFill="1" applyBorder="1" applyAlignment="1">
      <alignment horizontal="right"/>
    </xf>
    <xf numFmtId="0" fontId="4" fillId="0" borderId="8" xfId="0" applyFont="1" applyFill="1" applyBorder="1" applyAlignment="1"/>
    <xf numFmtId="0" fontId="10" fillId="0" borderId="2" xfId="0" applyFont="1" applyFill="1" applyBorder="1"/>
    <xf numFmtId="0" fontId="10" fillId="0" borderId="2" xfId="0" applyFont="1" applyFill="1" applyBorder="1" applyAlignment="1">
      <alignment wrapText="1"/>
    </xf>
    <xf numFmtId="2" fontId="0" fillId="0" borderId="2" xfId="0" applyNumberFormat="1" applyFill="1" applyBorder="1" applyAlignment="1">
      <alignment horizontal="right"/>
    </xf>
    <xf numFmtId="2" fontId="0" fillId="0" borderId="9" xfId="0" applyNumberFormat="1" applyFill="1" applyBorder="1" applyAlignment="1">
      <alignment horizontal="right"/>
    </xf>
    <xf numFmtId="2" fontId="0" fillId="0" borderId="5" xfId="0" applyNumberFormat="1" applyFill="1" applyBorder="1" applyAlignment="1">
      <alignment horizontal="right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7" xfId="0" applyFont="1" applyFill="1" applyBorder="1"/>
    <xf numFmtId="0" fontId="3" fillId="0" borderId="7" xfId="0" applyFont="1" applyFill="1" applyBorder="1" applyAlignment="1">
      <alignment horizontal="center"/>
    </xf>
    <xf numFmtId="4" fontId="3" fillId="0" borderId="7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right"/>
    </xf>
    <xf numFmtId="0" fontId="3" fillId="0" borderId="3" xfId="0" applyFont="1" applyFill="1" applyBorder="1"/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" fontId="3" fillId="0" borderId="15" xfId="0" applyNumberFormat="1" applyFont="1" applyFill="1" applyBorder="1" applyAlignment="1">
      <alignment horizontal="right"/>
    </xf>
    <xf numFmtId="4" fontId="3" fillId="0" borderId="8" xfId="0" applyNumberFormat="1" applyFont="1" applyFill="1" applyBorder="1" applyAlignment="1">
      <alignment horizontal="right"/>
    </xf>
    <xf numFmtId="0" fontId="3" fillId="0" borderId="12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6" xfId="0" applyFont="1" applyFill="1" applyBorder="1"/>
    <xf numFmtId="0" fontId="3" fillId="0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right"/>
    </xf>
    <xf numFmtId="0" fontId="3" fillId="0" borderId="5" xfId="0" applyFont="1" applyFill="1" applyBorder="1"/>
    <xf numFmtId="0" fontId="10" fillId="0" borderId="3" xfId="0" applyFont="1" applyFill="1" applyBorder="1" applyAlignment="1"/>
    <xf numFmtId="4" fontId="3" fillId="0" borderId="15" xfId="0" applyNumberFormat="1" applyFont="1" applyFill="1" applyBorder="1"/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6" xfId="0" applyNumberFormat="1" applyFont="1" applyFill="1" applyBorder="1"/>
    <xf numFmtId="4" fontId="3" fillId="0" borderId="12" xfId="0" applyNumberFormat="1" applyFont="1" applyFill="1" applyBorder="1"/>
    <xf numFmtId="4" fontId="3" fillId="0" borderId="13" xfId="0" applyNumberFormat="1" applyFont="1" applyFill="1" applyBorder="1" applyAlignment="1">
      <alignment horizontal="center"/>
    </xf>
    <xf numFmtId="4" fontId="3" fillId="0" borderId="13" xfId="0" applyNumberFormat="1" applyFont="1" applyFill="1" applyBorder="1"/>
    <xf numFmtId="4" fontId="3" fillId="0" borderId="11" xfId="0" applyNumberFormat="1" applyFont="1" applyFill="1" applyBorder="1"/>
    <xf numFmtId="0" fontId="10" fillId="0" borderId="4" xfId="0" applyFont="1" applyFill="1" applyBorder="1"/>
    <xf numFmtId="0" fontId="3" fillId="0" borderId="13" xfId="0" applyFont="1" applyFill="1" applyBorder="1" applyAlignment="1">
      <alignment horizontal="center"/>
    </xf>
    <xf numFmtId="4" fontId="3" fillId="0" borderId="0" xfId="0" applyNumberFormat="1" applyFont="1" applyFill="1" applyBorder="1"/>
    <xf numFmtId="0" fontId="3" fillId="0" borderId="18" xfId="0" applyFont="1" applyFill="1" applyBorder="1" applyAlignment="1">
      <alignment horizontal="center"/>
    </xf>
    <xf numFmtId="4" fontId="3" fillId="0" borderId="10" xfId="0" applyNumberFormat="1" applyFont="1" applyFill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8" fillId="0" borderId="5" xfId="0" applyFont="1" applyFill="1" applyBorder="1"/>
    <xf numFmtId="0" fontId="8" fillId="0" borderId="3" xfId="0" applyFont="1" applyFill="1" applyBorder="1"/>
    <xf numFmtId="0" fontId="3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4" fontId="0" fillId="0" borderId="1" xfId="0" applyNumberFormat="1" applyFill="1" applyBorder="1" applyAlignment="1">
      <alignment horizontal="right"/>
    </xf>
    <xf numFmtId="0" fontId="0" fillId="0" borderId="14" xfId="0" applyFill="1" applyBorder="1" applyAlignment="1">
      <alignment horizontal="center"/>
    </xf>
    <xf numFmtId="0" fontId="4" fillId="0" borderId="2" xfId="0" applyFont="1" applyFill="1" applyBorder="1"/>
    <xf numFmtId="164" fontId="0" fillId="0" borderId="0" xfId="0" applyNumberFormat="1"/>
    <xf numFmtId="2" fontId="0" fillId="0" borderId="0" xfId="0" applyNumberFormat="1"/>
    <xf numFmtId="4" fontId="0" fillId="0" borderId="0" xfId="0" applyNumberFormat="1"/>
    <xf numFmtId="164" fontId="12" fillId="0" borderId="0" xfId="0" applyNumberFormat="1" applyFont="1"/>
    <xf numFmtId="0" fontId="7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9" fillId="0" borderId="2" xfId="0" applyFont="1" applyFill="1" applyBorder="1"/>
    <xf numFmtId="0" fontId="8" fillId="0" borderId="2" xfId="0" applyFont="1" applyFill="1" applyBorder="1"/>
    <xf numFmtId="0" fontId="7" fillId="0" borderId="4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/>
    <xf numFmtId="0" fontId="0" fillId="0" borderId="0" xfId="0" applyFill="1"/>
    <xf numFmtId="164" fontId="0" fillId="0" borderId="0" xfId="0" applyNumberFormat="1" applyBorder="1"/>
    <xf numFmtId="0" fontId="3" fillId="0" borderId="0" xfId="0" applyFont="1" applyBorder="1"/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4" fontId="0" fillId="0" borderId="0" xfId="0" applyNumberFormat="1" applyBorder="1"/>
    <xf numFmtId="2" fontId="0" fillId="0" borderId="0" xfId="0" applyNumberFormat="1" applyBorder="1"/>
    <xf numFmtId="0" fontId="3" fillId="0" borderId="0" xfId="0" applyFont="1" applyFill="1" applyBorder="1"/>
    <xf numFmtId="0" fontId="7" fillId="0" borderId="0" xfId="0" applyFont="1" applyBorder="1"/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3" fillId="0" borderId="0" xfId="0" applyFont="1" applyFill="1" applyBorder="1" applyAlignment="1"/>
    <xf numFmtId="0" fontId="0" fillId="0" borderId="0" xfId="0" applyFill="1" applyBorder="1" applyAlignment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2" borderId="14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10" fillId="2" borderId="14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16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0" fillId="0" borderId="11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7" fillId="0" borderId="0" xfId="0" applyFont="1" applyAlignment="1"/>
    <xf numFmtId="0" fontId="0" fillId="0" borderId="0" xfId="0" applyAlignment="1"/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5" xfId="0" applyFont="1" applyFill="1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933"/>
  <sheetViews>
    <sheetView tabSelected="1" zoomScaleNormal="100" zoomScaleSheetLayoutView="100" workbookViewId="0">
      <pane ySplit="17" topLeftCell="A169" activePane="bottomLeft" state="frozen"/>
      <selection pane="bottomLeft" activeCell="P8" sqref="P8"/>
    </sheetView>
  </sheetViews>
  <sheetFormatPr defaultRowHeight="12.75" x14ac:dyDescent="0.2"/>
  <cols>
    <col min="1" max="1" width="52.7109375" customWidth="1"/>
    <col min="2" max="2" width="4.5703125" style="1" customWidth="1"/>
    <col min="3" max="3" width="11.42578125" customWidth="1"/>
    <col min="4" max="4" width="13.7109375" style="1" customWidth="1"/>
    <col min="5" max="5" width="11.5703125" customWidth="1"/>
    <col min="6" max="6" width="11.85546875" customWidth="1"/>
    <col min="7" max="7" width="11.140625" customWidth="1"/>
    <col min="8" max="8" width="10.85546875" customWidth="1"/>
    <col min="9" max="9" width="11" customWidth="1"/>
    <col min="10" max="10" width="11.140625" customWidth="1"/>
    <col min="11" max="11" width="7.42578125" customWidth="1"/>
    <col min="12" max="12" width="6.85546875" customWidth="1"/>
    <col min="13" max="13" width="7" customWidth="1"/>
    <col min="14" max="14" width="9" customWidth="1"/>
  </cols>
  <sheetData>
    <row r="1" spans="1:9" x14ac:dyDescent="0.2">
      <c r="A1" s="54" t="s">
        <v>54</v>
      </c>
      <c r="I1" s="12"/>
    </row>
    <row r="2" spans="1:9" x14ac:dyDescent="0.2">
      <c r="A2" s="260" t="s">
        <v>205</v>
      </c>
      <c r="B2" s="261"/>
      <c r="C2" s="261"/>
      <c r="D2" s="261"/>
      <c r="E2" s="261"/>
      <c r="F2" s="261"/>
      <c r="G2" s="261"/>
      <c r="H2" s="261"/>
      <c r="I2" s="261"/>
    </row>
    <row r="3" spans="1:9" x14ac:dyDescent="0.2">
      <c r="A3" s="260" t="s">
        <v>206</v>
      </c>
      <c r="B3" s="261"/>
      <c r="C3" s="261"/>
      <c r="D3" s="261"/>
      <c r="E3" s="261"/>
      <c r="F3" s="261"/>
      <c r="G3" s="261"/>
      <c r="H3" s="261"/>
      <c r="I3" s="261"/>
    </row>
    <row r="4" spans="1:9" ht="15" customHeight="1" x14ac:dyDescent="0.2">
      <c r="A4" s="260" t="s">
        <v>207</v>
      </c>
      <c r="B4" s="261"/>
      <c r="C4" s="261"/>
      <c r="D4" s="261"/>
      <c r="E4" s="261"/>
      <c r="F4" s="261"/>
      <c r="G4" s="261"/>
      <c r="H4" s="261"/>
      <c r="I4" s="261"/>
    </row>
    <row r="5" spans="1:9" x14ac:dyDescent="0.2">
      <c r="A5" t="s">
        <v>6</v>
      </c>
      <c r="G5" t="s">
        <v>208</v>
      </c>
    </row>
    <row r="6" spans="1:9" x14ac:dyDescent="0.2">
      <c r="A6" t="s">
        <v>7</v>
      </c>
      <c r="G6" t="s">
        <v>209</v>
      </c>
    </row>
    <row r="8" spans="1:9" x14ac:dyDescent="0.2">
      <c r="A8" s="265" t="s">
        <v>29</v>
      </c>
      <c r="B8" s="265"/>
      <c r="C8" s="265"/>
      <c r="D8" s="265"/>
      <c r="E8" s="265"/>
      <c r="F8" s="265"/>
      <c r="G8" s="265"/>
      <c r="H8" s="265"/>
      <c r="I8" s="265"/>
    </row>
    <row r="9" spans="1:9" x14ac:dyDescent="0.2">
      <c r="A9" s="265" t="s">
        <v>14</v>
      </c>
      <c r="B9" s="265"/>
      <c r="C9" s="265"/>
      <c r="D9" s="265"/>
      <c r="E9" s="265"/>
      <c r="F9" s="265"/>
      <c r="G9" s="265"/>
      <c r="H9" s="265"/>
      <c r="I9" s="265"/>
    </row>
    <row r="10" spans="1:9" x14ac:dyDescent="0.2">
      <c r="A10" s="265"/>
      <c r="B10" s="265"/>
      <c r="C10" s="265"/>
      <c r="D10" s="265"/>
      <c r="E10" s="265"/>
      <c r="F10" s="265"/>
      <c r="G10" s="265"/>
      <c r="H10" s="265"/>
      <c r="I10" s="265"/>
    </row>
    <row r="11" spans="1:9" x14ac:dyDescent="0.2">
      <c r="A11" s="24"/>
      <c r="B11" s="22"/>
      <c r="C11" s="22"/>
      <c r="D11" s="22"/>
      <c r="E11" s="22"/>
      <c r="F11" s="22"/>
      <c r="G11" s="22"/>
      <c r="H11" s="22"/>
      <c r="I11" s="22"/>
    </row>
    <row r="12" spans="1:9" x14ac:dyDescent="0.2">
      <c r="B12" s="3"/>
      <c r="C12" s="2"/>
      <c r="D12" s="3"/>
      <c r="E12" s="24"/>
      <c r="F12" s="24"/>
      <c r="G12" s="24"/>
      <c r="H12" s="24"/>
      <c r="I12" s="40" t="s">
        <v>35</v>
      </c>
    </row>
    <row r="13" spans="1:9" x14ac:dyDescent="0.2">
      <c r="A13" s="11" t="s">
        <v>10</v>
      </c>
      <c r="B13" s="7" t="s">
        <v>1</v>
      </c>
      <c r="C13" s="7" t="s">
        <v>0</v>
      </c>
      <c r="D13" s="7" t="s">
        <v>2</v>
      </c>
      <c r="E13" s="267" t="s">
        <v>32</v>
      </c>
      <c r="F13" s="267" t="s">
        <v>30</v>
      </c>
      <c r="G13" s="262" t="s">
        <v>33</v>
      </c>
      <c r="H13" s="267" t="s">
        <v>34</v>
      </c>
      <c r="I13" s="267" t="s">
        <v>31</v>
      </c>
    </row>
    <row r="14" spans="1:9" ht="12.75" customHeight="1" x14ac:dyDescent="0.2">
      <c r="A14" s="4" t="s">
        <v>11</v>
      </c>
      <c r="B14" s="8"/>
      <c r="C14" s="8"/>
      <c r="D14" s="18" t="s">
        <v>3</v>
      </c>
      <c r="E14" s="268"/>
      <c r="F14" s="268"/>
      <c r="G14" s="263"/>
      <c r="H14" s="268"/>
      <c r="I14" s="268"/>
    </row>
    <row r="15" spans="1:9" x14ac:dyDescent="0.2">
      <c r="A15" s="4" t="s">
        <v>12</v>
      </c>
      <c r="B15" s="8"/>
      <c r="C15" s="4"/>
      <c r="D15" s="8" t="s">
        <v>15</v>
      </c>
      <c r="E15" s="268"/>
      <c r="F15" s="268"/>
      <c r="G15" s="263"/>
      <c r="H15" s="268"/>
      <c r="I15" s="268"/>
    </row>
    <row r="16" spans="1:9" x14ac:dyDescent="0.2">
      <c r="A16" s="5"/>
      <c r="B16" s="9"/>
      <c r="C16" s="5"/>
      <c r="D16" s="55" t="s">
        <v>59</v>
      </c>
      <c r="E16" s="269"/>
      <c r="F16" s="269"/>
      <c r="G16" s="264"/>
      <c r="H16" s="269"/>
      <c r="I16" s="269"/>
    </row>
    <row r="17" spans="1:9" s="1" customFormat="1" x14ac:dyDescent="0.2">
      <c r="A17" s="6">
        <v>0</v>
      </c>
      <c r="B17" s="6">
        <v>1</v>
      </c>
      <c r="C17" s="6" t="s">
        <v>8</v>
      </c>
      <c r="D17" s="6">
        <v>3</v>
      </c>
      <c r="E17" s="9">
        <v>5</v>
      </c>
      <c r="F17" s="9">
        <v>6</v>
      </c>
      <c r="G17" s="9">
        <v>7</v>
      </c>
      <c r="H17" s="9">
        <v>8</v>
      </c>
      <c r="I17" s="10">
        <v>9</v>
      </c>
    </row>
    <row r="18" spans="1:9" ht="16.5" thickBot="1" x14ac:dyDescent="0.3">
      <c r="A18" s="29" t="s">
        <v>16</v>
      </c>
      <c r="B18" s="30" t="s">
        <v>4</v>
      </c>
      <c r="C18" s="159">
        <f>C36+C265+C296</f>
        <v>567862.03999999992</v>
      </c>
      <c r="D18" s="159">
        <f>D36+D265+D296</f>
        <v>43229.27</v>
      </c>
      <c r="E18" s="159">
        <f t="shared" ref="E18:I18" si="0">E36+E265+E296</f>
        <v>167534.34999999998</v>
      </c>
      <c r="F18" s="159">
        <f t="shared" si="0"/>
        <v>48641.32</v>
      </c>
      <c r="G18" s="159">
        <f t="shared" si="0"/>
        <v>14950</v>
      </c>
      <c r="H18" s="159">
        <f t="shared" si="0"/>
        <v>15000</v>
      </c>
      <c r="I18" s="159">
        <f t="shared" si="0"/>
        <v>278507.10000000003</v>
      </c>
    </row>
    <row r="19" spans="1:9" ht="13.5" thickBot="1" x14ac:dyDescent="0.25">
      <c r="A19" s="16"/>
      <c r="B19" s="31" t="s">
        <v>5</v>
      </c>
      <c r="C19" s="159">
        <f>C37+C266+C297</f>
        <v>437162.32000000007</v>
      </c>
      <c r="D19" s="159">
        <f>D37+D266+D297</f>
        <v>43505.52</v>
      </c>
      <c r="E19" s="159">
        <f t="shared" ref="E19:I19" si="1">E37+E266+E297</f>
        <v>67149.700000000012</v>
      </c>
      <c r="F19" s="159">
        <f t="shared" si="1"/>
        <v>18000</v>
      </c>
      <c r="G19" s="159">
        <f t="shared" si="1"/>
        <v>15000</v>
      </c>
      <c r="H19" s="159">
        <f t="shared" si="1"/>
        <v>15000</v>
      </c>
      <c r="I19" s="159">
        <f t="shared" si="1"/>
        <v>278507.10000000003</v>
      </c>
    </row>
    <row r="20" spans="1:9" x14ac:dyDescent="0.2">
      <c r="A20" s="28" t="s">
        <v>22</v>
      </c>
      <c r="B20" s="8" t="s">
        <v>4</v>
      </c>
      <c r="C20" s="164">
        <f>C38+C298</f>
        <v>551682.02999999991</v>
      </c>
      <c r="D20" s="164">
        <f>D38+D298</f>
        <v>42349.27</v>
      </c>
      <c r="E20" s="164">
        <f t="shared" ref="E20:I20" si="2">E38+E298</f>
        <v>152234.34</v>
      </c>
      <c r="F20" s="164">
        <f t="shared" si="2"/>
        <v>48641.32</v>
      </c>
      <c r="G20" s="164">
        <f t="shared" si="2"/>
        <v>14950</v>
      </c>
      <c r="H20" s="164">
        <f t="shared" si="2"/>
        <v>15000</v>
      </c>
      <c r="I20" s="164">
        <f t="shared" si="2"/>
        <v>278507.10000000003</v>
      </c>
    </row>
    <row r="21" spans="1:9" x14ac:dyDescent="0.2">
      <c r="A21" s="19" t="s">
        <v>13</v>
      </c>
      <c r="B21" s="9" t="s">
        <v>5</v>
      </c>
      <c r="C21" s="164">
        <f>C39+C299</f>
        <v>424208.19000000006</v>
      </c>
      <c r="D21" s="164">
        <f>D39+D299</f>
        <v>42625.52</v>
      </c>
      <c r="E21" s="164">
        <f t="shared" ref="E21:I21" si="3">E39+E299</f>
        <v>55075.57</v>
      </c>
      <c r="F21" s="164">
        <f t="shared" si="3"/>
        <v>18000</v>
      </c>
      <c r="G21" s="164">
        <f t="shared" si="3"/>
        <v>15000</v>
      </c>
      <c r="H21" s="164">
        <f t="shared" si="3"/>
        <v>15000</v>
      </c>
      <c r="I21" s="164">
        <f t="shared" si="3"/>
        <v>278507.10000000003</v>
      </c>
    </row>
    <row r="22" spans="1:9" x14ac:dyDescent="0.2">
      <c r="A22" s="34" t="s">
        <v>27</v>
      </c>
      <c r="B22" s="15" t="s">
        <v>4</v>
      </c>
      <c r="C22" s="135">
        <f>C44</f>
        <v>183683.75</v>
      </c>
      <c r="D22" s="135">
        <f>D44</f>
        <v>21313.599999999999</v>
      </c>
      <c r="E22" s="135">
        <f t="shared" ref="E22:I22" si="4">E44</f>
        <v>117778.83</v>
      </c>
      <c r="F22" s="135">
        <f t="shared" si="4"/>
        <v>44591.32</v>
      </c>
      <c r="G22" s="135">
        <f t="shared" si="4"/>
        <v>0</v>
      </c>
      <c r="H22" s="135">
        <f t="shared" si="4"/>
        <v>0</v>
      </c>
      <c r="I22" s="135">
        <f t="shared" si="4"/>
        <v>0</v>
      </c>
    </row>
    <row r="23" spans="1:9" ht="15" customHeight="1" x14ac:dyDescent="0.2">
      <c r="A23" s="33" t="s">
        <v>28</v>
      </c>
      <c r="B23" s="20" t="s">
        <v>5</v>
      </c>
      <c r="C23" s="135">
        <f>C45</f>
        <v>58474.06</v>
      </c>
      <c r="D23" s="135">
        <f>D45</f>
        <v>21589.85</v>
      </c>
      <c r="E23" s="135">
        <f t="shared" ref="E23:I23" si="5">E45</f>
        <v>28884.21</v>
      </c>
      <c r="F23" s="135">
        <f t="shared" si="5"/>
        <v>8000</v>
      </c>
      <c r="G23" s="135">
        <f t="shared" si="5"/>
        <v>0</v>
      </c>
      <c r="H23" s="135">
        <f t="shared" si="5"/>
        <v>0</v>
      </c>
      <c r="I23" s="135">
        <f t="shared" si="5"/>
        <v>0</v>
      </c>
    </row>
    <row r="24" spans="1:9" x14ac:dyDescent="0.2">
      <c r="A24" s="35" t="s">
        <v>126</v>
      </c>
      <c r="B24" s="15" t="s">
        <v>4</v>
      </c>
      <c r="C24" s="135">
        <f>C40+C300</f>
        <v>367198.27999999991</v>
      </c>
      <c r="D24" s="135">
        <f>D40+D300</f>
        <v>21035.67</v>
      </c>
      <c r="E24" s="135">
        <f t="shared" ref="E24:I24" si="6">E40+E300</f>
        <v>33655.51</v>
      </c>
      <c r="F24" s="135">
        <f t="shared" si="6"/>
        <v>4050</v>
      </c>
      <c r="G24" s="135">
        <f t="shared" si="6"/>
        <v>14950</v>
      </c>
      <c r="H24" s="135">
        <f t="shared" si="6"/>
        <v>15000</v>
      </c>
      <c r="I24" s="135">
        <f t="shared" si="6"/>
        <v>278507.10000000003</v>
      </c>
    </row>
    <row r="25" spans="1:9" x14ac:dyDescent="0.2">
      <c r="A25" s="19"/>
      <c r="B25" s="20" t="s">
        <v>5</v>
      </c>
      <c r="C25" s="135">
        <f>C41+C301</f>
        <v>364934.13</v>
      </c>
      <c r="D25" s="135">
        <f>D41+D301</f>
        <v>21035.67</v>
      </c>
      <c r="E25" s="135">
        <f t="shared" ref="E25:I25" si="7">E41+E301</f>
        <v>25391.360000000001</v>
      </c>
      <c r="F25" s="135">
        <f t="shared" si="7"/>
        <v>10000</v>
      </c>
      <c r="G25" s="135">
        <f t="shared" si="7"/>
        <v>15000</v>
      </c>
      <c r="H25" s="135">
        <f t="shared" si="7"/>
        <v>15000</v>
      </c>
      <c r="I25" s="135">
        <f t="shared" si="7"/>
        <v>278507.10000000003</v>
      </c>
    </row>
    <row r="26" spans="1:9" x14ac:dyDescent="0.2">
      <c r="A26" s="70" t="s">
        <v>130</v>
      </c>
      <c r="B26" s="15" t="s">
        <v>4</v>
      </c>
      <c r="C26" s="135">
        <f>C308</f>
        <v>800</v>
      </c>
      <c r="D26" s="135">
        <f>D308</f>
        <v>0</v>
      </c>
      <c r="E26" s="135">
        <f t="shared" ref="E26:I26" si="8">E308</f>
        <v>800</v>
      </c>
      <c r="F26" s="135">
        <f t="shared" si="8"/>
        <v>0</v>
      </c>
      <c r="G26" s="135">
        <f t="shared" si="8"/>
        <v>0</v>
      </c>
      <c r="H26" s="135">
        <f t="shared" si="8"/>
        <v>0</v>
      </c>
      <c r="I26" s="135">
        <f t="shared" si="8"/>
        <v>0</v>
      </c>
    </row>
    <row r="27" spans="1:9" x14ac:dyDescent="0.2">
      <c r="A27" s="71"/>
      <c r="B27" s="20" t="s">
        <v>5</v>
      </c>
      <c r="C27" s="135">
        <f>C309</f>
        <v>800</v>
      </c>
      <c r="D27" s="135">
        <f>D309</f>
        <v>0</v>
      </c>
      <c r="E27" s="135">
        <f t="shared" ref="E27:I27" si="9">E309</f>
        <v>800</v>
      </c>
      <c r="F27" s="135">
        <f t="shared" si="9"/>
        <v>0</v>
      </c>
      <c r="G27" s="135">
        <f t="shared" si="9"/>
        <v>0</v>
      </c>
      <c r="H27" s="135">
        <f t="shared" si="9"/>
        <v>0</v>
      </c>
      <c r="I27" s="135">
        <f t="shared" si="9"/>
        <v>0</v>
      </c>
    </row>
    <row r="28" spans="1:9" x14ac:dyDescent="0.2">
      <c r="A28" s="37" t="s">
        <v>21</v>
      </c>
      <c r="B28" s="23" t="s">
        <v>4</v>
      </c>
      <c r="C28" s="135">
        <f t="shared" ref="C28:D31" si="10">C267+C310</f>
        <v>16180.009999999998</v>
      </c>
      <c r="D28" s="135">
        <f t="shared" si="10"/>
        <v>880</v>
      </c>
      <c r="E28" s="135">
        <f t="shared" ref="E28:I28" si="11">E267+E310</f>
        <v>15300.009999999998</v>
      </c>
      <c r="F28" s="135">
        <f t="shared" si="11"/>
        <v>0</v>
      </c>
      <c r="G28" s="135">
        <f t="shared" si="11"/>
        <v>0</v>
      </c>
      <c r="H28" s="135">
        <f t="shared" si="11"/>
        <v>0</v>
      </c>
      <c r="I28" s="135">
        <f t="shared" si="11"/>
        <v>0</v>
      </c>
    </row>
    <row r="29" spans="1:9" x14ac:dyDescent="0.2">
      <c r="A29" s="26"/>
      <c r="B29" s="20" t="s">
        <v>5</v>
      </c>
      <c r="C29" s="135">
        <f t="shared" si="10"/>
        <v>12954.130000000001</v>
      </c>
      <c r="D29" s="135">
        <f t="shared" si="10"/>
        <v>880</v>
      </c>
      <c r="E29" s="135">
        <f t="shared" ref="E29:I29" si="12">E268+E311</f>
        <v>12074.130000000001</v>
      </c>
      <c r="F29" s="135">
        <f t="shared" si="12"/>
        <v>0</v>
      </c>
      <c r="G29" s="135">
        <f t="shared" si="12"/>
        <v>0</v>
      </c>
      <c r="H29" s="135">
        <f t="shared" si="12"/>
        <v>0</v>
      </c>
      <c r="I29" s="135">
        <f t="shared" si="12"/>
        <v>0</v>
      </c>
    </row>
    <row r="30" spans="1:9" x14ac:dyDescent="0.2">
      <c r="A30" s="38" t="s">
        <v>113</v>
      </c>
      <c r="B30" s="15" t="s">
        <v>4</v>
      </c>
      <c r="C30" s="135">
        <f t="shared" si="10"/>
        <v>10815.29</v>
      </c>
      <c r="D30" s="135">
        <f t="shared" si="10"/>
        <v>786</v>
      </c>
      <c r="E30" s="135">
        <f t="shared" ref="E30:I30" si="13">E269+E312</f>
        <v>10029.290000000001</v>
      </c>
      <c r="F30" s="135">
        <f t="shared" si="13"/>
        <v>0</v>
      </c>
      <c r="G30" s="135">
        <f t="shared" si="13"/>
        <v>0</v>
      </c>
      <c r="H30" s="135">
        <f t="shared" si="13"/>
        <v>0</v>
      </c>
      <c r="I30" s="135">
        <f t="shared" si="13"/>
        <v>0</v>
      </c>
    </row>
    <row r="31" spans="1:9" x14ac:dyDescent="0.2">
      <c r="A31" s="19"/>
      <c r="B31" s="20" t="s">
        <v>5</v>
      </c>
      <c r="C31" s="135">
        <f t="shared" si="10"/>
        <v>10735.29</v>
      </c>
      <c r="D31" s="135">
        <f t="shared" si="10"/>
        <v>786</v>
      </c>
      <c r="E31" s="135">
        <f t="shared" ref="E31:I31" si="14">E270+E313</f>
        <v>9949.2900000000009</v>
      </c>
      <c r="F31" s="135">
        <f t="shared" si="14"/>
        <v>0</v>
      </c>
      <c r="G31" s="135">
        <f t="shared" si="14"/>
        <v>0</v>
      </c>
      <c r="H31" s="135">
        <f t="shared" si="14"/>
        <v>0</v>
      </c>
      <c r="I31" s="135">
        <f t="shared" si="14"/>
        <v>0</v>
      </c>
    </row>
    <row r="32" spans="1:9" x14ac:dyDescent="0.2">
      <c r="A32" s="70" t="s">
        <v>130</v>
      </c>
      <c r="B32" s="48" t="s">
        <v>4</v>
      </c>
      <c r="C32" s="135">
        <f>C320</f>
        <v>5364.7199999999993</v>
      </c>
      <c r="D32" s="135">
        <f>D320</f>
        <v>94</v>
      </c>
      <c r="E32" s="135">
        <f t="shared" ref="E32:I32" si="15">E320</f>
        <v>5270.7199999999993</v>
      </c>
      <c r="F32" s="135">
        <f t="shared" si="15"/>
        <v>0</v>
      </c>
      <c r="G32" s="135">
        <f t="shared" si="15"/>
        <v>0</v>
      </c>
      <c r="H32" s="135">
        <f t="shared" si="15"/>
        <v>0</v>
      </c>
      <c r="I32" s="135">
        <f t="shared" si="15"/>
        <v>0</v>
      </c>
    </row>
    <row r="33" spans="1:10" x14ac:dyDescent="0.2">
      <c r="A33" s="19"/>
      <c r="B33" s="51" t="s">
        <v>5</v>
      </c>
      <c r="C33" s="103">
        <f>C321</f>
        <v>2218.84</v>
      </c>
      <c r="D33" s="103">
        <f>D321</f>
        <v>94</v>
      </c>
      <c r="E33" s="103">
        <f t="shared" ref="E33:I33" si="16">E321</f>
        <v>2124.84</v>
      </c>
      <c r="F33" s="103">
        <f t="shared" si="16"/>
        <v>0</v>
      </c>
      <c r="G33" s="103">
        <f t="shared" si="16"/>
        <v>0</v>
      </c>
      <c r="H33" s="103">
        <f t="shared" si="16"/>
        <v>0</v>
      </c>
      <c r="I33" s="103">
        <f t="shared" si="16"/>
        <v>0</v>
      </c>
    </row>
    <row r="34" spans="1:10" x14ac:dyDescent="0.2">
      <c r="A34" s="257" t="s">
        <v>17</v>
      </c>
      <c r="B34" s="258"/>
      <c r="C34" s="258"/>
      <c r="D34" s="258"/>
      <c r="E34" s="258"/>
      <c r="F34" s="258"/>
      <c r="G34" s="258"/>
      <c r="H34" s="258"/>
      <c r="I34" s="259"/>
    </row>
    <row r="35" spans="1:10" x14ac:dyDescent="0.2">
      <c r="A35" s="243" t="s">
        <v>9</v>
      </c>
      <c r="B35" s="244"/>
      <c r="C35" s="244"/>
      <c r="D35" s="244"/>
      <c r="E35" s="244"/>
      <c r="F35" s="244"/>
      <c r="G35" s="244"/>
      <c r="H35" s="244"/>
      <c r="I35" s="245"/>
    </row>
    <row r="36" spans="1:10" x14ac:dyDescent="0.2">
      <c r="A36" s="60" t="s">
        <v>16</v>
      </c>
      <c r="B36" s="58" t="s">
        <v>4</v>
      </c>
      <c r="C36" s="133">
        <f t="shared" ref="C36:D39" si="17">C49+C59+C69+C97+C107</f>
        <v>544277.92999999993</v>
      </c>
      <c r="D36" s="133">
        <f t="shared" si="17"/>
        <v>42349.27</v>
      </c>
      <c r="E36" s="133">
        <f t="shared" ref="E36:I36" si="18">E49+E59+E69+E97+E107</f>
        <v>144830.24</v>
      </c>
      <c r="F36" s="133">
        <f t="shared" si="18"/>
        <v>48641.32</v>
      </c>
      <c r="G36" s="133">
        <f t="shared" si="18"/>
        <v>14950</v>
      </c>
      <c r="H36" s="133">
        <f t="shared" si="18"/>
        <v>15000</v>
      </c>
      <c r="I36" s="133">
        <f t="shared" si="18"/>
        <v>278507.10000000003</v>
      </c>
    </row>
    <row r="37" spans="1:10" ht="13.5" thickBot="1" x14ac:dyDescent="0.25">
      <c r="A37" s="213"/>
      <c r="B37" s="214" t="s">
        <v>5</v>
      </c>
      <c r="C37" s="133">
        <f t="shared" si="17"/>
        <v>416804.09000000008</v>
      </c>
      <c r="D37" s="133">
        <f t="shared" si="17"/>
        <v>42625.52</v>
      </c>
      <c r="E37" s="133">
        <f t="shared" ref="E37:I37" si="19">E50+E60+E70+E98+E108</f>
        <v>47671.47</v>
      </c>
      <c r="F37" s="133">
        <f t="shared" si="19"/>
        <v>18000</v>
      </c>
      <c r="G37" s="133">
        <f t="shared" si="19"/>
        <v>15000</v>
      </c>
      <c r="H37" s="133">
        <f t="shared" si="19"/>
        <v>15000</v>
      </c>
      <c r="I37" s="133">
        <f t="shared" si="19"/>
        <v>278507.10000000003</v>
      </c>
    </row>
    <row r="38" spans="1:10" x14ac:dyDescent="0.2">
      <c r="A38" s="215" t="s">
        <v>22</v>
      </c>
      <c r="B38" s="58" t="s">
        <v>4</v>
      </c>
      <c r="C38" s="132">
        <f t="shared" si="17"/>
        <v>544277.92999999993</v>
      </c>
      <c r="D38" s="132">
        <f t="shared" si="17"/>
        <v>42349.27</v>
      </c>
      <c r="E38" s="132">
        <f t="shared" ref="E38:I38" si="20">E51+E61+E71+E99+E109</f>
        <v>144830.24</v>
      </c>
      <c r="F38" s="132">
        <f t="shared" si="20"/>
        <v>48641.32</v>
      </c>
      <c r="G38" s="132">
        <f t="shared" si="20"/>
        <v>14950</v>
      </c>
      <c r="H38" s="132">
        <f t="shared" si="20"/>
        <v>15000</v>
      </c>
      <c r="I38" s="132">
        <f t="shared" si="20"/>
        <v>278507.10000000003</v>
      </c>
    </row>
    <row r="39" spans="1:10" x14ac:dyDescent="0.2">
      <c r="A39" s="41" t="s">
        <v>108</v>
      </c>
      <c r="B39" s="51" t="s">
        <v>5</v>
      </c>
      <c r="C39" s="133">
        <f t="shared" si="17"/>
        <v>416804.09000000008</v>
      </c>
      <c r="D39" s="133">
        <f t="shared" si="17"/>
        <v>42625.52</v>
      </c>
      <c r="E39" s="133">
        <f t="shared" ref="E39:I39" si="21">E52+E62+E72+E100+E110</f>
        <v>47671.47</v>
      </c>
      <c r="F39" s="133">
        <f t="shared" si="21"/>
        <v>18000</v>
      </c>
      <c r="G39" s="133">
        <f t="shared" si="21"/>
        <v>15000</v>
      </c>
      <c r="H39" s="133">
        <f t="shared" si="21"/>
        <v>15000</v>
      </c>
      <c r="I39" s="133">
        <f t="shared" si="21"/>
        <v>278507.10000000003</v>
      </c>
    </row>
    <row r="40" spans="1:10" x14ac:dyDescent="0.2">
      <c r="A40" s="60" t="s">
        <v>144</v>
      </c>
      <c r="B40" s="58" t="s">
        <v>4</v>
      </c>
      <c r="C40" s="132">
        <f t="shared" ref="C40:D43" si="22">C73+C111</f>
        <v>360594.17999999993</v>
      </c>
      <c r="D40" s="132">
        <f t="shared" si="22"/>
        <v>21035.67</v>
      </c>
      <c r="E40" s="132">
        <f t="shared" ref="E40:I40" si="23">E73+E111</f>
        <v>27051.41</v>
      </c>
      <c r="F40" s="132">
        <f t="shared" si="23"/>
        <v>4050</v>
      </c>
      <c r="G40" s="132">
        <f t="shared" si="23"/>
        <v>14950</v>
      </c>
      <c r="H40" s="132">
        <f t="shared" si="23"/>
        <v>15000</v>
      </c>
      <c r="I40" s="132">
        <f t="shared" si="23"/>
        <v>278507.10000000003</v>
      </c>
      <c r="J40" s="123"/>
    </row>
    <row r="41" spans="1:10" x14ac:dyDescent="0.2">
      <c r="A41" s="60"/>
      <c r="B41" s="58" t="s">
        <v>5</v>
      </c>
      <c r="C41" s="133">
        <f t="shared" si="22"/>
        <v>358330.03</v>
      </c>
      <c r="D41" s="133">
        <f t="shared" si="22"/>
        <v>21035.67</v>
      </c>
      <c r="E41" s="133">
        <f t="shared" ref="E41:I41" si="24">E74+E112</f>
        <v>18787.260000000002</v>
      </c>
      <c r="F41" s="133">
        <f t="shared" si="24"/>
        <v>10000</v>
      </c>
      <c r="G41" s="133">
        <f t="shared" si="24"/>
        <v>15000</v>
      </c>
      <c r="H41" s="133">
        <f t="shared" si="24"/>
        <v>15000</v>
      </c>
      <c r="I41" s="133">
        <f t="shared" si="24"/>
        <v>278507.10000000003</v>
      </c>
      <c r="J41" s="75"/>
    </row>
    <row r="42" spans="1:10" x14ac:dyDescent="0.2">
      <c r="A42" s="57" t="s">
        <v>36</v>
      </c>
      <c r="B42" s="48" t="s">
        <v>4</v>
      </c>
      <c r="C42" s="131">
        <f t="shared" si="22"/>
        <v>360594.17999999993</v>
      </c>
      <c r="D42" s="131">
        <f t="shared" si="22"/>
        <v>21035.67</v>
      </c>
      <c r="E42" s="131">
        <f t="shared" ref="E42:I42" si="25">E75+E113</f>
        <v>27051.41</v>
      </c>
      <c r="F42" s="131">
        <f t="shared" si="25"/>
        <v>4050</v>
      </c>
      <c r="G42" s="131">
        <f t="shared" si="25"/>
        <v>14950</v>
      </c>
      <c r="H42" s="131">
        <f t="shared" si="25"/>
        <v>15000</v>
      </c>
      <c r="I42" s="131">
        <f t="shared" si="25"/>
        <v>278507.10000000003</v>
      </c>
    </row>
    <row r="43" spans="1:10" x14ac:dyDescent="0.2">
      <c r="A43" s="41"/>
      <c r="B43" s="51" t="s">
        <v>5</v>
      </c>
      <c r="C43" s="133">
        <f t="shared" si="22"/>
        <v>358330.03</v>
      </c>
      <c r="D43" s="133">
        <f t="shared" si="22"/>
        <v>21035.67</v>
      </c>
      <c r="E43" s="133">
        <f t="shared" ref="E43:I43" si="26">E76+E114</f>
        <v>18787.260000000002</v>
      </c>
      <c r="F43" s="133">
        <f t="shared" si="26"/>
        <v>10000</v>
      </c>
      <c r="G43" s="133">
        <f t="shared" si="26"/>
        <v>15000</v>
      </c>
      <c r="H43" s="133">
        <f t="shared" si="26"/>
        <v>15000</v>
      </c>
      <c r="I43" s="133">
        <f t="shared" si="26"/>
        <v>278507.10000000003</v>
      </c>
    </row>
    <row r="44" spans="1:10" x14ac:dyDescent="0.2">
      <c r="A44" s="216" t="s">
        <v>27</v>
      </c>
      <c r="B44" s="48" t="s">
        <v>4</v>
      </c>
      <c r="C44" s="131">
        <f>C53+C63+C77+C101+C115</f>
        <v>183683.75</v>
      </c>
      <c r="D44" s="131">
        <f>D53+D63+D77+D101+D115</f>
        <v>21313.599999999999</v>
      </c>
      <c r="E44" s="131">
        <f t="shared" ref="E44:I44" si="27">E53+E63+E77+E101+E115</f>
        <v>117778.83</v>
      </c>
      <c r="F44" s="131">
        <f t="shared" si="27"/>
        <v>44591.32</v>
      </c>
      <c r="G44" s="131">
        <f t="shared" si="27"/>
        <v>0</v>
      </c>
      <c r="H44" s="131">
        <f t="shared" si="27"/>
        <v>0</v>
      </c>
      <c r="I44" s="131">
        <f t="shared" si="27"/>
        <v>0</v>
      </c>
    </row>
    <row r="45" spans="1:10" x14ac:dyDescent="0.2">
      <c r="A45" s="199" t="s">
        <v>28</v>
      </c>
      <c r="B45" s="51" t="s">
        <v>5</v>
      </c>
      <c r="C45" s="133">
        <f>C54+C64+C78+C102+C116</f>
        <v>58474.06</v>
      </c>
      <c r="D45" s="133">
        <f>D54+D64+D78+D102+D116</f>
        <v>21589.85</v>
      </c>
      <c r="E45" s="133">
        <f t="shared" ref="E45:I45" si="28">E54+E64+E78+E102+E116</f>
        <v>28884.21</v>
      </c>
      <c r="F45" s="133">
        <f t="shared" si="28"/>
        <v>8000</v>
      </c>
      <c r="G45" s="133">
        <f t="shared" si="28"/>
        <v>0</v>
      </c>
      <c r="H45" s="133">
        <f t="shared" si="28"/>
        <v>0</v>
      </c>
      <c r="I45" s="133">
        <f t="shared" si="28"/>
        <v>0</v>
      </c>
    </row>
    <row r="46" spans="1:10" x14ac:dyDescent="0.2">
      <c r="A46" s="266" t="s">
        <v>152</v>
      </c>
      <c r="B46" s="100"/>
      <c r="C46" s="112"/>
      <c r="D46" s="113"/>
      <c r="E46" s="112"/>
      <c r="F46" s="112"/>
      <c r="G46" s="112"/>
      <c r="H46" s="112"/>
      <c r="I46" s="114"/>
    </row>
    <row r="47" spans="1:10" x14ac:dyDescent="0.2">
      <c r="A47" s="256"/>
      <c r="B47" s="90"/>
      <c r="C47" s="115"/>
      <c r="D47" s="116"/>
      <c r="E47" s="115"/>
      <c r="F47" s="115"/>
      <c r="G47" s="115"/>
      <c r="H47" s="115"/>
      <c r="I47" s="117"/>
    </row>
    <row r="48" spans="1:10" x14ac:dyDescent="0.2">
      <c r="A48" s="43" t="s">
        <v>9</v>
      </c>
      <c r="B48" s="120"/>
      <c r="C48" s="109"/>
      <c r="D48" s="110"/>
      <c r="E48" s="109"/>
      <c r="F48" s="109"/>
      <c r="G48" s="109"/>
      <c r="H48" s="109"/>
      <c r="I48" s="111"/>
    </row>
    <row r="49" spans="1:12" x14ac:dyDescent="0.2">
      <c r="A49" s="60" t="s">
        <v>39</v>
      </c>
      <c r="B49" s="58" t="s">
        <v>4</v>
      </c>
      <c r="C49" s="133">
        <f t="shared" ref="C49:C56" si="29">D49+E49+F49+G49+H49+I49</f>
        <v>10559.46</v>
      </c>
      <c r="D49" s="132">
        <f t="shared" ref="D49:D54" si="30">D51</f>
        <v>0</v>
      </c>
      <c r="E49" s="132">
        <f t="shared" ref="E49:I49" si="31">E51</f>
        <v>10433</v>
      </c>
      <c r="F49" s="132">
        <f t="shared" si="31"/>
        <v>126.46</v>
      </c>
      <c r="G49" s="132">
        <f t="shared" si="31"/>
        <v>0</v>
      </c>
      <c r="H49" s="132">
        <f t="shared" si="31"/>
        <v>0</v>
      </c>
      <c r="I49" s="132">
        <f t="shared" si="31"/>
        <v>0</v>
      </c>
      <c r="L49" s="210"/>
    </row>
    <row r="50" spans="1:12" x14ac:dyDescent="0.2">
      <c r="A50" s="204"/>
      <c r="B50" s="51" t="s">
        <v>5</v>
      </c>
      <c r="C50" s="133">
        <f t="shared" si="29"/>
        <v>1595.25</v>
      </c>
      <c r="D50" s="132">
        <f t="shared" si="30"/>
        <v>0</v>
      </c>
      <c r="E50" s="132">
        <f t="shared" ref="E50:I50" si="32">E52</f>
        <v>1595.25</v>
      </c>
      <c r="F50" s="132">
        <f t="shared" si="32"/>
        <v>0</v>
      </c>
      <c r="G50" s="132">
        <f t="shared" si="32"/>
        <v>0</v>
      </c>
      <c r="H50" s="132">
        <f t="shared" si="32"/>
        <v>0</v>
      </c>
      <c r="I50" s="132">
        <f t="shared" si="32"/>
        <v>0</v>
      </c>
    </row>
    <row r="51" spans="1:12" s="105" customFormat="1" x14ac:dyDescent="0.2">
      <c r="A51" s="99" t="s">
        <v>38</v>
      </c>
      <c r="B51" s="86" t="s">
        <v>4</v>
      </c>
      <c r="C51" s="133">
        <f t="shared" si="29"/>
        <v>10559.46</v>
      </c>
      <c r="D51" s="132">
        <f t="shared" si="30"/>
        <v>0</v>
      </c>
      <c r="E51" s="132">
        <f t="shared" ref="E51:I51" si="33">E53</f>
        <v>10433</v>
      </c>
      <c r="F51" s="132">
        <f t="shared" si="33"/>
        <v>126.46</v>
      </c>
      <c r="G51" s="132">
        <f t="shared" si="33"/>
        <v>0</v>
      </c>
      <c r="H51" s="132">
        <f t="shared" si="33"/>
        <v>0</v>
      </c>
      <c r="I51" s="132">
        <f t="shared" si="33"/>
        <v>0</v>
      </c>
    </row>
    <row r="52" spans="1:12" s="105" customFormat="1" x14ac:dyDescent="0.2">
      <c r="A52" s="41" t="s">
        <v>39</v>
      </c>
      <c r="B52" s="86" t="s">
        <v>5</v>
      </c>
      <c r="C52" s="133">
        <f t="shared" si="29"/>
        <v>1595.25</v>
      </c>
      <c r="D52" s="133">
        <f t="shared" si="30"/>
        <v>0</v>
      </c>
      <c r="E52" s="133">
        <f t="shared" ref="E52:I52" si="34">E54</f>
        <v>1595.25</v>
      </c>
      <c r="F52" s="133">
        <f t="shared" si="34"/>
        <v>0</v>
      </c>
      <c r="G52" s="133">
        <f t="shared" si="34"/>
        <v>0</v>
      </c>
      <c r="H52" s="133">
        <f t="shared" si="34"/>
        <v>0</v>
      </c>
      <c r="I52" s="133">
        <f t="shared" si="34"/>
        <v>0</v>
      </c>
    </row>
    <row r="53" spans="1:12" s="105" customFormat="1" x14ac:dyDescent="0.2">
      <c r="A53" s="198" t="s">
        <v>148</v>
      </c>
      <c r="B53" s="48" t="s">
        <v>4</v>
      </c>
      <c r="C53" s="133">
        <f t="shared" si="29"/>
        <v>10559.46</v>
      </c>
      <c r="D53" s="131">
        <f t="shared" si="30"/>
        <v>0</v>
      </c>
      <c r="E53" s="131">
        <f t="shared" ref="E53:I53" si="35">E55</f>
        <v>10433</v>
      </c>
      <c r="F53" s="131">
        <f t="shared" si="35"/>
        <v>126.46</v>
      </c>
      <c r="G53" s="131">
        <f t="shared" si="35"/>
        <v>0</v>
      </c>
      <c r="H53" s="131">
        <f t="shared" si="35"/>
        <v>0</v>
      </c>
      <c r="I53" s="131">
        <f t="shared" si="35"/>
        <v>0</v>
      </c>
    </row>
    <row r="54" spans="1:12" s="105" customFormat="1" x14ac:dyDescent="0.2">
      <c r="A54" s="199" t="s">
        <v>28</v>
      </c>
      <c r="B54" s="51" t="s">
        <v>5</v>
      </c>
      <c r="C54" s="133">
        <f t="shared" si="29"/>
        <v>1595.25</v>
      </c>
      <c r="D54" s="133">
        <f t="shared" si="30"/>
        <v>0</v>
      </c>
      <c r="E54" s="133">
        <f t="shared" ref="E54:I54" si="36">E56</f>
        <v>1595.25</v>
      </c>
      <c r="F54" s="133">
        <f t="shared" si="36"/>
        <v>0</v>
      </c>
      <c r="G54" s="133">
        <f t="shared" si="36"/>
        <v>0</v>
      </c>
      <c r="H54" s="133">
        <f t="shared" si="36"/>
        <v>0</v>
      </c>
      <c r="I54" s="133">
        <f t="shared" si="36"/>
        <v>0</v>
      </c>
    </row>
    <row r="55" spans="1:12" s="105" customFormat="1" ht="37.5" customHeight="1" x14ac:dyDescent="0.2">
      <c r="A55" s="203" t="s">
        <v>153</v>
      </c>
      <c r="B55" s="48" t="s">
        <v>4</v>
      </c>
      <c r="C55" s="133">
        <f t="shared" si="29"/>
        <v>10559.46</v>
      </c>
      <c r="D55" s="131">
        <v>0</v>
      </c>
      <c r="E55" s="131">
        <v>10433</v>
      </c>
      <c r="F55" s="131">
        <v>126.46</v>
      </c>
      <c r="G55" s="131">
        <v>0</v>
      </c>
      <c r="H55" s="131">
        <v>0</v>
      </c>
      <c r="I55" s="131">
        <v>0</v>
      </c>
    </row>
    <row r="56" spans="1:12" s="105" customFormat="1" x14ac:dyDescent="0.2">
      <c r="A56" s="199"/>
      <c r="B56" s="51" t="s">
        <v>5</v>
      </c>
      <c r="C56" s="133">
        <f t="shared" si="29"/>
        <v>1595.25</v>
      </c>
      <c r="D56" s="133">
        <v>0</v>
      </c>
      <c r="E56" s="133">
        <v>1595.25</v>
      </c>
      <c r="F56" s="133">
        <v>0</v>
      </c>
      <c r="G56" s="133">
        <v>0</v>
      </c>
      <c r="H56" s="133">
        <v>0</v>
      </c>
      <c r="I56" s="133">
        <v>0</v>
      </c>
    </row>
    <row r="57" spans="1:12" x14ac:dyDescent="0.2">
      <c r="A57" s="99" t="s">
        <v>149</v>
      </c>
      <c r="B57" s="86"/>
      <c r="C57" s="115"/>
      <c r="D57" s="116"/>
      <c r="E57" s="115"/>
      <c r="F57" s="115"/>
      <c r="G57" s="115"/>
      <c r="H57" s="115"/>
      <c r="I57" s="117"/>
    </row>
    <row r="58" spans="1:12" x14ac:dyDescent="0.2">
      <c r="A58" s="99" t="s">
        <v>9</v>
      </c>
      <c r="B58" s="86"/>
      <c r="C58" s="115"/>
      <c r="D58" s="116"/>
      <c r="E58" s="115"/>
      <c r="F58" s="115"/>
      <c r="G58" s="115"/>
      <c r="H58" s="115"/>
      <c r="I58" s="117"/>
    </row>
    <row r="59" spans="1:12" x14ac:dyDescent="0.2">
      <c r="A59" s="57" t="s">
        <v>39</v>
      </c>
      <c r="B59" s="48" t="s">
        <v>4</v>
      </c>
      <c r="C59" s="133">
        <f t="shared" ref="C59:C66" si="37">D59+E59+F59+G59+H59+I59</f>
        <v>3498.4</v>
      </c>
      <c r="D59" s="131">
        <f t="shared" ref="D59:D64" si="38">D61</f>
        <v>294.63</v>
      </c>
      <c r="E59" s="131">
        <f t="shared" ref="E59:I59" si="39">E61</f>
        <v>182.96</v>
      </c>
      <c r="F59" s="131">
        <f t="shared" si="39"/>
        <v>3020.81</v>
      </c>
      <c r="G59" s="131">
        <f t="shared" si="39"/>
        <v>0</v>
      </c>
      <c r="H59" s="131">
        <f t="shared" si="39"/>
        <v>0</v>
      </c>
      <c r="I59" s="131">
        <f t="shared" si="39"/>
        <v>0</v>
      </c>
      <c r="L59" s="211"/>
    </row>
    <row r="60" spans="1:12" x14ac:dyDescent="0.2">
      <c r="A60" s="41"/>
      <c r="B60" s="51" t="s">
        <v>5</v>
      </c>
      <c r="C60" s="133">
        <f t="shared" si="37"/>
        <v>477.59000000000003</v>
      </c>
      <c r="D60" s="133">
        <f t="shared" si="38"/>
        <v>294.63</v>
      </c>
      <c r="E60" s="133">
        <f t="shared" ref="E60:I60" si="40">E62</f>
        <v>182.96</v>
      </c>
      <c r="F60" s="133">
        <f t="shared" si="40"/>
        <v>0</v>
      </c>
      <c r="G60" s="133">
        <f t="shared" si="40"/>
        <v>0</v>
      </c>
      <c r="H60" s="133">
        <f t="shared" si="40"/>
        <v>0</v>
      </c>
      <c r="I60" s="133">
        <f t="shared" si="40"/>
        <v>0</v>
      </c>
    </row>
    <row r="61" spans="1:12" x14ac:dyDescent="0.2">
      <c r="A61" s="47" t="s">
        <v>38</v>
      </c>
      <c r="B61" s="48" t="s">
        <v>4</v>
      </c>
      <c r="C61" s="133">
        <f t="shared" si="37"/>
        <v>3498.4</v>
      </c>
      <c r="D61" s="131">
        <f t="shared" si="38"/>
        <v>294.63</v>
      </c>
      <c r="E61" s="131">
        <f t="shared" ref="E61:I61" si="41">E63</f>
        <v>182.96</v>
      </c>
      <c r="F61" s="131">
        <f t="shared" si="41"/>
        <v>3020.81</v>
      </c>
      <c r="G61" s="131">
        <f t="shared" si="41"/>
        <v>0</v>
      </c>
      <c r="H61" s="131">
        <f t="shared" si="41"/>
        <v>0</v>
      </c>
      <c r="I61" s="131">
        <f t="shared" si="41"/>
        <v>0</v>
      </c>
    </row>
    <row r="62" spans="1:12" x14ac:dyDescent="0.2">
      <c r="A62" s="41" t="s">
        <v>39</v>
      </c>
      <c r="B62" s="51" t="s">
        <v>5</v>
      </c>
      <c r="C62" s="133">
        <f t="shared" si="37"/>
        <v>477.59000000000003</v>
      </c>
      <c r="D62" s="133">
        <f t="shared" si="38"/>
        <v>294.63</v>
      </c>
      <c r="E62" s="133">
        <f t="shared" ref="E62:I62" si="42">E64</f>
        <v>182.96</v>
      </c>
      <c r="F62" s="133">
        <f t="shared" si="42"/>
        <v>0</v>
      </c>
      <c r="G62" s="133">
        <f t="shared" si="42"/>
        <v>0</v>
      </c>
      <c r="H62" s="133">
        <f t="shared" si="42"/>
        <v>0</v>
      </c>
      <c r="I62" s="133">
        <f t="shared" si="42"/>
        <v>0</v>
      </c>
    </row>
    <row r="63" spans="1:12" x14ac:dyDescent="0.2">
      <c r="A63" s="198" t="s">
        <v>148</v>
      </c>
      <c r="B63" s="48" t="s">
        <v>4</v>
      </c>
      <c r="C63" s="133">
        <f t="shared" si="37"/>
        <v>3498.4</v>
      </c>
      <c r="D63" s="131">
        <f t="shared" si="38"/>
        <v>294.63</v>
      </c>
      <c r="E63" s="131">
        <f t="shared" ref="E63:I63" si="43">E65</f>
        <v>182.96</v>
      </c>
      <c r="F63" s="131">
        <f t="shared" si="43"/>
        <v>3020.81</v>
      </c>
      <c r="G63" s="131">
        <f t="shared" si="43"/>
        <v>0</v>
      </c>
      <c r="H63" s="131">
        <f t="shared" si="43"/>
        <v>0</v>
      </c>
      <c r="I63" s="131">
        <f t="shared" si="43"/>
        <v>0</v>
      </c>
    </row>
    <row r="64" spans="1:12" x14ac:dyDescent="0.2">
      <c r="A64" s="199" t="s">
        <v>28</v>
      </c>
      <c r="B64" s="51" t="s">
        <v>5</v>
      </c>
      <c r="C64" s="133">
        <f t="shared" si="37"/>
        <v>477.59000000000003</v>
      </c>
      <c r="D64" s="133">
        <f t="shared" si="38"/>
        <v>294.63</v>
      </c>
      <c r="E64" s="133">
        <f t="shared" ref="E64:I64" si="44">E66</f>
        <v>182.96</v>
      </c>
      <c r="F64" s="133">
        <f t="shared" si="44"/>
        <v>0</v>
      </c>
      <c r="G64" s="133">
        <f t="shared" si="44"/>
        <v>0</v>
      </c>
      <c r="H64" s="133">
        <f t="shared" si="44"/>
        <v>0</v>
      </c>
      <c r="I64" s="133">
        <f t="shared" si="44"/>
        <v>0</v>
      </c>
    </row>
    <row r="65" spans="1:12" ht="25.5" x14ac:dyDescent="0.2">
      <c r="A65" s="203" t="s">
        <v>150</v>
      </c>
      <c r="B65" s="48" t="s">
        <v>4</v>
      </c>
      <c r="C65" s="133">
        <f t="shared" si="37"/>
        <v>3498.4</v>
      </c>
      <c r="D65" s="131">
        <v>294.63</v>
      </c>
      <c r="E65" s="131">
        <v>182.96</v>
      </c>
      <c r="F65" s="131">
        <v>3020.81</v>
      </c>
      <c r="G65" s="131">
        <v>0</v>
      </c>
      <c r="H65" s="131">
        <v>0</v>
      </c>
      <c r="I65" s="131">
        <v>0</v>
      </c>
    </row>
    <row r="66" spans="1:12" x14ac:dyDescent="0.2">
      <c r="A66" s="199"/>
      <c r="B66" s="51" t="s">
        <v>5</v>
      </c>
      <c r="C66" s="133">
        <f t="shared" si="37"/>
        <v>477.59000000000003</v>
      </c>
      <c r="D66" s="133">
        <v>294.63</v>
      </c>
      <c r="E66" s="133">
        <v>182.96</v>
      </c>
      <c r="F66" s="133">
        <v>0</v>
      </c>
      <c r="G66" s="133">
        <v>0</v>
      </c>
      <c r="H66" s="133">
        <v>0</v>
      </c>
      <c r="I66" s="133">
        <v>0</v>
      </c>
    </row>
    <row r="67" spans="1:12" x14ac:dyDescent="0.2">
      <c r="A67" s="43" t="s">
        <v>37</v>
      </c>
      <c r="B67" s="69"/>
      <c r="C67" s="109"/>
      <c r="D67" s="110"/>
      <c r="E67" s="109"/>
      <c r="F67" s="109"/>
      <c r="G67" s="109"/>
      <c r="H67" s="109"/>
      <c r="I67" s="111"/>
    </row>
    <row r="68" spans="1:12" x14ac:dyDescent="0.2">
      <c r="A68" s="43" t="s">
        <v>9</v>
      </c>
      <c r="B68" s="217"/>
      <c r="C68" s="218"/>
      <c r="D68" s="218"/>
      <c r="E68" s="218"/>
      <c r="F68" s="218"/>
      <c r="G68" s="218"/>
      <c r="H68" s="218"/>
      <c r="I68" s="218"/>
      <c r="L68" s="210"/>
    </row>
    <row r="69" spans="1:12" x14ac:dyDescent="0.2">
      <c r="A69" s="57" t="s">
        <v>40</v>
      </c>
      <c r="B69" s="48" t="s">
        <v>4</v>
      </c>
      <c r="C69" s="133">
        <f t="shared" ref="C69:C82" si="45">D69+E69+F69+G69+H69+I69</f>
        <v>6843.92</v>
      </c>
      <c r="D69" s="131">
        <f>D71</f>
        <v>5166.18</v>
      </c>
      <c r="E69" s="134">
        <f t="shared" ref="E69:I69" si="46">E71</f>
        <v>1677.74</v>
      </c>
      <c r="F69" s="131">
        <f t="shared" si="46"/>
        <v>0</v>
      </c>
      <c r="G69" s="131">
        <f t="shared" si="46"/>
        <v>0</v>
      </c>
      <c r="H69" s="131">
        <f t="shared" si="46"/>
        <v>0</v>
      </c>
      <c r="I69" s="131">
        <f t="shared" si="46"/>
        <v>0</v>
      </c>
    </row>
    <row r="70" spans="1:12" x14ac:dyDescent="0.2">
      <c r="A70" s="41"/>
      <c r="B70" s="51" t="s">
        <v>5</v>
      </c>
      <c r="C70" s="133">
        <f t="shared" si="45"/>
        <v>7749.84</v>
      </c>
      <c r="D70" s="133">
        <f>D72</f>
        <v>5442.43</v>
      </c>
      <c r="E70" s="135">
        <f t="shared" ref="E70:I70" si="47">E72</f>
        <v>2307.41</v>
      </c>
      <c r="F70" s="133">
        <f t="shared" si="47"/>
        <v>0</v>
      </c>
      <c r="G70" s="133">
        <f t="shared" si="47"/>
        <v>0</v>
      </c>
      <c r="H70" s="133">
        <f t="shared" si="47"/>
        <v>0</v>
      </c>
      <c r="I70" s="133">
        <f t="shared" si="47"/>
        <v>0</v>
      </c>
    </row>
    <row r="71" spans="1:12" x14ac:dyDescent="0.2">
      <c r="A71" s="47" t="s">
        <v>38</v>
      </c>
      <c r="B71" s="48" t="s">
        <v>4</v>
      </c>
      <c r="C71" s="133">
        <f t="shared" si="45"/>
        <v>6843.92</v>
      </c>
      <c r="D71" s="131">
        <f>D73+D77</f>
        <v>5166.18</v>
      </c>
      <c r="E71" s="134">
        <f t="shared" ref="E71:I71" si="48">E73+E77</f>
        <v>1677.74</v>
      </c>
      <c r="F71" s="131">
        <f t="shared" si="48"/>
        <v>0</v>
      </c>
      <c r="G71" s="131">
        <f t="shared" si="48"/>
        <v>0</v>
      </c>
      <c r="H71" s="131">
        <f t="shared" si="48"/>
        <v>0</v>
      </c>
      <c r="I71" s="131">
        <f t="shared" si="48"/>
        <v>0</v>
      </c>
    </row>
    <row r="72" spans="1:12" x14ac:dyDescent="0.2">
      <c r="A72" s="41" t="s">
        <v>39</v>
      </c>
      <c r="B72" s="51" t="s">
        <v>5</v>
      </c>
      <c r="C72" s="133">
        <f t="shared" si="45"/>
        <v>7749.84</v>
      </c>
      <c r="D72" s="133">
        <f>D74+D78</f>
        <v>5442.43</v>
      </c>
      <c r="E72" s="135">
        <f t="shared" ref="E72:I72" si="49">E74+E78</f>
        <v>2307.41</v>
      </c>
      <c r="F72" s="133">
        <f t="shared" si="49"/>
        <v>0</v>
      </c>
      <c r="G72" s="133">
        <f t="shared" si="49"/>
        <v>0</v>
      </c>
      <c r="H72" s="133">
        <f t="shared" si="49"/>
        <v>0</v>
      </c>
      <c r="I72" s="133">
        <f t="shared" si="49"/>
        <v>0</v>
      </c>
      <c r="L72" s="210"/>
    </row>
    <row r="73" spans="1:12" x14ac:dyDescent="0.2">
      <c r="A73" s="60" t="s">
        <v>144</v>
      </c>
      <c r="B73" s="58" t="s">
        <v>4</v>
      </c>
      <c r="C73" s="133">
        <f t="shared" si="45"/>
        <v>5876.18</v>
      </c>
      <c r="D73" s="132">
        <f>D75</f>
        <v>5166.18</v>
      </c>
      <c r="E73" s="136">
        <f t="shared" ref="E73:I73" si="50">E75</f>
        <v>710</v>
      </c>
      <c r="F73" s="132">
        <f t="shared" si="50"/>
        <v>0</v>
      </c>
      <c r="G73" s="132">
        <f t="shared" si="50"/>
        <v>0</v>
      </c>
      <c r="H73" s="132">
        <f t="shared" si="50"/>
        <v>0</v>
      </c>
      <c r="I73" s="132">
        <f t="shared" si="50"/>
        <v>0</v>
      </c>
    </row>
    <row r="74" spans="1:12" x14ac:dyDescent="0.2">
      <c r="A74" s="60"/>
      <c r="B74" s="58" t="s">
        <v>5</v>
      </c>
      <c r="C74" s="133">
        <f t="shared" si="45"/>
        <v>6505.85</v>
      </c>
      <c r="D74" s="133">
        <f>D76</f>
        <v>5166.18</v>
      </c>
      <c r="E74" s="135">
        <f t="shared" ref="E74:I74" si="51">E76</f>
        <v>1339.67</v>
      </c>
      <c r="F74" s="133">
        <f t="shared" si="51"/>
        <v>0</v>
      </c>
      <c r="G74" s="133">
        <f t="shared" si="51"/>
        <v>0</v>
      </c>
      <c r="H74" s="133">
        <f t="shared" si="51"/>
        <v>0</v>
      </c>
      <c r="I74" s="133">
        <f t="shared" si="51"/>
        <v>0</v>
      </c>
    </row>
    <row r="75" spans="1:12" x14ac:dyDescent="0.2">
      <c r="A75" s="57" t="s">
        <v>104</v>
      </c>
      <c r="B75" s="48" t="s">
        <v>4</v>
      </c>
      <c r="C75" s="133">
        <f t="shared" si="45"/>
        <v>5876.18</v>
      </c>
      <c r="D75" s="131">
        <f>D81</f>
        <v>5166.18</v>
      </c>
      <c r="E75" s="134">
        <f t="shared" ref="E75:I75" si="52">E81</f>
        <v>710</v>
      </c>
      <c r="F75" s="131">
        <f t="shared" si="52"/>
        <v>0</v>
      </c>
      <c r="G75" s="131">
        <f t="shared" si="52"/>
        <v>0</v>
      </c>
      <c r="H75" s="131">
        <f t="shared" si="52"/>
        <v>0</v>
      </c>
      <c r="I75" s="131">
        <f t="shared" si="52"/>
        <v>0</v>
      </c>
    </row>
    <row r="76" spans="1:12" x14ac:dyDescent="0.2">
      <c r="A76" s="41"/>
      <c r="B76" s="51" t="s">
        <v>5</v>
      </c>
      <c r="C76" s="133">
        <f t="shared" si="45"/>
        <v>6505.85</v>
      </c>
      <c r="D76" s="133">
        <f>D82</f>
        <v>5166.18</v>
      </c>
      <c r="E76" s="135">
        <f t="shared" ref="E76:I76" si="53">E82</f>
        <v>1339.67</v>
      </c>
      <c r="F76" s="133">
        <f t="shared" si="53"/>
        <v>0</v>
      </c>
      <c r="G76" s="133">
        <f t="shared" si="53"/>
        <v>0</v>
      </c>
      <c r="H76" s="133">
        <f t="shared" si="53"/>
        <v>0</v>
      </c>
      <c r="I76" s="133">
        <f t="shared" si="53"/>
        <v>0</v>
      </c>
    </row>
    <row r="77" spans="1:12" x14ac:dyDescent="0.2">
      <c r="A77" s="216" t="s">
        <v>146</v>
      </c>
      <c r="B77" s="48" t="s">
        <v>4</v>
      </c>
      <c r="C77" s="133">
        <f t="shared" si="45"/>
        <v>967.74</v>
      </c>
      <c r="D77" s="131">
        <f>D89</f>
        <v>0</v>
      </c>
      <c r="E77" s="131">
        <f t="shared" ref="E77:I77" si="54">E89</f>
        <v>967.74</v>
      </c>
      <c r="F77" s="131">
        <f t="shared" si="54"/>
        <v>0</v>
      </c>
      <c r="G77" s="131">
        <f t="shared" si="54"/>
        <v>0</v>
      </c>
      <c r="H77" s="131">
        <f t="shared" si="54"/>
        <v>0</v>
      </c>
      <c r="I77" s="131">
        <f t="shared" si="54"/>
        <v>0</v>
      </c>
    </row>
    <row r="78" spans="1:12" x14ac:dyDescent="0.2">
      <c r="A78" s="199" t="s">
        <v>28</v>
      </c>
      <c r="B78" s="51" t="s">
        <v>5</v>
      </c>
      <c r="C78" s="133">
        <f t="shared" si="45"/>
        <v>1243.99</v>
      </c>
      <c r="D78" s="133">
        <f>D90</f>
        <v>276.25</v>
      </c>
      <c r="E78" s="135">
        <f t="shared" ref="E78:I78" si="55">E90</f>
        <v>967.74</v>
      </c>
      <c r="F78" s="133">
        <f t="shared" si="55"/>
        <v>0</v>
      </c>
      <c r="G78" s="133">
        <f t="shared" si="55"/>
        <v>0</v>
      </c>
      <c r="H78" s="133">
        <f t="shared" si="55"/>
        <v>0</v>
      </c>
      <c r="I78" s="133">
        <f t="shared" si="55"/>
        <v>0</v>
      </c>
    </row>
    <row r="79" spans="1:12" x14ac:dyDescent="0.2">
      <c r="A79" s="60" t="s">
        <v>144</v>
      </c>
      <c r="B79" s="48" t="s">
        <v>4</v>
      </c>
      <c r="C79" s="133">
        <f t="shared" si="45"/>
        <v>5876.18</v>
      </c>
      <c r="D79" s="131">
        <f>D81</f>
        <v>5166.18</v>
      </c>
      <c r="E79" s="134">
        <f t="shared" ref="E79:I79" si="56">E81</f>
        <v>710</v>
      </c>
      <c r="F79" s="131">
        <f t="shared" si="56"/>
        <v>0</v>
      </c>
      <c r="G79" s="131">
        <f t="shared" si="56"/>
        <v>0</v>
      </c>
      <c r="H79" s="131">
        <f t="shared" si="56"/>
        <v>0</v>
      </c>
      <c r="I79" s="131">
        <f t="shared" si="56"/>
        <v>0</v>
      </c>
    </row>
    <row r="80" spans="1:12" x14ac:dyDescent="0.2">
      <c r="A80" s="199"/>
      <c r="B80" s="51" t="s">
        <v>5</v>
      </c>
      <c r="C80" s="133">
        <f t="shared" si="45"/>
        <v>6505.85</v>
      </c>
      <c r="D80" s="133">
        <f>D82</f>
        <v>5166.18</v>
      </c>
      <c r="E80" s="135">
        <f t="shared" ref="E80:I80" si="57">E82</f>
        <v>1339.67</v>
      </c>
      <c r="F80" s="133">
        <f t="shared" si="57"/>
        <v>0</v>
      </c>
      <c r="G80" s="133">
        <f t="shared" si="57"/>
        <v>0</v>
      </c>
      <c r="H80" s="133">
        <f t="shared" si="57"/>
        <v>0</v>
      </c>
      <c r="I80" s="133">
        <f t="shared" si="57"/>
        <v>0</v>
      </c>
    </row>
    <row r="81" spans="1:9" x14ac:dyDescent="0.2">
      <c r="A81" s="57" t="s">
        <v>104</v>
      </c>
      <c r="B81" s="48" t="s">
        <v>4</v>
      </c>
      <c r="C81" s="133">
        <f t="shared" si="45"/>
        <v>5876.18</v>
      </c>
      <c r="D81" s="131">
        <f>D85+D87</f>
        <v>5166.18</v>
      </c>
      <c r="E81" s="131">
        <f t="shared" ref="E81:I81" si="58">E85+E87</f>
        <v>710</v>
      </c>
      <c r="F81" s="131">
        <f t="shared" si="58"/>
        <v>0</v>
      </c>
      <c r="G81" s="131">
        <f t="shared" si="58"/>
        <v>0</v>
      </c>
      <c r="H81" s="131">
        <f t="shared" si="58"/>
        <v>0</v>
      </c>
      <c r="I81" s="131">
        <f t="shared" si="58"/>
        <v>0</v>
      </c>
    </row>
    <row r="82" spans="1:9" x14ac:dyDescent="0.2">
      <c r="A82" s="199"/>
      <c r="B82" s="51" t="s">
        <v>5</v>
      </c>
      <c r="C82" s="133">
        <f t="shared" si="45"/>
        <v>6505.85</v>
      </c>
      <c r="D82" s="133">
        <f>D86+D88</f>
        <v>5166.18</v>
      </c>
      <c r="E82" s="133">
        <f t="shared" ref="E82:I82" si="59">E86+E88</f>
        <v>1339.67</v>
      </c>
      <c r="F82" s="133">
        <f t="shared" si="59"/>
        <v>0</v>
      </c>
      <c r="G82" s="133">
        <f t="shared" si="59"/>
        <v>0</v>
      </c>
      <c r="H82" s="133">
        <f t="shared" si="59"/>
        <v>0</v>
      </c>
      <c r="I82" s="133">
        <f t="shared" si="59"/>
        <v>0</v>
      </c>
    </row>
    <row r="83" spans="1:9" x14ac:dyDescent="0.2">
      <c r="A83" s="42" t="s">
        <v>41</v>
      </c>
      <c r="B83" s="66"/>
      <c r="C83" s="67"/>
      <c r="D83" s="68"/>
      <c r="E83" s="67"/>
      <c r="F83" s="67"/>
      <c r="G83" s="67"/>
      <c r="H83" s="67"/>
      <c r="I83" s="53"/>
    </row>
    <row r="84" spans="1:9" ht="25.5" x14ac:dyDescent="0.2">
      <c r="A84" s="46" t="s">
        <v>42</v>
      </c>
      <c r="B84" s="66"/>
      <c r="C84" s="67"/>
      <c r="D84" s="68"/>
      <c r="E84" s="67"/>
      <c r="F84" s="67"/>
      <c r="G84" s="67"/>
      <c r="H84" s="67"/>
      <c r="I84" s="53"/>
    </row>
    <row r="85" spans="1:9" ht="25.5" x14ac:dyDescent="0.2">
      <c r="A85" s="203" t="s">
        <v>43</v>
      </c>
      <c r="B85" s="48" t="s">
        <v>4</v>
      </c>
      <c r="C85" s="133">
        <f t="shared" ref="C85:C94" si="60">D85+E85+F85+G85+H85+I85</f>
        <v>4625.18</v>
      </c>
      <c r="D85" s="131">
        <v>4021.18</v>
      </c>
      <c r="E85" s="131">
        <v>604</v>
      </c>
      <c r="F85" s="131">
        <v>0</v>
      </c>
      <c r="G85" s="131">
        <v>0</v>
      </c>
      <c r="H85" s="131">
        <v>0</v>
      </c>
      <c r="I85" s="131">
        <v>0</v>
      </c>
    </row>
    <row r="86" spans="1:9" x14ac:dyDescent="0.2">
      <c r="A86" s="204"/>
      <c r="B86" s="51" t="s">
        <v>5</v>
      </c>
      <c r="C86" s="133">
        <f t="shared" si="60"/>
        <v>5254.85</v>
      </c>
      <c r="D86" s="133">
        <v>4021.18</v>
      </c>
      <c r="E86" s="133">
        <v>1233.67</v>
      </c>
      <c r="F86" s="133">
        <v>0</v>
      </c>
      <c r="G86" s="133">
        <v>0</v>
      </c>
      <c r="H86" s="133">
        <v>0</v>
      </c>
      <c r="I86" s="133">
        <v>0</v>
      </c>
    </row>
    <row r="87" spans="1:9" ht="25.5" x14ac:dyDescent="0.2">
      <c r="A87" s="203" t="s">
        <v>44</v>
      </c>
      <c r="B87" s="48" t="s">
        <v>4</v>
      </c>
      <c r="C87" s="133">
        <f t="shared" si="60"/>
        <v>1251</v>
      </c>
      <c r="D87" s="131">
        <v>1145</v>
      </c>
      <c r="E87" s="131">
        <v>106</v>
      </c>
      <c r="F87" s="131">
        <v>0</v>
      </c>
      <c r="G87" s="131">
        <v>0</v>
      </c>
      <c r="H87" s="131">
        <v>0</v>
      </c>
      <c r="I87" s="131">
        <v>0</v>
      </c>
    </row>
    <row r="88" spans="1:9" x14ac:dyDescent="0.2">
      <c r="A88" s="204"/>
      <c r="B88" s="51" t="s">
        <v>5</v>
      </c>
      <c r="C88" s="133">
        <f t="shared" si="60"/>
        <v>1251</v>
      </c>
      <c r="D88" s="133">
        <v>1145</v>
      </c>
      <c r="E88" s="133">
        <v>106</v>
      </c>
      <c r="F88" s="133">
        <v>0</v>
      </c>
      <c r="G88" s="133">
        <v>0</v>
      </c>
      <c r="H88" s="133">
        <v>0</v>
      </c>
      <c r="I88" s="133">
        <v>0</v>
      </c>
    </row>
    <row r="89" spans="1:9" x14ac:dyDescent="0.2">
      <c r="A89" s="216" t="s">
        <v>146</v>
      </c>
      <c r="B89" s="58" t="s">
        <v>4</v>
      </c>
      <c r="C89" s="133">
        <f t="shared" si="60"/>
        <v>967.74</v>
      </c>
      <c r="D89" s="132">
        <f>D91+D93</f>
        <v>0</v>
      </c>
      <c r="E89" s="132">
        <f t="shared" ref="E89:I89" si="61">E91+E93</f>
        <v>967.74</v>
      </c>
      <c r="F89" s="132">
        <f t="shared" si="61"/>
        <v>0</v>
      </c>
      <c r="G89" s="132">
        <f t="shared" si="61"/>
        <v>0</v>
      </c>
      <c r="H89" s="132">
        <f t="shared" si="61"/>
        <v>0</v>
      </c>
      <c r="I89" s="132">
        <f t="shared" si="61"/>
        <v>0</v>
      </c>
    </row>
    <row r="90" spans="1:9" x14ac:dyDescent="0.2">
      <c r="A90" s="199" t="s">
        <v>28</v>
      </c>
      <c r="B90" s="58" t="s">
        <v>5</v>
      </c>
      <c r="C90" s="133">
        <f t="shared" si="60"/>
        <v>1243.99</v>
      </c>
      <c r="D90" s="132">
        <f>D92+D94</f>
        <v>276.25</v>
      </c>
      <c r="E90" s="136">
        <f t="shared" ref="E90:I90" si="62">E92+E94</f>
        <v>967.74</v>
      </c>
      <c r="F90" s="132">
        <f t="shared" si="62"/>
        <v>0</v>
      </c>
      <c r="G90" s="132">
        <f t="shared" si="62"/>
        <v>0</v>
      </c>
      <c r="H90" s="132">
        <f t="shared" si="62"/>
        <v>0</v>
      </c>
      <c r="I90" s="132">
        <f t="shared" si="62"/>
        <v>0</v>
      </c>
    </row>
    <row r="91" spans="1:9" ht="12.75" customHeight="1" x14ac:dyDescent="0.2">
      <c r="A91" s="255" t="s">
        <v>171</v>
      </c>
      <c r="B91" s="48" t="s">
        <v>4</v>
      </c>
      <c r="C91" s="133">
        <f t="shared" si="60"/>
        <v>180.69</v>
      </c>
      <c r="D91" s="131">
        <v>0</v>
      </c>
      <c r="E91" s="131">
        <v>180.69</v>
      </c>
      <c r="F91" s="131">
        <v>0</v>
      </c>
      <c r="G91" s="131">
        <v>0</v>
      </c>
      <c r="H91" s="131">
        <v>0</v>
      </c>
      <c r="I91" s="131">
        <v>0</v>
      </c>
    </row>
    <row r="92" spans="1:9" x14ac:dyDescent="0.2">
      <c r="A92" s="256"/>
      <c r="B92" s="51" t="s">
        <v>5</v>
      </c>
      <c r="C92" s="133">
        <f t="shared" si="60"/>
        <v>225.04</v>
      </c>
      <c r="D92" s="133">
        <v>44.35</v>
      </c>
      <c r="E92" s="133">
        <v>180.69</v>
      </c>
      <c r="F92" s="133">
        <v>0</v>
      </c>
      <c r="G92" s="133">
        <v>0</v>
      </c>
      <c r="H92" s="133">
        <v>0</v>
      </c>
      <c r="I92" s="133">
        <v>0</v>
      </c>
    </row>
    <row r="93" spans="1:9" x14ac:dyDescent="0.2">
      <c r="A93" s="255" t="s">
        <v>147</v>
      </c>
      <c r="B93" s="48" t="s">
        <v>4</v>
      </c>
      <c r="C93" s="133">
        <f t="shared" si="60"/>
        <v>787.05</v>
      </c>
      <c r="D93" s="131">
        <v>0</v>
      </c>
      <c r="E93" s="131">
        <v>787.05</v>
      </c>
      <c r="F93" s="131">
        <v>0</v>
      </c>
      <c r="G93" s="131">
        <v>0</v>
      </c>
      <c r="H93" s="131">
        <v>0</v>
      </c>
      <c r="I93" s="131">
        <v>0</v>
      </c>
    </row>
    <row r="94" spans="1:9" x14ac:dyDescent="0.2">
      <c r="A94" s="256"/>
      <c r="B94" s="51" t="s">
        <v>5</v>
      </c>
      <c r="C94" s="133">
        <f t="shared" si="60"/>
        <v>1018.9499999999999</v>
      </c>
      <c r="D94" s="133">
        <v>231.9</v>
      </c>
      <c r="E94" s="133">
        <v>787.05</v>
      </c>
      <c r="F94" s="133">
        <v>0</v>
      </c>
      <c r="G94" s="133">
        <v>0</v>
      </c>
      <c r="H94" s="133">
        <v>0</v>
      </c>
      <c r="I94" s="133">
        <v>0</v>
      </c>
    </row>
    <row r="95" spans="1:9" x14ac:dyDescent="0.2">
      <c r="A95" s="62" t="s">
        <v>151</v>
      </c>
      <c r="B95" s="69"/>
      <c r="C95" s="109"/>
      <c r="D95" s="110"/>
      <c r="E95" s="109"/>
      <c r="F95" s="109"/>
      <c r="G95" s="109"/>
      <c r="H95" s="109"/>
      <c r="I95" s="111"/>
    </row>
    <row r="96" spans="1:9" x14ac:dyDescent="0.2">
      <c r="A96" s="47" t="s">
        <v>9</v>
      </c>
      <c r="B96" s="48"/>
      <c r="C96" s="131"/>
      <c r="D96" s="131"/>
      <c r="E96" s="131"/>
      <c r="F96" s="131"/>
      <c r="G96" s="131"/>
      <c r="H96" s="131"/>
      <c r="I96" s="131"/>
    </row>
    <row r="97" spans="1:14" x14ac:dyDescent="0.2">
      <c r="A97" s="60" t="s">
        <v>39</v>
      </c>
      <c r="B97" s="58" t="s">
        <v>4</v>
      </c>
      <c r="C97" s="133">
        <f t="shared" ref="C97:C104" si="63">D97+E97+F97+G97+H97+I97</f>
        <v>94873</v>
      </c>
      <c r="D97" s="132">
        <f t="shared" ref="D97:D102" si="64">D99</f>
        <v>7897.97</v>
      </c>
      <c r="E97" s="132">
        <f t="shared" ref="E97:I97" si="65">E99</f>
        <v>45530.98</v>
      </c>
      <c r="F97" s="132">
        <f t="shared" si="65"/>
        <v>41444.050000000003</v>
      </c>
      <c r="G97" s="132">
        <f t="shared" si="65"/>
        <v>0</v>
      </c>
      <c r="H97" s="132">
        <f t="shared" si="65"/>
        <v>0</v>
      </c>
      <c r="I97" s="132">
        <f t="shared" si="65"/>
        <v>0</v>
      </c>
    </row>
    <row r="98" spans="1:14" x14ac:dyDescent="0.2">
      <c r="A98" s="41"/>
      <c r="B98" s="51" t="s">
        <v>5</v>
      </c>
      <c r="C98" s="133">
        <f t="shared" si="63"/>
        <v>27885.84</v>
      </c>
      <c r="D98" s="133">
        <f t="shared" si="64"/>
        <v>7897.97</v>
      </c>
      <c r="E98" s="133">
        <f t="shared" ref="E98:I98" si="66">E100</f>
        <v>11987.87</v>
      </c>
      <c r="F98" s="133">
        <f t="shared" si="66"/>
        <v>8000</v>
      </c>
      <c r="G98" s="133">
        <f t="shared" si="66"/>
        <v>0</v>
      </c>
      <c r="H98" s="133">
        <f t="shared" si="66"/>
        <v>0</v>
      </c>
      <c r="I98" s="133">
        <f t="shared" si="66"/>
        <v>0</v>
      </c>
    </row>
    <row r="99" spans="1:14" x14ac:dyDescent="0.2">
      <c r="A99" s="47" t="s">
        <v>38</v>
      </c>
      <c r="B99" s="48" t="s">
        <v>4</v>
      </c>
      <c r="C99" s="133">
        <f t="shared" si="63"/>
        <v>94873</v>
      </c>
      <c r="D99" s="131">
        <f t="shared" si="64"/>
        <v>7897.97</v>
      </c>
      <c r="E99" s="131">
        <f t="shared" ref="E99:I99" si="67">E101</f>
        <v>45530.98</v>
      </c>
      <c r="F99" s="131">
        <f t="shared" si="67"/>
        <v>41444.050000000003</v>
      </c>
      <c r="G99" s="131">
        <f t="shared" si="67"/>
        <v>0</v>
      </c>
      <c r="H99" s="131">
        <f t="shared" si="67"/>
        <v>0</v>
      </c>
      <c r="I99" s="131">
        <f t="shared" si="67"/>
        <v>0</v>
      </c>
    </row>
    <row r="100" spans="1:14" x14ac:dyDescent="0.2">
      <c r="A100" s="41" t="s">
        <v>39</v>
      </c>
      <c r="B100" s="51" t="s">
        <v>5</v>
      </c>
      <c r="C100" s="103">
        <f t="shared" si="63"/>
        <v>27885.84</v>
      </c>
      <c r="D100" s="103">
        <f t="shared" si="64"/>
        <v>7897.97</v>
      </c>
      <c r="E100" s="103">
        <f t="shared" ref="E100:I100" si="68">E102</f>
        <v>11987.87</v>
      </c>
      <c r="F100" s="103">
        <f t="shared" si="68"/>
        <v>8000</v>
      </c>
      <c r="G100" s="103">
        <f t="shared" si="68"/>
        <v>0</v>
      </c>
      <c r="H100" s="103">
        <f t="shared" si="68"/>
        <v>0</v>
      </c>
      <c r="I100" s="103">
        <f t="shared" si="68"/>
        <v>0</v>
      </c>
    </row>
    <row r="101" spans="1:14" ht="23.25" customHeight="1" x14ac:dyDescent="0.2">
      <c r="A101" s="101" t="s">
        <v>146</v>
      </c>
      <c r="B101" s="48" t="s">
        <v>4</v>
      </c>
      <c r="C101" s="103">
        <f t="shared" si="63"/>
        <v>94873</v>
      </c>
      <c r="D101" s="102">
        <f t="shared" si="64"/>
        <v>7897.97</v>
      </c>
      <c r="E101" s="102">
        <f t="shared" ref="E101:I101" si="69">E103</f>
        <v>45530.98</v>
      </c>
      <c r="F101" s="102">
        <f t="shared" si="69"/>
        <v>41444.050000000003</v>
      </c>
      <c r="G101" s="102">
        <f t="shared" si="69"/>
        <v>0</v>
      </c>
      <c r="H101" s="102">
        <f t="shared" si="69"/>
        <v>0</v>
      </c>
      <c r="I101" s="102">
        <f t="shared" si="69"/>
        <v>0</v>
      </c>
    </row>
    <row r="102" spans="1:14" x14ac:dyDescent="0.2">
      <c r="A102" s="91" t="s">
        <v>28</v>
      </c>
      <c r="B102" s="51" t="s">
        <v>5</v>
      </c>
      <c r="C102" s="103">
        <f t="shared" si="63"/>
        <v>27885.84</v>
      </c>
      <c r="D102" s="103">
        <f t="shared" si="64"/>
        <v>7897.97</v>
      </c>
      <c r="E102" s="103">
        <f t="shared" ref="E102:I102" si="70">E104</f>
        <v>11987.87</v>
      </c>
      <c r="F102" s="103">
        <f t="shared" si="70"/>
        <v>8000</v>
      </c>
      <c r="G102" s="103">
        <f t="shared" si="70"/>
        <v>0</v>
      </c>
      <c r="H102" s="103">
        <f t="shared" si="70"/>
        <v>0</v>
      </c>
      <c r="I102" s="103">
        <f t="shared" si="70"/>
        <v>0</v>
      </c>
    </row>
    <row r="103" spans="1:14" ht="29.25" customHeight="1" x14ac:dyDescent="0.2">
      <c r="A103" s="101" t="s">
        <v>170</v>
      </c>
      <c r="B103" s="48" t="s">
        <v>4</v>
      </c>
      <c r="C103" s="103">
        <f t="shared" si="63"/>
        <v>94873</v>
      </c>
      <c r="D103" s="102">
        <v>7897.97</v>
      </c>
      <c r="E103" s="102">
        <v>45530.98</v>
      </c>
      <c r="F103" s="102">
        <v>41444.050000000003</v>
      </c>
      <c r="G103" s="102">
        <v>0</v>
      </c>
      <c r="H103" s="102">
        <v>0</v>
      </c>
      <c r="I103" s="102">
        <v>0</v>
      </c>
    </row>
    <row r="104" spans="1:14" x14ac:dyDescent="0.2">
      <c r="A104" s="33"/>
      <c r="B104" s="51" t="s">
        <v>5</v>
      </c>
      <c r="C104" s="103">
        <f t="shared" si="63"/>
        <v>27885.84</v>
      </c>
      <c r="D104" s="103">
        <v>7897.97</v>
      </c>
      <c r="E104" s="103">
        <v>11987.87</v>
      </c>
      <c r="F104" s="103">
        <v>8000</v>
      </c>
      <c r="G104" s="103">
        <v>0</v>
      </c>
      <c r="H104" s="103">
        <v>0</v>
      </c>
      <c r="I104" s="103">
        <v>0</v>
      </c>
    </row>
    <row r="105" spans="1:14" x14ac:dyDescent="0.2">
      <c r="A105" s="205" t="s">
        <v>45</v>
      </c>
      <c r="B105" s="69"/>
      <c r="C105" s="67"/>
      <c r="D105" s="68"/>
      <c r="E105" s="67"/>
      <c r="F105" s="67"/>
      <c r="G105" s="67"/>
      <c r="H105" s="67"/>
      <c r="I105" s="53"/>
    </row>
    <row r="106" spans="1:14" s="105" customFormat="1" x14ac:dyDescent="0.2">
      <c r="A106" s="154" t="s">
        <v>9</v>
      </c>
      <c r="B106" s="48"/>
      <c r="C106" s="133"/>
      <c r="D106" s="131"/>
      <c r="E106" s="131"/>
      <c r="F106" s="131"/>
      <c r="G106" s="131"/>
      <c r="H106" s="131"/>
      <c r="I106" s="131"/>
    </row>
    <row r="107" spans="1:14" s="105" customFormat="1" x14ac:dyDescent="0.2">
      <c r="A107" s="153" t="s">
        <v>40</v>
      </c>
      <c r="B107" s="58" t="s">
        <v>4</v>
      </c>
      <c r="C107" s="132">
        <f>C109</f>
        <v>428503.14999999991</v>
      </c>
      <c r="D107" s="132">
        <f>D109</f>
        <v>28990.489999999998</v>
      </c>
      <c r="E107" s="132">
        <f t="shared" ref="E107:I107" si="71">E109</f>
        <v>87005.56</v>
      </c>
      <c r="F107" s="132">
        <f t="shared" si="71"/>
        <v>4050</v>
      </c>
      <c r="G107" s="132">
        <f t="shared" si="71"/>
        <v>14950</v>
      </c>
      <c r="H107" s="132">
        <f t="shared" si="71"/>
        <v>15000</v>
      </c>
      <c r="I107" s="132">
        <f t="shared" si="71"/>
        <v>278507.10000000003</v>
      </c>
      <c r="L107" s="212"/>
    </row>
    <row r="108" spans="1:14" s="105" customFormat="1" x14ac:dyDescent="0.2">
      <c r="A108" s="153"/>
      <c r="B108" s="51" t="s">
        <v>5</v>
      </c>
      <c r="C108" s="133">
        <f t="shared" ref="C108:C114" si="72">D108+E108+F108+G108+H108+I108</f>
        <v>379095.57000000007</v>
      </c>
      <c r="D108" s="133">
        <f>D110</f>
        <v>28990.489999999998</v>
      </c>
      <c r="E108" s="135">
        <f t="shared" ref="E108:I108" si="73">E110</f>
        <v>31597.98</v>
      </c>
      <c r="F108" s="135">
        <f t="shared" si="73"/>
        <v>10000</v>
      </c>
      <c r="G108" s="133">
        <f t="shared" si="73"/>
        <v>15000</v>
      </c>
      <c r="H108" s="133">
        <f t="shared" si="73"/>
        <v>15000</v>
      </c>
      <c r="I108" s="133">
        <f t="shared" si="73"/>
        <v>278507.10000000003</v>
      </c>
    </row>
    <row r="109" spans="1:14" s="105" customFormat="1" x14ac:dyDescent="0.2">
      <c r="A109" s="154" t="s">
        <v>38</v>
      </c>
      <c r="B109" s="48" t="s">
        <v>4</v>
      </c>
      <c r="C109" s="131">
        <f>C111+C115</f>
        <v>428503.14999999991</v>
      </c>
      <c r="D109" s="131">
        <f>D111+D115</f>
        <v>28990.489999999998</v>
      </c>
      <c r="E109" s="134">
        <f t="shared" ref="E109:I109" si="74">E111+E115</f>
        <v>87005.56</v>
      </c>
      <c r="F109" s="134">
        <f t="shared" si="74"/>
        <v>4050</v>
      </c>
      <c r="G109" s="131">
        <f t="shared" si="74"/>
        <v>14950</v>
      </c>
      <c r="H109" s="131">
        <f t="shared" si="74"/>
        <v>15000</v>
      </c>
      <c r="I109" s="131">
        <f t="shared" si="74"/>
        <v>278507.10000000003</v>
      </c>
    </row>
    <row r="110" spans="1:14" s="105" customFormat="1" x14ac:dyDescent="0.2">
      <c r="A110" s="153" t="s">
        <v>40</v>
      </c>
      <c r="B110" s="51" t="s">
        <v>5</v>
      </c>
      <c r="C110" s="133">
        <f t="shared" si="72"/>
        <v>379095.57000000007</v>
      </c>
      <c r="D110" s="133">
        <f>D112+D116</f>
        <v>28990.489999999998</v>
      </c>
      <c r="E110" s="135">
        <f t="shared" ref="E110:I110" si="75">E112+E116</f>
        <v>31597.98</v>
      </c>
      <c r="F110" s="135">
        <f t="shared" si="75"/>
        <v>10000</v>
      </c>
      <c r="G110" s="133">
        <f t="shared" si="75"/>
        <v>15000</v>
      </c>
      <c r="H110" s="133">
        <f t="shared" si="75"/>
        <v>15000</v>
      </c>
      <c r="I110" s="133">
        <f t="shared" si="75"/>
        <v>278507.10000000003</v>
      </c>
    </row>
    <row r="111" spans="1:14" x14ac:dyDescent="0.2">
      <c r="A111" s="57" t="s">
        <v>144</v>
      </c>
      <c r="B111" s="58" t="s">
        <v>4</v>
      </c>
      <c r="C111" s="131">
        <f>C113</f>
        <v>354717.99999999994</v>
      </c>
      <c r="D111" s="131">
        <f>D113</f>
        <v>15869.49</v>
      </c>
      <c r="E111" s="134">
        <f t="shared" ref="E111:I111" si="76">E113</f>
        <v>26341.41</v>
      </c>
      <c r="F111" s="134">
        <f t="shared" si="76"/>
        <v>4050</v>
      </c>
      <c r="G111" s="131">
        <f t="shared" si="76"/>
        <v>14950</v>
      </c>
      <c r="H111" s="131">
        <f t="shared" si="76"/>
        <v>15000</v>
      </c>
      <c r="I111" s="131">
        <f t="shared" si="76"/>
        <v>278507.10000000003</v>
      </c>
      <c r="K111" s="220"/>
      <c r="L111" s="220"/>
      <c r="M111" s="220"/>
      <c r="N111" s="220"/>
    </row>
    <row r="112" spans="1:14" x14ac:dyDescent="0.2">
      <c r="A112" s="56"/>
      <c r="B112" s="58" t="s">
        <v>5</v>
      </c>
      <c r="C112" s="133">
        <f t="shared" si="72"/>
        <v>351824.18000000005</v>
      </c>
      <c r="D112" s="133">
        <f>D114</f>
        <v>15869.49</v>
      </c>
      <c r="E112" s="135">
        <f t="shared" ref="E112:I112" si="77">E114</f>
        <v>17447.59</v>
      </c>
      <c r="F112" s="135">
        <f t="shared" si="77"/>
        <v>10000</v>
      </c>
      <c r="G112" s="133">
        <f t="shared" si="77"/>
        <v>15000</v>
      </c>
      <c r="H112" s="133">
        <f t="shared" si="77"/>
        <v>15000</v>
      </c>
      <c r="I112" s="133">
        <f t="shared" si="77"/>
        <v>278507.10000000003</v>
      </c>
      <c r="K112" s="221"/>
      <c r="L112" s="221"/>
      <c r="M112" s="221"/>
      <c r="N112" s="221"/>
    </row>
    <row r="113" spans="1:16" x14ac:dyDescent="0.2">
      <c r="A113" s="152" t="s">
        <v>104</v>
      </c>
      <c r="B113" s="48" t="s">
        <v>4</v>
      </c>
      <c r="C113" s="131">
        <f>C119</f>
        <v>354717.99999999994</v>
      </c>
      <c r="D113" s="131">
        <f>D119</f>
        <v>15869.49</v>
      </c>
      <c r="E113" s="134">
        <f t="shared" ref="E113:I113" si="78">E119</f>
        <v>26341.41</v>
      </c>
      <c r="F113" s="134">
        <f t="shared" si="78"/>
        <v>4050</v>
      </c>
      <c r="G113" s="131">
        <f t="shared" si="78"/>
        <v>14950</v>
      </c>
      <c r="H113" s="131">
        <f t="shared" si="78"/>
        <v>15000</v>
      </c>
      <c r="I113" s="131">
        <f t="shared" si="78"/>
        <v>278507.10000000003</v>
      </c>
      <c r="K113" s="221"/>
      <c r="L113" s="221"/>
      <c r="M113" s="221"/>
      <c r="N113" s="221"/>
    </row>
    <row r="114" spans="1:16" x14ac:dyDescent="0.2">
      <c r="A114" s="153"/>
      <c r="B114" s="51" t="s">
        <v>5</v>
      </c>
      <c r="C114" s="133">
        <f t="shared" si="72"/>
        <v>351824.18000000005</v>
      </c>
      <c r="D114" s="133">
        <f>D120</f>
        <v>15869.49</v>
      </c>
      <c r="E114" s="135">
        <f t="shared" ref="E114:I114" si="79">E120</f>
        <v>17447.59</v>
      </c>
      <c r="F114" s="135">
        <f t="shared" si="79"/>
        <v>10000</v>
      </c>
      <c r="G114" s="133">
        <f t="shared" si="79"/>
        <v>15000</v>
      </c>
      <c r="H114" s="133">
        <f t="shared" si="79"/>
        <v>15000</v>
      </c>
      <c r="I114" s="133">
        <f t="shared" si="79"/>
        <v>278507.10000000003</v>
      </c>
      <c r="K114" s="221"/>
      <c r="L114" s="221"/>
      <c r="M114" s="221"/>
      <c r="N114" s="221"/>
    </row>
    <row r="115" spans="1:16" s="104" customFormat="1" x14ac:dyDescent="0.2">
      <c r="A115" s="198" t="s">
        <v>146</v>
      </c>
      <c r="B115" s="58" t="s">
        <v>4</v>
      </c>
      <c r="C115" s="133">
        <f t="shared" ref="C115:C128" si="80">D115+E115+F115+G115+H115+I115</f>
        <v>73785.149999999994</v>
      </c>
      <c r="D115" s="131">
        <f>D259</f>
        <v>13121</v>
      </c>
      <c r="E115" s="134">
        <f t="shared" ref="E115:I115" si="81">E259</f>
        <v>60664.15</v>
      </c>
      <c r="F115" s="134">
        <f t="shared" si="81"/>
        <v>0</v>
      </c>
      <c r="G115" s="131">
        <f t="shared" si="81"/>
        <v>0</v>
      </c>
      <c r="H115" s="131">
        <f t="shared" si="81"/>
        <v>0</v>
      </c>
      <c r="I115" s="131">
        <f t="shared" si="81"/>
        <v>0</v>
      </c>
      <c r="K115" s="222"/>
      <c r="L115" s="222"/>
      <c r="M115" s="222"/>
      <c r="N115" s="222"/>
    </row>
    <row r="116" spans="1:16" s="104" customFormat="1" x14ac:dyDescent="0.2">
      <c r="A116" s="199" t="s">
        <v>28</v>
      </c>
      <c r="B116" s="58" t="s">
        <v>5</v>
      </c>
      <c r="C116" s="133">
        <f t="shared" si="80"/>
        <v>27271.39</v>
      </c>
      <c r="D116" s="133">
        <f>D260</f>
        <v>13121</v>
      </c>
      <c r="E116" s="135">
        <f t="shared" ref="E116:I116" si="82">E260</f>
        <v>14150.39</v>
      </c>
      <c r="F116" s="135">
        <f t="shared" si="82"/>
        <v>0</v>
      </c>
      <c r="G116" s="133">
        <f t="shared" si="82"/>
        <v>0</v>
      </c>
      <c r="H116" s="133">
        <f t="shared" si="82"/>
        <v>0</v>
      </c>
      <c r="I116" s="133">
        <f t="shared" si="82"/>
        <v>0</v>
      </c>
    </row>
    <row r="117" spans="1:16" x14ac:dyDescent="0.2">
      <c r="A117" s="57" t="s">
        <v>144</v>
      </c>
      <c r="B117" s="48" t="s">
        <v>4</v>
      </c>
      <c r="C117" s="131">
        <f>C119</f>
        <v>354717.99999999994</v>
      </c>
      <c r="D117" s="131">
        <f>D119</f>
        <v>15869.49</v>
      </c>
      <c r="E117" s="134">
        <f t="shared" ref="E117:I117" si="83">E119</f>
        <v>26341.41</v>
      </c>
      <c r="F117" s="134">
        <f t="shared" si="83"/>
        <v>4050</v>
      </c>
      <c r="G117" s="131">
        <f t="shared" si="83"/>
        <v>14950</v>
      </c>
      <c r="H117" s="131">
        <f t="shared" si="83"/>
        <v>15000</v>
      </c>
      <c r="I117" s="131">
        <f t="shared" si="83"/>
        <v>278507.10000000003</v>
      </c>
    </row>
    <row r="118" spans="1:16" x14ac:dyDescent="0.2">
      <c r="A118" s="153"/>
      <c r="B118" s="51" t="s">
        <v>5</v>
      </c>
      <c r="C118" s="133">
        <f t="shared" si="80"/>
        <v>351824.18000000005</v>
      </c>
      <c r="D118" s="133">
        <f>D120</f>
        <v>15869.49</v>
      </c>
      <c r="E118" s="135">
        <f t="shared" ref="E118:I118" si="84">E120</f>
        <v>17447.59</v>
      </c>
      <c r="F118" s="135">
        <f t="shared" si="84"/>
        <v>10000</v>
      </c>
      <c r="G118" s="133">
        <f t="shared" si="84"/>
        <v>15000</v>
      </c>
      <c r="H118" s="133">
        <f t="shared" si="84"/>
        <v>15000</v>
      </c>
      <c r="I118" s="133">
        <f t="shared" si="84"/>
        <v>278507.10000000003</v>
      </c>
    </row>
    <row r="119" spans="1:16" x14ac:dyDescent="0.2">
      <c r="A119" s="56" t="s">
        <v>104</v>
      </c>
      <c r="B119" s="58" t="s">
        <v>4</v>
      </c>
      <c r="C119" s="131">
        <f>C121+C123+C125+C127+C129+C131+C133+C135+C137+C139+C141+C143+C145+C147+C149+C151+C153+C155+C157+C159+C161+C163+C165+C167+C169+C171+C173+C175+C177+C179+C181+C183+C185+C187+C189+C191+C193+C195+C197+C199+C201+C203+C205+C207+C209+C211+C213+C215+C217+C219+C221+C223+C225+C227+C229+C231+C233+C235+C237+C239+C241+C243+C245+C247+C249+C251+C253+C255+C257</f>
        <v>354717.99999999994</v>
      </c>
      <c r="D119" s="131">
        <f>D121+D123+D125+D127+D129+D131+D133+D135+D137+D139+D141+D143+D145+D147+D149+D151+D153+D155+D157+D159+D161+D163+D165+D167+D169+D171+D173+D175+D177+D179+D181+D183+D185+D187+D189+D191+D193+D195+D197+D199+D201+D203+D205+D207+D209+D211+D213+D215+D217+D219+D221+D223+D225+D227+D229+D231+D233+D235+D237+D239+D241+D243+D245+D247+D249+D251+D253+D255+D257</f>
        <v>15869.49</v>
      </c>
      <c r="E119" s="133">
        <f t="shared" ref="E119:I120" si="85">E121+E123+E125+E127+E129+E131+E133+E135+E137+E139+E141+E143+E145+E147+E149+E151+E153+E155+E157+E159+E161+E163+E165+E167+E169+E171+E173+E175+E177+E179+E181+E183+E185+E187+E189+E191+E193+E195+E197+E199+E201+E203+E205+E207+E209+E211+E213+E215+E217+E219+E221+E223+E225+E227+E229+E231+E233+E235+E237+E239+E241+E243+E245+E247+E249+E251+E253+E255+E257</f>
        <v>26341.41</v>
      </c>
      <c r="F119" s="131">
        <f t="shared" ref="F119:I119" si="86">F121+F123+F125+F127+F129+F131+F133+F135+F137+F139+F141+F143+F145+F147+F149+F151+F153+F155+F157+F159+F161+F163+F165+F167+F169+F171+F173+F175+F177+F179+F181+F183+F185+F187+F189+F191+F193+F195+F197+F199+F201+F203+F205+F207+F209+F211+F213+F215+F217+F219+F221+F223+F225+F227+F229+F231+F233+F235+F237+F239+F241+F243+F245+F247+F249+F251+F253+F255+F257</f>
        <v>4050</v>
      </c>
      <c r="G119" s="131">
        <f t="shared" si="86"/>
        <v>14950</v>
      </c>
      <c r="H119" s="131">
        <f t="shared" si="86"/>
        <v>15000</v>
      </c>
      <c r="I119" s="131">
        <f t="shared" si="86"/>
        <v>278507.10000000003</v>
      </c>
    </row>
    <row r="120" spans="1:16" x14ac:dyDescent="0.2">
      <c r="A120" s="56"/>
      <c r="B120" s="51" t="s">
        <v>5</v>
      </c>
      <c r="C120" s="133">
        <f>D120+E120+F120+G120+H120+I120</f>
        <v>351824.18000000005</v>
      </c>
      <c r="D120" s="133">
        <f>D122+D124+D126+D128+D130+D132+D134+D136+D138+D140+D142+D144+D146+D148+D150+D152+D154+D156+D158+D160+D162+D164+D166+D168+D170+D172+D174+D176+D178+D180+D182+D184+D186+D188+D190+D192+D194+D196+D198+D200+D202+D204+D206+D208+D210+D212+D214+D216+D218+D220+D222+D224+D226+D228+D230+D232+D234+D236+D238+D240+D242+D244+D246+D248+D250+D252+D254+D256+D258</f>
        <v>15869.49</v>
      </c>
      <c r="E120" s="133">
        <f t="shared" si="85"/>
        <v>17447.59</v>
      </c>
      <c r="F120" s="133">
        <f t="shared" si="85"/>
        <v>10000</v>
      </c>
      <c r="G120" s="133">
        <f t="shared" si="85"/>
        <v>15000</v>
      </c>
      <c r="H120" s="133">
        <f t="shared" si="85"/>
        <v>15000</v>
      </c>
      <c r="I120" s="133">
        <f t="shared" si="85"/>
        <v>278507.10000000003</v>
      </c>
    </row>
    <row r="121" spans="1:16" ht="25.5" customHeight="1" x14ac:dyDescent="0.2">
      <c r="A121" s="226" t="s">
        <v>46</v>
      </c>
      <c r="B121" s="48" t="s">
        <v>4</v>
      </c>
      <c r="C121" s="133">
        <f t="shared" si="80"/>
        <v>857.25</v>
      </c>
      <c r="D121" s="131">
        <v>727.25</v>
      </c>
      <c r="E121" s="131">
        <v>130</v>
      </c>
      <c r="F121" s="131">
        <v>0</v>
      </c>
      <c r="G121" s="131">
        <v>0</v>
      </c>
      <c r="H121" s="131">
        <v>0</v>
      </c>
      <c r="I121" s="131">
        <v>0</v>
      </c>
      <c r="K121" s="219"/>
      <c r="L121" s="224"/>
      <c r="M121" s="219"/>
      <c r="N121" s="225"/>
      <c r="O121" s="24"/>
    </row>
    <row r="122" spans="1:16" x14ac:dyDescent="0.2">
      <c r="A122" s="227"/>
      <c r="B122" s="51" t="s">
        <v>5</v>
      </c>
      <c r="C122" s="133">
        <f t="shared" si="80"/>
        <v>857.25</v>
      </c>
      <c r="D122" s="133">
        <v>727.25</v>
      </c>
      <c r="E122" s="133">
        <v>130</v>
      </c>
      <c r="F122" s="133">
        <v>0</v>
      </c>
      <c r="G122" s="133">
        <v>0</v>
      </c>
      <c r="H122" s="133">
        <v>0</v>
      </c>
      <c r="I122" s="133">
        <v>0</v>
      </c>
    </row>
    <row r="123" spans="1:16" ht="38.25" x14ac:dyDescent="0.2">
      <c r="A123" s="226" t="s">
        <v>47</v>
      </c>
      <c r="B123" s="48" t="s">
        <v>4</v>
      </c>
      <c r="C123" s="133">
        <f t="shared" si="80"/>
        <v>2300</v>
      </c>
      <c r="D123" s="131">
        <v>1266.04</v>
      </c>
      <c r="E123" s="131">
        <v>460</v>
      </c>
      <c r="F123" s="131">
        <v>0</v>
      </c>
      <c r="G123" s="131">
        <v>0</v>
      </c>
      <c r="H123" s="131">
        <v>0</v>
      </c>
      <c r="I123" s="131">
        <v>573.96</v>
      </c>
      <c r="K123" s="24"/>
      <c r="L123" s="24"/>
      <c r="M123" s="24"/>
      <c r="N123" s="24"/>
      <c r="O123" s="24"/>
      <c r="P123" s="24"/>
    </row>
    <row r="124" spans="1:16" x14ac:dyDescent="0.2">
      <c r="A124" s="227"/>
      <c r="B124" s="51" t="s">
        <v>5</v>
      </c>
      <c r="C124" s="133">
        <f t="shared" si="80"/>
        <v>2300</v>
      </c>
      <c r="D124" s="133">
        <v>1266.04</v>
      </c>
      <c r="E124" s="133">
        <v>360</v>
      </c>
      <c r="F124" s="133">
        <v>100</v>
      </c>
      <c r="G124" s="133">
        <v>0</v>
      </c>
      <c r="H124" s="133">
        <v>0</v>
      </c>
      <c r="I124" s="133">
        <v>573.96</v>
      </c>
      <c r="K124" s="24"/>
      <c r="L124" s="24"/>
      <c r="M124" s="24"/>
      <c r="N124" s="24"/>
      <c r="O124" s="24"/>
      <c r="P124" s="24"/>
    </row>
    <row r="125" spans="1:16" ht="25.5" x14ac:dyDescent="0.2">
      <c r="A125" s="226" t="s">
        <v>48</v>
      </c>
      <c r="B125" s="48" t="s">
        <v>4</v>
      </c>
      <c r="C125" s="133">
        <f t="shared" si="80"/>
        <v>7761</v>
      </c>
      <c r="D125" s="131">
        <v>2375.3200000000002</v>
      </c>
      <c r="E125" s="131">
        <v>100</v>
      </c>
      <c r="F125" s="131">
        <v>0</v>
      </c>
      <c r="G125" s="131">
        <v>200</v>
      </c>
      <c r="H125" s="131">
        <v>200</v>
      </c>
      <c r="I125" s="131">
        <v>4885.68</v>
      </c>
      <c r="K125" s="24"/>
      <c r="L125" s="24"/>
      <c r="M125" s="24"/>
      <c r="N125" s="24"/>
      <c r="O125" s="24"/>
      <c r="P125" s="24"/>
    </row>
    <row r="126" spans="1:16" x14ac:dyDescent="0.2">
      <c r="A126" s="227"/>
      <c r="B126" s="51" t="s">
        <v>5</v>
      </c>
      <c r="C126" s="133">
        <f t="shared" si="80"/>
        <v>7761</v>
      </c>
      <c r="D126" s="133">
        <v>2375.3200000000002</v>
      </c>
      <c r="E126" s="133">
        <v>0</v>
      </c>
      <c r="F126" s="133">
        <v>100</v>
      </c>
      <c r="G126" s="133">
        <v>200</v>
      </c>
      <c r="H126" s="133">
        <v>200</v>
      </c>
      <c r="I126" s="133">
        <v>4885.68</v>
      </c>
      <c r="K126" s="24"/>
      <c r="L126" s="24"/>
      <c r="M126" s="24"/>
      <c r="N126" s="24"/>
      <c r="O126" s="24"/>
      <c r="P126" s="24"/>
    </row>
    <row r="127" spans="1:16" ht="25.5" x14ac:dyDescent="0.2">
      <c r="A127" s="226" t="s">
        <v>49</v>
      </c>
      <c r="B127" s="48" t="s">
        <v>4</v>
      </c>
      <c r="C127" s="133">
        <f t="shared" si="80"/>
        <v>3816</v>
      </c>
      <c r="D127" s="131">
        <v>440.49</v>
      </c>
      <c r="E127" s="131">
        <v>100</v>
      </c>
      <c r="F127" s="131">
        <v>0</v>
      </c>
      <c r="G127" s="131">
        <v>100</v>
      </c>
      <c r="H127" s="131">
        <v>100</v>
      </c>
      <c r="I127" s="131">
        <v>3075.51</v>
      </c>
      <c r="K127" s="24"/>
      <c r="L127" s="24"/>
      <c r="M127" s="24"/>
      <c r="N127" s="219"/>
      <c r="O127" s="24"/>
      <c r="P127" s="24"/>
    </row>
    <row r="128" spans="1:16" x14ac:dyDescent="0.2">
      <c r="A128" s="227"/>
      <c r="B128" s="51" t="s">
        <v>5</v>
      </c>
      <c r="C128" s="133">
        <f t="shared" si="80"/>
        <v>3816</v>
      </c>
      <c r="D128" s="133">
        <v>440.49</v>
      </c>
      <c r="E128" s="133">
        <v>0</v>
      </c>
      <c r="F128" s="133">
        <v>100</v>
      </c>
      <c r="G128" s="133">
        <v>100</v>
      </c>
      <c r="H128" s="133">
        <v>100</v>
      </c>
      <c r="I128" s="133">
        <v>3075.51</v>
      </c>
      <c r="K128" s="24"/>
      <c r="L128" s="24"/>
      <c r="M128" s="24"/>
      <c r="N128" s="24"/>
      <c r="O128" s="24"/>
      <c r="P128" s="24"/>
    </row>
    <row r="129" spans="1:16" ht="25.5" x14ac:dyDescent="0.2">
      <c r="A129" s="226" t="s">
        <v>50</v>
      </c>
      <c r="B129" s="48" t="s">
        <v>4</v>
      </c>
      <c r="C129" s="133">
        <f t="shared" ref="C129:C140" si="87">D129+E129+F129+G129+H129+I129</f>
        <v>1925.96</v>
      </c>
      <c r="D129" s="131">
        <v>888.22</v>
      </c>
      <c r="E129" s="131">
        <v>100</v>
      </c>
      <c r="F129" s="131">
        <v>0</v>
      </c>
      <c r="G129" s="131">
        <v>100</v>
      </c>
      <c r="H129" s="131">
        <v>100</v>
      </c>
      <c r="I129" s="131">
        <v>737.74</v>
      </c>
      <c r="K129" s="24"/>
      <c r="L129" s="24"/>
      <c r="M129" s="24"/>
      <c r="N129" s="24"/>
      <c r="O129" s="24"/>
      <c r="P129" s="24"/>
    </row>
    <row r="130" spans="1:16" x14ac:dyDescent="0.2">
      <c r="A130" s="227"/>
      <c r="B130" s="51" t="s">
        <v>5</v>
      </c>
      <c r="C130" s="133">
        <f t="shared" si="87"/>
        <v>1925.96</v>
      </c>
      <c r="D130" s="133">
        <v>888.22</v>
      </c>
      <c r="E130" s="133">
        <v>0</v>
      </c>
      <c r="F130" s="133">
        <v>100</v>
      </c>
      <c r="G130" s="133">
        <v>100</v>
      </c>
      <c r="H130" s="133">
        <v>100</v>
      </c>
      <c r="I130" s="133">
        <v>737.74</v>
      </c>
      <c r="K130" s="24"/>
      <c r="L130" s="24"/>
      <c r="M130" s="24"/>
      <c r="N130" s="24"/>
      <c r="O130" s="24"/>
      <c r="P130" s="24"/>
    </row>
    <row r="131" spans="1:16" ht="38.25" x14ac:dyDescent="0.2">
      <c r="A131" s="226" t="s">
        <v>51</v>
      </c>
      <c r="B131" s="48" t="s">
        <v>4</v>
      </c>
      <c r="C131" s="133">
        <f t="shared" si="87"/>
        <v>7970.35</v>
      </c>
      <c r="D131" s="131">
        <v>1066.02</v>
      </c>
      <c r="E131" s="131">
        <v>1103</v>
      </c>
      <c r="F131" s="131">
        <v>200</v>
      </c>
      <c r="G131" s="131">
        <v>250</v>
      </c>
      <c r="H131" s="131">
        <v>550</v>
      </c>
      <c r="I131" s="131">
        <v>4801.33</v>
      </c>
      <c r="K131" s="24"/>
      <c r="L131" s="24"/>
      <c r="M131" s="24"/>
      <c r="N131" s="24"/>
      <c r="O131" s="24"/>
      <c r="P131" s="24"/>
    </row>
    <row r="132" spans="1:16" x14ac:dyDescent="0.2">
      <c r="A132" s="227"/>
      <c r="B132" s="51" t="s">
        <v>5</v>
      </c>
      <c r="C132" s="133">
        <f t="shared" si="87"/>
        <v>7970.35</v>
      </c>
      <c r="D132" s="133">
        <v>1066.02</v>
      </c>
      <c r="E132" s="133">
        <v>953</v>
      </c>
      <c r="F132" s="133">
        <v>350</v>
      </c>
      <c r="G132" s="133">
        <v>250</v>
      </c>
      <c r="H132" s="133">
        <v>550</v>
      </c>
      <c r="I132" s="133">
        <v>4801.33</v>
      </c>
      <c r="K132" s="24"/>
      <c r="L132" s="24"/>
      <c r="M132" s="24"/>
      <c r="N132" s="24"/>
      <c r="O132" s="24"/>
      <c r="P132" s="24"/>
    </row>
    <row r="133" spans="1:16" ht="25.5" x14ac:dyDescent="0.2">
      <c r="A133" s="226" t="s">
        <v>52</v>
      </c>
      <c r="B133" s="48" t="s">
        <v>4</v>
      </c>
      <c r="C133" s="133">
        <f t="shared" si="87"/>
        <v>3081.69</v>
      </c>
      <c r="D133" s="131">
        <v>286.42</v>
      </c>
      <c r="E133" s="131">
        <v>250</v>
      </c>
      <c r="F133" s="131">
        <v>100</v>
      </c>
      <c r="G133" s="131">
        <v>300</v>
      </c>
      <c r="H133" s="131">
        <v>500</v>
      </c>
      <c r="I133" s="131">
        <v>1645.27</v>
      </c>
      <c r="K133" s="24"/>
      <c r="L133" s="24"/>
      <c r="M133" s="24"/>
      <c r="N133" s="24"/>
      <c r="O133" s="24"/>
      <c r="P133" s="24"/>
    </row>
    <row r="134" spans="1:16" x14ac:dyDescent="0.2">
      <c r="A134" s="227"/>
      <c r="B134" s="51" t="s">
        <v>5</v>
      </c>
      <c r="C134" s="133">
        <f t="shared" si="87"/>
        <v>3081.69</v>
      </c>
      <c r="D134" s="133">
        <v>286.42</v>
      </c>
      <c r="E134" s="133">
        <v>150</v>
      </c>
      <c r="F134" s="133">
        <v>200</v>
      </c>
      <c r="G134" s="133">
        <v>300</v>
      </c>
      <c r="H134" s="133">
        <v>500</v>
      </c>
      <c r="I134" s="133">
        <v>1645.27</v>
      </c>
      <c r="K134" s="24"/>
      <c r="L134" s="24"/>
      <c r="M134" s="24"/>
      <c r="N134" s="24"/>
      <c r="O134" s="24"/>
      <c r="P134" s="24"/>
    </row>
    <row r="135" spans="1:16" ht="20.25" customHeight="1" x14ac:dyDescent="0.2">
      <c r="A135" s="226" t="s">
        <v>53</v>
      </c>
      <c r="B135" s="48" t="s">
        <v>4</v>
      </c>
      <c r="C135" s="133">
        <f t="shared" si="87"/>
        <v>716.97</v>
      </c>
      <c r="D135" s="131">
        <v>0</v>
      </c>
      <c r="E135" s="131">
        <v>450</v>
      </c>
      <c r="F135" s="131">
        <v>0</v>
      </c>
      <c r="G135" s="131">
        <v>50</v>
      </c>
      <c r="H135" s="131">
        <v>50</v>
      </c>
      <c r="I135" s="131">
        <v>166.97</v>
      </c>
      <c r="K135" s="24"/>
      <c r="L135" s="24"/>
      <c r="M135" s="24"/>
      <c r="N135" s="219"/>
      <c r="O135" s="24"/>
      <c r="P135" s="24"/>
    </row>
    <row r="136" spans="1:16" x14ac:dyDescent="0.2">
      <c r="A136" s="227"/>
      <c r="B136" s="51" t="s">
        <v>5</v>
      </c>
      <c r="C136" s="133">
        <f t="shared" si="87"/>
        <v>716.97</v>
      </c>
      <c r="D136" s="133">
        <v>0</v>
      </c>
      <c r="E136" s="133">
        <v>350</v>
      </c>
      <c r="F136" s="133">
        <v>100</v>
      </c>
      <c r="G136" s="133">
        <v>50</v>
      </c>
      <c r="H136" s="133">
        <v>50</v>
      </c>
      <c r="I136" s="133">
        <v>166.97</v>
      </c>
      <c r="K136" s="24"/>
      <c r="L136" s="24"/>
      <c r="M136" s="24"/>
      <c r="N136" s="24"/>
      <c r="O136" s="24"/>
      <c r="P136" s="24"/>
    </row>
    <row r="137" spans="1:16" ht="38.25" x14ac:dyDescent="0.2">
      <c r="A137" s="226" t="s">
        <v>55</v>
      </c>
      <c r="B137" s="48" t="s">
        <v>4</v>
      </c>
      <c r="C137" s="133">
        <f t="shared" si="87"/>
        <v>6725</v>
      </c>
      <c r="D137" s="131">
        <v>75.430000000000007</v>
      </c>
      <c r="E137" s="131">
        <v>100</v>
      </c>
      <c r="F137" s="131">
        <v>0</v>
      </c>
      <c r="G137" s="131">
        <v>250</v>
      </c>
      <c r="H137" s="131">
        <v>500</v>
      </c>
      <c r="I137" s="131">
        <v>5799.57</v>
      </c>
      <c r="K137" s="24"/>
      <c r="L137" s="24"/>
      <c r="M137" s="24"/>
      <c r="N137" s="219"/>
      <c r="O137" s="24"/>
      <c r="P137" s="24"/>
    </row>
    <row r="138" spans="1:16" x14ac:dyDescent="0.2">
      <c r="A138" s="227"/>
      <c r="B138" s="51" t="s">
        <v>5</v>
      </c>
      <c r="C138" s="133">
        <f t="shared" si="87"/>
        <v>6725</v>
      </c>
      <c r="D138" s="133">
        <v>75.430000000000007</v>
      </c>
      <c r="E138" s="133">
        <v>0</v>
      </c>
      <c r="F138" s="133">
        <v>100</v>
      </c>
      <c r="G138" s="133">
        <v>250</v>
      </c>
      <c r="H138" s="133">
        <v>500</v>
      </c>
      <c r="I138" s="133">
        <v>5799.57</v>
      </c>
      <c r="K138" s="24"/>
      <c r="L138" s="24"/>
      <c r="M138" s="24"/>
      <c r="N138" s="24"/>
      <c r="O138" s="24"/>
      <c r="P138" s="24"/>
    </row>
    <row r="139" spans="1:16" ht="25.5" x14ac:dyDescent="0.2">
      <c r="A139" s="226" t="s">
        <v>56</v>
      </c>
      <c r="B139" s="48" t="s">
        <v>4</v>
      </c>
      <c r="C139" s="133">
        <f t="shared" si="87"/>
        <v>402.72</v>
      </c>
      <c r="D139" s="131">
        <v>202.72</v>
      </c>
      <c r="E139" s="131">
        <v>200</v>
      </c>
      <c r="F139" s="131">
        <v>0</v>
      </c>
      <c r="G139" s="131">
        <v>0</v>
      </c>
      <c r="H139" s="131">
        <v>0</v>
      </c>
      <c r="I139" s="131">
        <v>0</v>
      </c>
      <c r="K139" s="219"/>
      <c r="L139" s="24"/>
      <c r="M139" s="24"/>
      <c r="N139" s="24"/>
      <c r="O139" s="24"/>
      <c r="P139" s="24"/>
    </row>
    <row r="140" spans="1:16" x14ac:dyDescent="0.2">
      <c r="A140" s="227"/>
      <c r="B140" s="51" t="s">
        <v>5</v>
      </c>
      <c r="C140" s="133">
        <f t="shared" si="87"/>
        <v>402.72</v>
      </c>
      <c r="D140" s="133">
        <v>202.72</v>
      </c>
      <c r="E140" s="133">
        <v>200</v>
      </c>
      <c r="F140" s="133">
        <v>0</v>
      </c>
      <c r="G140" s="133">
        <v>0</v>
      </c>
      <c r="H140" s="133">
        <v>0</v>
      </c>
      <c r="I140" s="133">
        <v>0</v>
      </c>
      <c r="K140" s="24"/>
      <c r="L140" s="24"/>
      <c r="M140" s="24"/>
      <c r="N140" s="24"/>
      <c r="O140" s="24"/>
      <c r="P140" s="24"/>
    </row>
    <row r="141" spans="1:16" ht="38.25" x14ac:dyDescent="0.2">
      <c r="A141" s="226" t="s">
        <v>57</v>
      </c>
      <c r="B141" s="48" t="s">
        <v>4</v>
      </c>
      <c r="C141" s="133">
        <f t="shared" ref="C141:C150" si="88">D141+E141+F141+G141+H141+I141</f>
        <v>3218.74</v>
      </c>
      <c r="D141" s="131">
        <v>2993.74</v>
      </c>
      <c r="E141" s="131">
        <v>225</v>
      </c>
      <c r="F141" s="131">
        <v>0</v>
      </c>
      <c r="G141" s="131">
        <v>0</v>
      </c>
      <c r="H141" s="131">
        <v>0</v>
      </c>
      <c r="I141" s="131">
        <v>0</v>
      </c>
      <c r="K141" s="219"/>
      <c r="L141" s="24"/>
      <c r="M141" s="24"/>
      <c r="N141" s="24"/>
      <c r="O141" s="24"/>
      <c r="P141" s="24"/>
    </row>
    <row r="142" spans="1:16" x14ac:dyDescent="0.2">
      <c r="A142" s="227"/>
      <c r="B142" s="51" t="s">
        <v>5</v>
      </c>
      <c r="C142" s="133">
        <f t="shared" si="88"/>
        <v>3218.74</v>
      </c>
      <c r="D142" s="133">
        <v>2993.74</v>
      </c>
      <c r="E142" s="133">
        <v>225</v>
      </c>
      <c r="F142" s="133">
        <v>0</v>
      </c>
      <c r="G142" s="133">
        <v>0</v>
      </c>
      <c r="H142" s="133">
        <v>0</v>
      </c>
      <c r="I142" s="133">
        <v>0</v>
      </c>
      <c r="K142" s="24"/>
      <c r="L142" s="24"/>
      <c r="M142" s="24"/>
      <c r="N142" s="24"/>
      <c r="O142" s="24"/>
      <c r="P142" s="24"/>
    </row>
    <row r="143" spans="1:16" ht="41.25" customHeight="1" x14ac:dyDescent="0.2">
      <c r="A143" s="226" t="s">
        <v>58</v>
      </c>
      <c r="B143" s="48" t="s">
        <v>4</v>
      </c>
      <c r="C143" s="133">
        <f t="shared" si="88"/>
        <v>1498.57</v>
      </c>
      <c r="D143" s="131">
        <v>76.069999999999993</v>
      </c>
      <c r="E143" s="131">
        <v>820</v>
      </c>
      <c r="F143" s="131">
        <v>0</v>
      </c>
      <c r="G143" s="131">
        <v>0</v>
      </c>
      <c r="H143" s="131">
        <v>0</v>
      </c>
      <c r="I143" s="131">
        <v>602.5</v>
      </c>
      <c r="K143" s="24"/>
      <c r="L143" s="24"/>
      <c r="M143" s="24"/>
      <c r="N143" s="24"/>
      <c r="O143" s="24"/>
      <c r="P143" s="24"/>
    </row>
    <row r="144" spans="1:16" x14ac:dyDescent="0.2">
      <c r="A144" s="227"/>
      <c r="B144" s="51" t="s">
        <v>5</v>
      </c>
      <c r="C144" s="133">
        <f t="shared" si="88"/>
        <v>1498.57</v>
      </c>
      <c r="D144" s="133">
        <v>76.069999999999993</v>
      </c>
      <c r="E144" s="133">
        <v>820</v>
      </c>
      <c r="F144" s="133">
        <v>0</v>
      </c>
      <c r="G144" s="133">
        <v>0</v>
      </c>
      <c r="H144" s="133">
        <v>0</v>
      </c>
      <c r="I144" s="133">
        <v>602.5</v>
      </c>
      <c r="K144" s="24"/>
      <c r="L144" s="24"/>
      <c r="M144" s="24"/>
      <c r="N144" s="24"/>
      <c r="O144" s="24"/>
      <c r="P144" s="24"/>
    </row>
    <row r="145" spans="1:16" ht="25.5" x14ac:dyDescent="0.2">
      <c r="A145" s="226" t="s">
        <v>60</v>
      </c>
      <c r="B145" s="48" t="s">
        <v>4</v>
      </c>
      <c r="C145" s="133">
        <f t="shared" si="88"/>
        <v>1460</v>
      </c>
      <c r="D145" s="131">
        <v>1278.05</v>
      </c>
      <c r="E145" s="131">
        <v>150</v>
      </c>
      <c r="F145" s="131">
        <v>0</v>
      </c>
      <c r="G145" s="131">
        <v>0</v>
      </c>
      <c r="H145" s="131">
        <v>0</v>
      </c>
      <c r="I145" s="131">
        <v>31.95</v>
      </c>
      <c r="J145" s="54"/>
      <c r="K145" s="231"/>
      <c r="L145" s="24"/>
      <c r="M145" s="24"/>
      <c r="N145" s="24"/>
      <c r="O145" s="24"/>
      <c r="P145" s="24"/>
    </row>
    <row r="146" spans="1:16" x14ac:dyDescent="0.2">
      <c r="A146" s="227"/>
      <c r="B146" s="51" t="s">
        <v>5</v>
      </c>
      <c r="C146" s="133">
        <f t="shared" si="88"/>
        <v>1460</v>
      </c>
      <c r="D146" s="133">
        <v>1278.05</v>
      </c>
      <c r="E146" s="133">
        <v>150</v>
      </c>
      <c r="F146" s="133">
        <v>0</v>
      </c>
      <c r="G146" s="133">
        <v>0</v>
      </c>
      <c r="H146" s="133">
        <v>0</v>
      </c>
      <c r="I146" s="133">
        <v>31.95</v>
      </c>
      <c r="J146" s="54"/>
      <c r="K146" s="231"/>
      <c r="L146" s="24"/>
      <c r="M146" s="24"/>
      <c r="N146" s="24"/>
      <c r="O146" s="24"/>
      <c r="P146" s="24"/>
    </row>
    <row r="147" spans="1:16" ht="38.25" x14ac:dyDescent="0.2">
      <c r="A147" s="226" t="s">
        <v>61</v>
      </c>
      <c r="B147" s="48" t="s">
        <v>4</v>
      </c>
      <c r="C147" s="133">
        <f t="shared" si="88"/>
        <v>4500</v>
      </c>
      <c r="D147" s="131">
        <v>39.51</v>
      </c>
      <c r="E147" s="131">
        <v>1254</v>
      </c>
      <c r="F147" s="131">
        <v>0</v>
      </c>
      <c r="G147" s="131">
        <v>300</v>
      </c>
      <c r="H147" s="131">
        <v>300</v>
      </c>
      <c r="I147" s="131">
        <v>2606.4899999999998</v>
      </c>
      <c r="K147" s="24"/>
      <c r="L147" s="24"/>
      <c r="M147" s="24"/>
      <c r="N147" s="24"/>
      <c r="O147" s="24"/>
      <c r="P147" s="24"/>
    </row>
    <row r="148" spans="1:16" x14ac:dyDescent="0.2">
      <c r="A148" s="227"/>
      <c r="B148" s="51" t="s">
        <v>5</v>
      </c>
      <c r="C148" s="133">
        <f t="shared" si="88"/>
        <v>4500</v>
      </c>
      <c r="D148" s="133">
        <v>39.51</v>
      </c>
      <c r="E148" s="133">
        <v>1154</v>
      </c>
      <c r="F148" s="133">
        <v>100</v>
      </c>
      <c r="G148" s="133">
        <v>300</v>
      </c>
      <c r="H148" s="133">
        <v>300</v>
      </c>
      <c r="I148" s="133">
        <v>2606.4899999999998</v>
      </c>
      <c r="K148" s="24"/>
      <c r="L148" s="24"/>
      <c r="M148" s="24"/>
      <c r="N148" s="24"/>
      <c r="O148" s="24"/>
      <c r="P148" s="24"/>
    </row>
    <row r="149" spans="1:16" ht="25.5" x14ac:dyDescent="0.2">
      <c r="A149" s="226" t="s">
        <v>62</v>
      </c>
      <c r="B149" s="48" t="s">
        <v>4</v>
      </c>
      <c r="C149" s="133">
        <f t="shared" si="88"/>
        <v>4334.41</v>
      </c>
      <c r="D149" s="131">
        <v>930.92</v>
      </c>
      <c r="E149" s="131">
        <v>1300</v>
      </c>
      <c r="F149" s="131">
        <v>0</v>
      </c>
      <c r="G149" s="131">
        <v>300</v>
      </c>
      <c r="H149" s="131">
        <v>400</v>
      </c>
      <c r="I149" s="131">
        <v>1403.49</v>
      </c>
      <c r="K149" s="24"/>
      <c r="L149" s="24"/>
      <c r="M149" s="24"/>
      <c r="N149" s="24"/>
      <c r="O149" s="24"/>
      <c r="P149" s="24"/>
    </row>
    <row r="150" spans="1:16" x14ac:dyDescent="0.2">
      <c r="A150" s="227"/>
      <c r="B150" s="51" t="s">
        <v>5</v>
      </c>
      <c r="C150" s="133">
        <f t="shared" si="88"/>
        <v>4334.41</v>
      </c>
      <c r="D150" s="133">
        <v>930.92</v>
      </c>
      <c r="E150" s="133">
        <v>1200</v>
      </c>
      <c r="F150" s="133">
        <v>100</v>
      </c>
      <c r="G150" s="133">
        <v>300</v>
      </c>
      <c r="H150" s="133">
        <v>400</v>
      </c>
      <c r="I150" s="133">
        <v>1403.49</v>
      </c>
      <c r="K150" s="24"/>
      <c r="L150" s="24"/>
      <c r="M150" s="24"/>
      <c r="N150" s="24"/>
      <c r="O150" s="24"/>
      <c r="P150" s="24"/>
    </row>
    <row r="151" spans="1:16" ht="25.5" x14ac:dyDescent="0.2">
      <c r="A151" s="226" t="s">
        <v>63</v>
      </c>
      <c r="B151" s="48" t="s">
        <v>4</v>
      </c>
      <c r="C151" s="133">
        <f t="shared" ref="C151:C162" si="89">D151+E151+F151+G151+H151+I151</f>
        <v>3758.74</v>
      </c>
      <c r="D151" s="131">
        <v>896.76</v>
      </c>
      <c r="E151" s="131">
        <v>100</v>
      </c>
      <c r="F151" s="131">
        <v>0</v>
      </c>
      <c r="G151" s="131">
        <v>400</v>
      </c>
      <c r="H151" s="131">
        <v>400</v>
      </c>
      <c r="I151" s="131">
        <v>1961.98</v>
      </c>
      <c r="K151" s="24"/>
      <c r="L151" s="24"/>
      <c r="M151" s="24"/>
      <c r="N151" s="24"/>
      <c r="O151" s="24"/>
      <c r="P151" s="24"/>
    </row>
    <row r="152" spans="1:16" x14ac:dyDescent="0.2">
      <c r="A152" s="227"/>
      <c r="B152" s="51" t="s">
        <v>5</v>
      </c>
      <c r="C152" s="133">
        <f t="shared" si="89"/>
        <v>3758.74</v>
      </c>
      <c r="D152" s="133">
        <v>896.76</v>
      </c>
      <c r="E152" s="133">
        <v>0</v>
      </c>
      <c r="F152" s="133">
        <v>100</v>
      </c>
      <c r="G152" s="133">
        <v>400</v>
      </c>
      <c r="H152" s="133">
        <v>400</v>
      </c>
      <c r="I152" s="133">
        <v>1961.98</v>
      </c>
      <c r="K152" s="24"/>
      <c r="L152" s="24"/>
      <c r="M152" s="24"/>
      <c r="N152" s="24"/>
      <c r="O152" s="24"/>
      <c r="P152" s="24"/>
    </row>
    <row r="153" spans="1:16" s="223" customFormat="1" ht="25.5" x14ac:dyDescent="0.2">
      <c r="A153" s="232" t="s">
        <v>64</v>
      </c>
      <c r="B153" s="48" t="s">
        <v>4</v>
      </c>
      <c r="C153" s="133">
        <f t="shared" si="89"/>
        <v>20146.98</v>
      </c>
      <c r="D153" s="131">
        <v>0</v>
      </c>
      <c r="E153" s="131">
        <v>350</v>
      </c>
      <c r="F153" s="131">
        <v>100</v>
      </c>
      <c r="G153" s="131">
        <v>1500</v>
      </c>
      <c r="H153" s="131">
        <v>1500</v>
      </c>
      <c r="I153" s="131">
        <v>16696.98</v>
      </c>
      <c r="K153" s="93"/>
      <c r="L153" s="93"/>
      <c r="M153" s="93"/>
      <c r="N153" s="219"/>
      <c r="O153" s="93"/>
      <c r="P153" s="93"/>
    </row>
    <row r="154" spans="1:16" x14ac:dyDescent="0.2">
      <c r="A154" s="227"/>
      <c r="B154" s="51" t="s">
        <v>5</v>
      </c>
      <c r="C154" s="133">
        <f t="shared" si="89"/>
        <v>20146.98</v>
      </c>
      <c r="D154" s="133">
        <v>0</v>
      </c>
      <c r="E154" s="133">
        <v>0</v>
      </c>
      <c r="F154" s="133">
        <v>450</v>
      </c>
      <c r="G154" s="133">
        <v>1500</v>
      </c>
      <c r="H154" s="133">
        <v>1500</v>
      </c>
      <c r="I154" s="133">
        <v>16696.98</v>
      </c>
      <c r="K154" s="24"/>
      <c r="L154" s="24"/>
      <c r="M154" s="24"/>
      <c r="N154" s="24"/>
      <c r="O154" s="24"/>
      <c r="P154" s="24"/>
    </row>
    <row r="155" spans="1:16" s="223" customFormat="1" ht="25.5" x14ac:dyDescent="0.2">
      <c r="A155" s="226" t="s">
        <v>65</v>
      </c>
      <c r="B155" s="48" t="s">
        <v>4</v>
      </c>
      <c r="C155" s="133">
        <f t="shared" si="89"/>
        <v>12100</v>
      </c>
      <c r="D155" s="131">
        <v>124.11</v>
      </c>
      <c r="E155" s="131">
        <v>4150</v>
      </c>
      <c r="F155" s="131">
        <v>3350</v>
      </c>
      <c r="G155" s="131">
        <v>3200</v>
      </c>
      <c r="H155" s="131">
        <v>0</v>
      </c>
      <c r="I155" s="131">
        <v>1275.8900000000001</v>
      </c>
      <c r="K155" s="93"/>
      <c r="L155" s="93"/>
      <c r="M155" s="93"/>
      <c r="N155" s="93"/>
      <c r="O155" s="93"/>
      <c r="P155" s="93"/>
    </row>
    <row r="156" spans="1:16" s="223" customFormat="1" x14ac:dyDescent="0.2">
      <c r="A156" s="227"/>
      <c r="B156" s="51" t="s">
        <v>5</v>
      </c>
      <c r="C156" s="133">
        <f t="shared" si="89"/>
        <v>12100</v>
      </c>
      <c r="D156" s="133">
        <v>124.11</v>
      </c>
      <c r="E156" s="133">
        <v>4000</v>
      </c>
      <c r="F156" s="133">
        <v>3500</v>
      </c>
      <c r="G156" s="133">
        <v>3200</v>
      </c>
      <c r="H156" s="133">
        <v>0</v>
      </c>
      <c r="I156" s="133">
        <v>1275.8900000000001</v>
      </c>
      <c r="K156" s="93"/>
      <c r="L156" s="93"/>
      <c r="M156" s="93"/>
      <c r="N156" s="93"/>
      <c r="O156" s="93"/>
      <c r="P156" s="93"/>
    </row>
    <row r="157" spans="1:16" s="223" customFormat="1" ht="25.5" x14ac:dyDescent="0.2">
      <c r="A157" s="226" t="s">
        <v>66</v>
      </c>
      <c r="B157" s="48" t="s">
        <v>4</v>
      </c>
      <c r="C157" s="133">
        <f t="shared" si="89"/>
        <v>4411</v>
      </c>
      <c r="D157" s="131">
        <v>51.46</v>
      </c>
      <c r="E157" s="131">
        <v>700</v>
      </c>
      <c r="F157" s="131">
        <v>0</v>
      </c>
      <c r="G157" s="131">
        <v>250</v>
      </c>
      <c r="H157" s="131">
        <v>500</v>
      </c>
      <c r="I157" s="131">
        <v>2909.54</v>
      </c>
      <c r="K157" s="93"/>
      <c r="L157" s="93"/>
      <c r="M157" s="93"/>
      <c r="N157" s="93"/>
      <c r="O157" s="93"/>
      <c r="P157" s="93"/>
    </row>
    <row r="158" spans="1:16" s="223" customFormat="1" x14ac:dyDescent="0.2">
      <c r="A158" s="227"/>
      <c r="B158" s="51" t="s">
        <v>5</v>
      </c>
      <c r="C158" s="133">
        <f t="shared" si="89"/>
        <v>4411</v>
      </c>
      <c r="D158" s="133">
        <v>51.46</v>
      </c>
      <c r="E158" s="133">
        <v>600</v>
      </c>
      <c r="F158" s="133">
        <v>100</v>
      </c>
      <c r="G158" s="133">
        <v>250</v>
      </c>
      <c r="H158" s="133">
        <v>500</v>
      </c>
      <c r="I158" s="133">
        <v>2909.54</v>
      </c>
      <c r="K158" s="93"/>
      <c r="L158" s="93"/>
      <c r="M158" s="93"/>
      <c r="N158" s="93"/>
      <c r="O158" s="93"/>
      <c r="P158" s="93"/>
    </row>
    <row r="159" spans="1:16" s="223" customFormat="1" ht="25.5" x14ac:dyDescent="0.2">
      <c r="A159" s="226" t="s">
        <v>105</v>
      </c>
      <c r="B159" s="48" t="s">
        <v>4</v>
      </c>
      <c r="C159" s="133">
        <f t="shared" si="89"/>
        <v>20000</v>
      </c>
      <c r="D159" s="131">
        <v>0</v>
      </c>
      <c r="E159" s="131">
        <v>150</v>
      </c>
      <c r="F159" s="131">
        <v>0</v>
      </c>
      <c r="G159" s="131">
        <v>250</v>
      </c>
      <c r="H159" s="131">
        <v>900</v>
      </c>
      <c r="I159" s="131">
        <v>18700</v>
      </c>
      <c r="K159" s="93"/>
      <c r="L159" s="93"/>
      <c r="M159" s="93"/>
      <c r="N159" s="219"/>
      <c r="O159" s="93"/>
      <c r="P159" s="93"/>
    </row>
    <row r="160" spans="1:16" s="223" customFormat="1" x14ac:dyDescent="0.2">
      <c r="A160" s="227"/>
      <c r="B160" s="51" t="s">
        <v>5</v>
      </c>
      <c r="C160" s="133">
        <f t="shared" si="89"/>
        <v>20000</v>
      </c>
      <c r="D160" s="133">
        <v>0</v>
      </c>
      <c r="E160" s="133">
        <v>50</v>
      </c>
      <c r="F160" s="133">
        <v>100</v>
      </c>
      <c r="G160" s="133">
        <v>250</v>
      </c>
      <c r="H160" s="133">
        <v>900</v>
      </c>
      <c r="I160" s="133">
        <v>18700</v>
      </c>
      <c r="K160" s="93"/>
      <c r="L160" s="93"/>
      <c r="M160" s="93"/>
      <c r="N160" s="93"/>
      <c r="O160" s="93"/>
      <c r="P160" s="93"/>
    </row>
    <row r="161" spans="1:16" s="223" customFormat="1" ht="25.5" x14ac:dyDescent="0.2">
      <c r="A161" s="226" t="s">
        <v>67</v>
      </c>
      <c r="B161" s="48" t="s">
        <v>4</v>
      </c>
      <c r="C161" s="133">
        <f t="shared" si="89"/>
        <v>12485</v>
      </c>
      <c r="D161" s="131">
        <v>0</v>
      </c>
      <c r="E161" s="131">
        <v>100</v>
      </c>
      <c r="F161" s="131">
        <v>0</v>
      </c>
      <c r="G161" s="131">
        <v>250</v>
      </c>
      <c r="H161" s="131">
        <v>900</v>
      </c>
      <c r="I161" s="131">
        <v>11235</v>
      </c>
      <c r="K161" s="93"/>
      <c r="L161" s="93"/>
      <c r="M161" s="93"/>
      <c r="N161" s="93"/>
      <c r="O161" s="93"/>
      <c r="P161" s="93"/>
    </row>
    <row r="162" spans="1:16" s="223" customFormat="1" x14ac:dyDescent="0.2">
      <c r="A162" s="227"/>
      <c r="B162" s="51" t="s">
        <v>5</v>
      </c>
      <c r="C162" s="133">
        <f t="shared" si="89"/>
        <v>12485</v>
      </c>
      <c r="D162" s="133">
        <v>0</v>
      </c>
      <c r="E162" s="133">
        <v>0</v>
      </c>
      <c r="F162" s="133">
        <v>100</v>
      </c>
      <c r="G162" s="133">
        <v>250</v>
      </c>
      <c r="H162" s="133">
        <v>900</v>
      </c>
      <c r="I162" s="133">
        <v>11235</v>
      </c>
      <c r="K162" s="93"/>
      <c r="L162" s="93"/>
      <c r="M162" s="93"/>
      <c r="N162" s="93"/>
      <c r="O162" s="93"/>
      <c r="P162" s="93"/>
    </row>
    <row r="163" spans="1:16" s="223" customFormat="1" ht="25.5" x14ac:dyDescent="0.2">
      <c r="A163" s="226" t="s">
        <v>68</v>
      </c>
      <c r="B163" s="48" t="s">
        <v>4</v>
      </c>
      <c r="C163" s="133">
        <f t="shared" ref="C163:C174" si="90">D163+E163+F163+G163+H163+I163</f>
        <v>8828.61</v>
      </c>
      <c r="D163" s="131">
        <v>0</v>
      </c>
      <c r="E163" s="131">
        <v>100</v>
      </c>
      <c r="F163" s="131">
        <v>0</v>
      </c>
      <c r="G163" s="131">
        <v>250</v>
      </c>
      <c r="H163" s="131">
        <v>900</v>
      </c>
      <c r="I163" s="131">
        <v>7578.61</v>
      </c>
      <c r="K163" s="93"/>
      <c r="L163" s="93"/>
      <c r="M163" s="93"/>
      <c r="N163" s="219"/>
      <c r="O163" s="93"/>
      <c r="P163" s="93"/>
    </row>
    <row r="164" spans="1:16" s="223" customFormat="1" x14ac:dyDescent="0.2">
      <c r="A164" s="227"/>
      <c r="B164" s="51" t="s">
        <v>5</v>
      </c>
      <c r="C164" s="133">
        <f t="shared" si="90"/>
        <v>8828.61</v>
      </c>
      <c r="D164" s="133">
        <v>0</v>
      </c>
      <c r="E164" s="133">
        <v>0</v>
      </c>
      <c r="F164" s="133">
        <v>100</v>
      </c>
      <c r="G164" s="133">
        <v>250</v>
      </c>
      <c r="H164" s="133">
        <v>900</v>
      </c>
      <c r="I164" s="133">
        <v>7578.61</v>
      </c>
      <c r="K164" s="93"/>
      <c r="L164" s="93"/>
      <c r="M164" s="93"/>
      <c r="N164" s="93"/>
      <c r="O164" s="93"/>
      <c r="P164" s="93"/>
    </row>
    <row r="165" spans="1:16" ht="25.5" x14ac:dyDescent="0.2">
      <c r="A165" s="226" t="s">
        <v>69</v>
      </c>
      <c r="B165" s="48" t="s">
        <v>4</v>
      </c>
      <c r="C165" s="133">
        <f t="shared" si="90"/>
        <v>1352</v>
      </c>
      <c r="D165" s="131">
        <v>14.48</v>
      </c>
      <c r="E165" s="131">
        <v>100</v>
      </c>
      <c r="F165" s="131">
        <v>0</v>
      </c>
      <c r="G165" s="131">
        <v>200</v>
      </c>
      <c r="H165" s="131">
        <v>60</v>
      </c>
      <c r="I165" s="131">
        <v>977.52</v>
      </c>
      <c r="K165" s="24"/>
      <c r="L165" s="24"/>
      <c r="M165" s="24"/>
      <c r="N165" s="219"/>
      <c r="O165" s="24"/>
      <c r="P165" s="24"/>
    </row>
    <row r="166" spans="1:16" x14ac:dyDescent="0.2">
      <c r="A166" s="227"/>
      <c r="B166" s="51" t="s">
        <v>5</v>
      </c>
      <c r="C166" s="133">
        <f t="shared" si="90"/>
        <v>1352</v>
      </c>
      <c r="D166" s="133">
        <v>14.48</v>
      </c>
      <c r="E166" s="133">
        <v>0</v>
      </c>
      <c r="F166" s="133">
        <v>100</v>
      </c>
      <c r="G166" s="133">
        <v>200</v>
      </c>
      <c r="H166" s="133">
        <v>60</v>
      </c>
      <c r="I166" s="133">
        <v>977.52</v>
      </c>
      <c r="K166" s="24"/>
      <c r="L166" s="24"/>
      <c r="M166" s="24"/>
      <c r="N166" s="24"/>
      <c r="O166" s="24"/>
      <c r="P166" s="24"/>
    </row>
    <row r="167" spans="1:16" ht="51" x14ac:dyDescent="0.2">
      <c r="A167" s="226" t="s">
        <v>70</v>
      </c>
      <c r="B167" s="48" t="s">
        <v>4</v>
      </c>
      <c r="C167" s="133">
        <f t="shared" si="90"/>
        <v>4353</v>
      </c>
      <c r="D167" s="131">
        <v>50.84</v>
      </c>
      <c r="E167" s="131">
        <v>100</v>
      </c>
      <c r="F167" s="131">
        <v>0</v>
      </c>
      <c r="G167" s="131">
        <v>200</v>
      </c>
      <c r="H167" s="131">
        <v>500</v>
      </c>
      <c r="I167" s="131">
        <v>3502.16</v>
      </c>
      <c r="K167" s="24"/>
      <c r="L167" s="24"/>
      <c r="M167" s="24"/>
      <c r="N167" s="24"/>
      <c r="O167" s="24"/>
      <c r="P167" s="24"/>
    </row>
    <row r="168" spans="1:16" x14ac:dyDescent="0.2">
      <c r="A168" s="227"/>
      <c r="B168" s="51" t="s">
        <v>5</v>
      </c>
      <c r="C168" s="133">
        <f t="shared" si="90"/>
        <v>4353</v>
      </c>
      <c r="D168" s="133">
        <v>50.84</v>
      </c>
      <c r="E168" s="133">
        <v>0</v>
      </c>
      <c r="F168" s="133">
        <v>100</v>
      </c>
      <c r="G168" s="133">
        <v>200</v>
      </c>
      <c r="H168" s="133">
        <v>500</v>
      </c>
      <c r="I168" s="133">
        <v>3502.16</v>
      </c>
      <c r="K168" s="24"/>
      <c r="L168" s="24"/>
      <c r="M168" s="24"/>
      <c r="N168" s="24"/>
      <c r="O168" s="24"/>
      <c r="P168" s="24"/>
    </row>
    <row r="169" spans="1:16" ht="25.5" x14ac:dyDescent="0.2">
      <c r="A169" s="226" t="s">
        <v>71</v>
      </c>
      <c r="B169" s="48" t="s">
        <v>4</v>
      </c>
      <c r="C169" s="133">
        <f t="shared" si="90"/>
        <v>15780</v>
      </c>
      <c r="D169" s="131">
        <v>80.58</v>
      </c>
      <c r="E169" s="131">
        <v>100</v>
      </c>
      <c r="F169" s="131">
        <v>0</v>
      </c>
      <c r="G169" s="131">
        <v>200</v>
      </c>
      <c r="H169" s="131">
        <v>500</v>
      </c>
      <c r="I169" s="131">
        <v>14899.42</v>
      </c>
      <c r="K169" s="24"/>
      <c r="L169" s="24"/>
      <c r="M169" s="24"/>
      <c r="N169" s="24"/>
      <c r="O169" s="24"/>
      <c r="P169" s="24"/>
    </row>
    <row r="170" spans="1:16" x14ac:dyDescent="0.2">
      <c r="A170" s="227"/>
      <c r="B170" s="51" t="s">
        <v>5</v>
      </c>
      <c r="C170" s="133">
        <f t="shared" si="90"/>
        <v>15780</v>
      </c>
      <c r="D170" s="133">
        <v>80.58</v>
      </c>
      <c r="E170" s="133">
        <v>0</v>
      </c>
      <c r="F170" s="133">
        <v>100</v>
      </c>
      <c r="G170" s="133">
        <v>200</v>
      </c>
      <c r="H170" s="133">
        <v>500</v>
      </c>
      <c r="I170" s="133">
        <v>14899.42</v>
      </c>
      <c r="K170" s="24"/>
      <c r="L170" s="24"/>
      <c r="M170" s="24"/>
      <c r="N170" s="24"/>
      <c r="O170" s="24"/>
      <c r="P170" s="24"/>
    </row>
    <row r="171" spans="1:16" ht="25.5" x14ac:dyDescent="0.2">
      <c r="A171" s="226" t="s">
        <v>72</v>
      </c>
      <c r="B171" s="48" t="s">
        <v>4</v>
      </c>
      <c r="C171" s="133">
        <f t="shared" si="90"/>
        <v>1142.03</v>
      </c>
      <c r="D171" s="131">
        <v>0</v>
      </c>
      <c r="E171" s="131">
        <v>100</v>
      </c>
      <c r="F171" s="131">
        <v>100</v>
      </c>
      <c r="G171" s="131">
        <v>200</v>
      </c>
      <c r="H171" s="131">
        <v>0</v>
      </c>
      <c r="I171" s="131">
        <v>742.03</v>
      </c>
      <c r="K171" s="24"/>
      <c r="L171" s="24"/>
      <c r="M171" s="24"/>
      <c r="N171" s="219"/>
      <c r="O171" s="24"/>
      <c r="P171" s="24"/>
    </row>
    <row r="172" spans="1:16" x14ac:dyDescent="0.2">
      <c r="A172" s="227"/>
      <c r="B172" s="51" t="s">
        <v>5</v>
      </c>
      <c r="C172" s="133">
        <f t="shared" si="90"/>
        <v>1142.03</v>
      </c>
      <c r="D172" s="133">
        <v>0</v>
      </c>
      <c r="E172" s="133">
        <v>0</v>
      </c>
      <c r="F172" s="133">
        <v>200</v>
      </c>
      <c r="G172" s="133">
        <v>200</v>
      </c>
      <c r="H172" s="133">
        <v>0</v>
      </c>
      <c r="I172" s="133">
        <v>742.03</v>
      </c>
      <c r="K172" s="24"/>
      <c r="L172" s="24"/>
      <c r="M172" s="24"/>
      <c r="N172" s="24"/>
      <c r="O172" s="24"/>
      <c r="P172" s="24"/>
    </row>
    <row r="173" spans="1:16" ht="38.25" x14ac:dyDescent="0.2">
      <c r="A173" s="226" t="s">
        <v>73</v>
      </c>
      <c r="B173" s="48" t="s">
        <v>4</v>
      </c>
      <c r="C173" s="133">
        <f t="shared" si="90"/>
        <v>6036.7000000000007</v>
      </c>
      <c r="D173" s="131">
        <v>69.23</v>
      </c>
      <c r="E173" s="131">
        <v>100</v>
      </c>
      <c r="F173" s="131">
        <v>0</v>
      </c>
      <c r="G173" s="131">
        <v>250</v>
      </c>
      <c r="H173" s="131">
        <v>300</v>
      </c>
      <c r="I173" s="131">
        <v>5317.47</v>
      </c>
      <c r="K173" s="24"/>
      <c r="L173" s="24"/>
      <c r="M173" s="24"/>
      <c r="N173" s="24"/>
      <c r="O173" s="24"/>
      <c r="P173" s="24"/>
    </row>
    <row r="174" spans="1:16" x14ac:dyDescent="0.2">
      <c r="A174" s="227"/>
      <c r="B174" s="51" t="s">
        <v>5</v>
      </c>
      <c r="C174" s="133">
        <f t="shared" si="90"/>
        <v>6036.7000000000007</v>
      </c>
      <c r="D174" s="133">
        <v>69.23</v>
      </c>
      <c r="E174" s="133">
        <v>0</v>
      </c>
      <c r="F174" s="133">
        <v>100</v>
      </c>
      <c r="G174" s="133">
        <v>250</v>
      </c>
      <c r="H174" s="133">
        <v>300</v>
      </c>
      <c r="I174" s="133">
        <v>5317.47</v>
      </c>
      <c r="K174" s="24"/>
      <c r="L174" s="24"/>
      <c r="M174" s="24"/>
      <c r="N174" s="24"/>
      <c r="O174" s="24"/>
      <c r="P174" s="24"/>
    </row>
    <row r="175" spans="1:16" ht="25.5" x14ac:dyDescent="0.2">
      <c r="A175" s="226" t="s">
        <v>74</v>
      </c>
      <c r="B175" s="48" t="s">
        <v>4</v>
      </c>
      <c r="C175" s="133">
        <f t="shared" ref="C175:C186" si="91">D175+E175+F175+G175+H175+I175</f>
        <v>760</v>
      </c>
      <c r="D175" s="131">
        <v>8.76</v>
      </c>
      <c r="E175" s="131">
        <v>100</v>
      </c>
      <c r="F175" s="131">
        <v>0</v>
      </c>
      <c r="G175" s="131">
        <v>200</v>
      </c>
      <c r="H175" s="131">
        <v>200</v>
      </c>
      <c r="I175" s="131">
        <v>251.24</v>
      </c>
      <c r="K175" s="24"/>
      <c r="L175" s="24"/>
      <c r="M175" s="24"/>
      <c r="N175" s="24"/>
      <c r="O175" s="24"/>
      <c r="P175" s="24"/>
    </row>
    <row r="176" spans="1:16" x14ac:dyDescent="0.2">
      <c r="A176" s="227"/>
      <c r="B176" s="51" t="s">
        <v>5</v>
      </c>
      <c r="C176" s="133">
        <f t="shared" si="91"/>
        <v>760</v>
      </c>
      <c r="D176" s="133">
        <v>8.76</v>
      </c>
      <c r="E176" s="133">
        <v>0</v>
      </c>
      <c r="F176" s="133">
        <v>100</v>
      </c>
      <c r="G176" s="133">
        <v>200</v>
      </c>
      <c r="H176" s="133">
        <v>200</v>
      </c>
      <c r="I176" s="133">
        <v>251.24</v>
      </c>
      <c r="K176" s="24"/>
      <c r="L176" s="24"/>
      <c r="M176" s="24"/>
      <c r="N176" s="24"/>
      <c r="O176" s="24"/>
      <c r="P176" s="24"/>
    </row>
    <row r="177" spans="1:16" ht="25.5" x14ac:dyDescent="0.2">
      <c r="A177" s="226" t="s">
        <v>75</v>
      </c>
      <c r="B177" s="48" t="s">
        <v>4</v>
      </c>
      <c r="C177" s="133">
        <f t="shared" si="91"/>
        <v>577.87</v>
      </c>
      <c r="D177" s="131">
        <v>114.05</v>
      </c>
      <c r="E177" s="131">
        <v>400</v>
      </c>
      <c r="F177" s="131">
        <v>0</v>
      </c>
      <c r="G177" s="131">
        <v>0</v>
      </c>
      <c r="H177" s="131">
        <v>0</v>
      </c>
      <c r="I177" s="131">
        <v>63.82</v>
      </c>
      <c r="K177" s="24"/>
      <c r="L177" s="24"/>
      <c r="M177" s="24"/>
      <c r="N177" s="24"/>
      <c r="O177" s="24"/>
      <c r="P177" s="24"/>
    </row>
    <row r="178" spans="1:16" x14ac:dyDescent="0.2">
      <c r="A178" s="227"/>
      <c r="B178" s="51" t="s">
        <v>5</v>
      </c>
      <c r="C178" s="133">
        <f t="shared" si="91"/>
        <v>577.87</v>
      </c>
      <c r="D178" s="133">
        <v>114.05</v>
      </c>
      <c r="E178" s="133">
        <v>400</v>
      </c>
      <c r="F178" s="133">
        <v>0</v>
      </c>
      <c r="G178" s="133">
        <v>0</v>
      </c>
      <c r="H178" s="133">
        <v>0</v>
      </c>
      <c r="I178" s="133">
        <v>63.82</v>
      </c>
      <c r="K178" s="24"/>
      <c r="L178" s="24"/>
      <c r="M178" s="24"/>
      <c r="N178" s="24"/>
      <c r="O178" s="24"/>
      <c r="P178" s="24"/>
    </row>
    <row r="179" spans="1:16" ht="25.5" x14ac:dyDescent="0.2">
      <c r="A179" s="226" t="s">
        <v>76</v>
      </c>
      <c r="B179" s="48" t="s">
        <v>4</v>
      </c>
      <c r="C179" s="133">
        <f t="shared" si="91"/>
        <v>2235.1099999999997</v>
      </c>
      <c r="D179" s="131">
        <v>0</v>
      </c>
      <c r="E179" s="131">
        <v>163</v>
      </c>
      <c r="F179" s="131">
        <v>50</v>
      </c>
      <c r="G179" s="131">
        <v>400</v>
      </c>
      <c r="H179" s="131">
        <v>200</v>
      </c>
      <c r="I179" s="131">
        <v>1422.11</v>
      </c>
      <c r="K179" s="24"/>
      <c r="L179" s="24"/>
      <c r="M179" s="24"/>
      <c r="N179" s="24"/>
      <c r="O179" s="24"/>
      <c r="P179" s="24"/>
    </row>
    <row r="180" spans="1:16" x14ac:dyDescent="0.2">
      <c r="A180" s="227"/>
      <c r="B180" s="51" t="s">
        <v>5</v>
      </c>
      <c r="C180" s="133">
        <f t="shared" si="91"/>
        <v>2235.1099999999997</v>
      </c>
      <c r="D180" s="133">
        <v>0</v>
      </c>
      <c r="E180" s="133">
        <v>13</v>
      </c>
      <c r="F180" s="133">
        <v>200</v>
      </c>
      <c r="G180" s="133">
        <v>400</v>
      </c>
      <c r="H180" s="133">
        <v>200</v>
      </c>
      <c r="I180" s="133">
        <v>1422.11</v>
      </c>
      <c r="K180" s="24"/>
      <c r="L180" s="24"/>
      <c r="M180" s="24"/>
      <c r="N180" s="24"/>
      <c r="O180" s="24"/>
      <c r="P180" s="24"/>
    </row>
    <row r="181" spans="1:16" ht="25.5" x14ac:dyDescent="0.2">
      <c r="A181" s="226" t="s">
        <v>77</v>
      </c>
      <c r="B181" s="48" t="s">
        <v>4</v>
      </c>
      <c r="C181" s="133">
        <f t="shared" si="91"/>
        <v>500</v>
      </c>
      <c r="D181" s="131">
        <v>0</v>
      </c>
      <c r="E181" s="131">
        <v>100</v>
      </c>
      <c r="F181" s="131">
        <v>0</v>
      </c>
      <c r="G181" s="131">
        <v>100</v>
      </c>
      <c r="H181" s="131">
        <v>0</v>
      </c>
      <c r="I181" s="131">
        <v>300</v>
      </c>
      <c r="K181" s="219"/>
      <c r="L181" s="24"/>
      <c r="M181" s="24"/>
      <c r="N181" s="24"/>
      <c r="O181" s="24"/>
      <c r="P181" s="24"/>
    </row>
    <row r="182" spans="1:16" x14ac:dyDescent="0.2">
      <c r="A182" s="227"/>
      <c r="B182" s="51" t="s">
        <v>5</v>
      </c>
      <c r="C182" s="133">
        <f t="shared" si="91"/>
        <v>500</v>
      </c>
      <c r="D182" s="133">
        <v>0</v>
      </c>
      <c r="E182" s="133">
        <v>0</v>
      </c>
      <c r="F182" s="133">
        <v>100</v>
      </c>
      <c r="G182" s="133">
        <v>100</v>
      </c>
      <c r="H182" s="133">
        <v>0</v>
      </c>
      <c r="I182" s="133">
        <v>300</v>
      </c>
      <c r="K182" s="24"/>
      <c r="L182" s="24"/>
      <c r="M182" s="24"/>
      <c r="N182" s="24"/>
      <c r="O182" s="24"/>
      <c r="P182" s="24"/>
    </row>
    <row r="183" spans="1:16" ht="25.5" x14ac:dyDescent="0.2">
      <c r="A183" s="226" t="s">
        <v>78</v>
      </c>
      <c r="B183" s="48" t="s">
        <v>4</v>
      </c>
      <c r="C183" s="133">
        <f t="shared" si="91"/>
        <v>439.37</v>
      </c>
      <c r="D183" s="131">
        <v>64.37</v>
      </c>
      <c r="E183" s="131">
        <v>375</v>
      </c>
      <c r="F183" s="131">
        <v>0</v>
      </c>
      <c r="G183" s="131">
        <v>0</v>
      </c>
      <c r="H183" s="131">
        <v>0</v>
      </c>
      <c r="I183" s="131">
        <v>0</v>
      </c>
      <c r="K183" s="197"/>
      <c r="L183" s="24"/>
      <c r="M183" s="24"/>
      <c r="N183" s="24"/>
      <c r="O183" s="24"/>
      <c r="P183" s="24"/>
    </row>
    <row r="184" spans="1:16" x14ac:dyDescent="0.2">
      <c r="A184" s="227"/>
      <c r="B184" s="51" t="s">
        <v>5</v>
      </c>
      <c r="C184" s="133">
        <f t="shared" si="91"/>
        <v>539.37</v>
      </c>
      <c r="D184" s="133">
        <v>64.37</v>
      </c>
      <c r="E184" s="133">
        <v>375</v>
      </c>
      <c r="F184" s="133">
        <v>100</v>
      </c>
      <c r="G184" s="133">
        <v>0</v>
      </c>
      <c r="H184" s="133">
        <v>0</v>
      </c>
      <c r="I184" s="133">
        <v>0</v>
      </c>
      <c r="K184" s="24"/>
      <c r="L184" s="24"/>
      <c r="M184" s="24"/>
      <c r="N184" s="24"/>
      <c r="O184" s="24"/>
      <c r="P184" s="24"/>
    </row>
    <row r="185" spans="1:16" ht="38.25" x14ac:dyDescent="0.2">
      <c r="A185" s="226" t="s">
        <v>106</v>
      </c>
      <c r="B185" s="48" t="s">
        <v>4</v>
      </c>
      <c r="C185" s="133">
        <f t="shared" si="91"/>
        <v>800</v>
      </c>
      <c r="D185" s="131">
        <v>0</v>
      </c>
      <c r="E185" s="131">
        <v>100</v>
      </c>
      <c r="F185" s="131">
        <v>0</v>
      </c>
      <c r="G185" s="131">
        <v>200</v>
      </c>
      <c r="H185" s="131">
        <v>100</v>
      </c>
      <c r="I185" s="131">
        <v>400</v>
      </c>
      <c r="K185" s="24"/>
      <c r="L185" s="24"/>
      <c r="M185" s="24"/>
      <c r="N185" s="219"/>
      <c r="O185" s="24"/>
      <c r="P185" s="24"/>
    </row>
    <row r="186" spans="1:16" x14ac:dyDescent="0.2">
      <c r="A186" s="227"/>
      <c r="B186" s="51" t="s">
        <v>5</v>
      </c>
      <c r="C186" s="133">
        <f t="shared" si="91"/>
        <v>800</v>
      </c>
      <c r="D186" s="133">
        <v>0</v>
      </c>
      <c r="E186" s="133">
        <v>0</v>
      </c>
      <c r="F186" s="133">
        <v>100</v>
      </c>
      <c r="G186" s="133">
        <v>200</v>
      </c>
      <c r="H186" s="133">
        <v>100</v>
      </c>
      <c r="I186" s="133">
        <v>400</v>
      </c>
      <c r="K186" s="24"/>
      <c r="L186" s="24"/>
      <c r="M186" s="24"/>
      <c r="N186" s="24"/>
      <c r="O186" s="24"/>
      <c r="P186" s="24"/>
    </row>
    <row r="187" spans="1:16" ht="30" customHeight="1" x14ac:dyDescent="0.2">
      <c r="A187" s="226" t="s">
        <v>79</v>
      </c>
      <c r="B187" s="48" t="s">
        <v>4</v>
      </c>
      <c r="C187" s="133">
        <f t="shared" ref="C187:C198" si="92">D187+E187+F187+G187+H187+I187</f>
        <v>9000</v>
      </c>
      <c r="D187" s="131">
        <v>0</v>
      </c>
      <c r="E187" s="131">
        <v>3193.82</v>
      </c>
      <c r="F187" s="131">
        <v>0</v>
      </c>
      <c r="G187" s="131">
        <v>100</v>
      </c>
      <c r="H187" s="131">
        <v>100</v>
      </c>
      <c r="I187" s="131">
        <v>5606.18</v>
      </c>
      <c r="K187" s="24"/>
      <c r="L187" s="24"/>
      <c r="M187" s="24"/>
      <c r="N187" s="24"/>
      <c r="O187" s="24"/>
      <c r="P187" s="24"/>
    </row>
    <row r="188" spans="1:16" x14ac:dyDescent="0.2">
      <c r="A188" s="227"/>
      <c r="B188" s="51" t="s">
        <v>5</v>
      </c>
      <c r="C188" s="133">
        <f t="shared" si="92"/>
        <v>6006.18</v>
      </c>
      <c r="D188" s="133">
        <v>0</v>
      </c>
      <c r="E188" s="133">
        <v>100</v>
      </c>
      <c r="F188" s="133">
        <v>100</v>
      </c>
      <c r="G188" s="133">
        <v>100</v>
      </c>
      <c r="H188" s="133">
        <v>100</v>
      </c>
      <c r="I188" s="133">
        <v>5606.18</v>
      </c>
      <c r="K188" s="24"/>
      <c r="L188" s="24"/>
      <c r="M188" s="24"/>
      <c r="N188" s="24"/>
      <c r="O188" s="24"/>
      <c r="P188" s="24"/>
    </row>
    <row r="189" spans="1:16" s="223" customFormat="1" ht="51" x14ac:dyDescent="0.2">
      <c r="A189" s="234" t="s">
        <v>202</v>
      </c>
      <c r="B189" s="48" t="s">
        <v>4</v>
      </c>
      <c r="C189" s="133">
        <f t="shared" si="92"/>
        <v>13075.75</v>
      </c>
      <c r="D189" s="131">
        <v>0</v>
      </c>
      <c r="E189" s="131">
        <v>100</v>
      </c>
      <c r="F189" s="131">
        <v>0</v>
      </c>
      <c r="G189" s="131">
        <v>0</v>
      </c>
      <c r="H189" s="131">
        <v>0</v>
      </c>
      <c r="I189" s="131">
        <v>12975.75</v>
      </c>
      <c r="K189" s="230"/>
      <c r="L189" s="93"/>
      <c r="M189" s="93"/>
      <c r="N189" s="219"/>
      <c r="O189" s="93"/>
      <c r="P189" s="93"/>
    </row>
    <row r="190" spans="1:16" x14ac:dyDescent="0.2">
      <c r="A190" s="235"/>
      <c r="B190" s="51" t="s">
        <v>5</v>
      </c>
      <c r="C190" s="133">
        <f t="shared" si="92"/>
        <v>13075.75</v>
      </c>
      <c r="D190" s="133">
        <v>0</v>
      </c>
      <c r="E190" s="133">
        <v>0</v>
      </c>
      <c r="F190" s="133">
        <v>100</v>
      </c>
      <c r="G190" s="133">
        <v>0</v>
      </c>
      <c r="H190" s="133">
        <v>0</v>
      </c>
      <c r="I190" s="133">
        <v>12975.75</v>
      </c>
      <c r="K190" s="24"/>
      <c r="L190" s="24"/>
      <c r="M190" s="24"/>
      <c r="N190" s="24"/>
      <c r="O190" s="24"/>
      <c r="P190" s="24"/>
    </row>
    <row r="191" spans="1:16" ht="25.5" x14ac:dyDescent="0.2">
      <c r="A191" s="226" t="s">
        <v>80</v>
      </c>
      <c r="B191" s="48" t="s">
        <v>4</v>
      </c>
      <c r="C191" s="133">
        <f t="shared" si="92"/>
        <v>3410.86</v>
      </c>
      <c r="D191" s="131">
        <v>0</v>
      </c>
      <c r="E191" s="131">
        <v>50</v>
      </c>
      <c r="F191" s="131">
        <v>0</v>
      </c>
      <c r="G191" s="131">
        <v>100</v>
      </c>
      <c r="H191" s="131">
        <v>100</v>
      </c>
      <c r="I191" s="131">
        <v>3160.86</v>
      </c>
      <c r="K191" s="24"/>
      <c r="L191" s="24"/>
      <c r="M191" s="24"/>
      <c r="N191" s="24"/>
      <c r="O191" s="24"/>
      <c r="P191" s="24"/>
    </row>
    <row r="192" spans="1:16" x14ac:dyDescent="0.2">
      <c r="A192" s="227"/>
      <c r="B192" s="51" t="s">
        <v>5</v>
      </c>
      <c r="C192" s="133">
        <f t="shared" si="92"/>
        <v>3410.86</v>
      </c>
      <c r="D192" s="133">
        <v>0</v>
      </c>
      <c r="E192" s="133">
        <v>0</v>
      </c>
      <c r="F192" s="133">
        <v>50</v>
      </c>
      <c r="G192" s="133">
        <v>100</v>
      </c>
      <c r="H192" s="133">
        <v>100</v>
      </c>
      <c r="I192" s="133">
        <v>3160.86</v>
      </c>
      <c r="K192" s="24"/>
      <c r="L192" s="24"/>
      <c r="M192" s="24"/>
      <c r="N192" s="24"/>
      <c r="O192" s="24"/>
      <c r="P192" s="24"/>
    </row>
    <row r="193" spans="1:16" ht="25.5" x14ac:dyDescent="0.2">
      <c r="A193" s="226" t="s">
        <v>81</v>
      </c>
      <c r="B193" s="48" t="s">
        <v>4</v>
      </c>
      <c r="C193" s="133">
        <f t="shared" si="92"/>
        <v>140</v>
      </c>
      <c r="D193" s="131">
        <v>0</v>
      </c>
      <c r="E193" s="131">
        <v>140</v>
      </c>
      <c r="F193" s="131">
        <v>0</v>
      </c>
      <c r="G193" s="131">
        <v>0</v>
      </c>
      <c r="H193" s="131">
        <v>0</v>
      </c>
      <c r="I193" s="131">
        <v>0</v>
      </c>
      <c r="K193" s="24"/>
      <c r="L193" s="24"/>
      <c r="M193" s="24"/>
      <c r="N193" s="24"/>
      <c r="O193" s="24"/>
      <c r="P193" s="24"/>
    </row>
    <row r="194" spans="1:16" x14ac:dyDescent="0.2">
      <c r="A194" s="227"/>
      <c r="B194" s="51" t="s">
        <v>5</v>
      </c>
      <c r="C194" s="133">
        <f t="shared" si="92"/>
        <v>140</v>
      </c>
      <c r="D194" s="133">
        <v>0</v>
      </c>
      <c r="E194" s="133">
        <v>140</v>
      </c>
      <c r="F194" s="133">
        <v>0</v>
      </c>
      <c r="G194" s="133">
        <v>0</v>
      </c>
      <c r="H194" s="133">
        <v>0</v>
      </c>
      <c r="I194" s="133">
        <v>0</v>
      </c>
      <c r="K194" s="24"/>
      <c r="L194" s="24"/>
      <c r="M194" s="24"/>
      <c r="N194" s="24"/>
      <c r="O194" s="24"/>
      <c r="P194" s="24"/>
    </row>
    <row r="195" spans="1:16" ht="25.5" x14ac:dyDescent="0.2">
      <c r="A195" s="226" t="s">
        <v>82</v>
      </c>
      <c r="B195" s="48" t="s">
        <v>4</v>
      </c>
      <c r="C195" s="133">
        <f t="shared" si="92"/>
        <v>270</v>
      </c>
      <c r="D195" s="131">
        <v>0</v>
      </c>
      <c r="E195" s="131">
        <v>270</v>
      </c>
      <c r="F195" s="131">
        <v>0</v>
      </c>
      <c r="G195" s="131">
        <v>0</v>
      </c>
      <c r="H195" s="131">
        <v>0</v>
      </c>
      <c r="I195" s="131">
        <v>0</v>
      </c>
      <c r="K195" s="24"/>
      <c r="L195" s="24"/>
      <c r="M195" s="24"/>
      <c r="N195" s="24"/>
      <c r="O195" s="24"/>
      <c r="P195" s="24"/>
    </row>
    <row r="196" spans="1:16" x14ac:dyDescent="0.2">
      <c r="A196" s="227"/>
      <c r="B196" s="51" t="s">
        <v>5</v>
      </c>
      <c r="C196" s="133">
        <f t="shared" si="92"/>
        <v>270</v>
      </c>
      <c r="D196" s="133">
        <v>0</v>
      </c>
      <c r="E196" s="133">
        <v>270</v>
      </c>
      <c r="F196" s="133">
        <v>0</v>
      </c>
      <c r="G196" s="133">
        <v>0</v>
      </c>
      <c r="H196" s="133">
        <v>0</v>
      </c>
      <c r="I196" s="133">
        <v>0</v>
      </c>
      <c r="K196" s="24"/>
      <c r="L196" s="24"/>
      <c r="M196" s="24"/>
      <c r="N196" s="24"/>
      <c r="O196" s="24"/>
      <c r="P196" s="24"/>
    </row>
    <row r="197" spans="1:16" ht="25.5" x14ac:dyDescent="0.2">
      <c r="A197" s="226" t="s">
        <v>83</v>
      </c>
      <c r="B197" s="48" t="s">
        <v>4</v>
      </c>
      <c r="C197" s="133">
        <f t="shared" si="92"/>
        <v>420</v>
      </c>
      <c r="D197" s="131">
        <v>0</v>
      </c>
      <c r="E197" s="131">
        <v>420</v>
      </c>
      <c r="F197" s="131">
        <v>0</v>
      </c>
      <c r="G197" s="131">
        <v>0</v>
      </c>
      <c r="H197" s="131">
        <v>0</v>
      </c>
      <c r="I197" s="131">
        <v>0</v>
      </c>
      <c r="K197" s="24"/>
      <c r="L197" s="24"/>
      <c r="M197" s="24"/>
      <c r="N197" s="24"/>
      <c r="O197" s="24"/>
      <c r="P197" s="24"/>
    </row>
    <row r="198" spans="1:16" x14ac:dyDescent="0.2">
      <c r="A198" s="227"/>
      <c r="B198" s="51" t="s">
        <v>5</v>
      </c>
      <c r="C198" s="133">
        <f t="shared" si="92"/>
        <v>420</v>
      </c>
      <c r="D198" s="133">
        <v>0</v>
      </c>
      <c r="E198" s="133">
        <v>420</v>
      </c>
      <c r="F198" s="133">
        <v>0</v>
      </c>
      <c r="G198" s="133">
        <v>0</v>
      </c>
      <c r="H198" s="133">
        <v>0</v>
      </c>
      <c r="I198" s="133">
        <v>0</v>
      </c>
      <c r="K198" s="24"/>
      <c r="L198" s="24"/>
      <c r="M198" s="24"/>
      <c r="N198" s="24"/>
      <c r="O198" s="24"/>
      <c r="P198" s="24"/>
    </row>
    <row r="199" spans="1:16" ht="25.5" x14ac:dyDescent="0.2">
      <c r="A199" s="226" t="s">
        <v>84</v>
      </c>
      <c r="B199" s="48" t="s">
        <v>4</v>
      </c>
      <c r="C199" s="133">
        <f t="shared" ref="C199:C214" si="93">D199+E199+F199+G199+H199+I199</f>
        <v>2000</v>
      </c>
      <c r="D199" s="131">
        <v>0</v>
      </c>
      <c r="E199" s="131">
        <v>100</v>
      </c>
      <c r="F199" s="131">
        <v>0</v>
      </c>
      <c r="G199" s="131">
        <v>0</v>
      </c>
      <c r="H199" s="131">
        <v>0</v>
      </c>
      <c r="I199" s="131">
        <v>1900</v>
      </c>
      <c r="K199" s="219"/>
      <c r="L199" s="24"/>
      <c r="M199" s="24"/>
      <c r="N199" s="24"/>
      <c r="O199" s="24"/>
      <c r="P199" s="24"/>
    </row>
    <row r="200" spans="1:16" x14ac:dyDescent="0.2">
      <c r="A200" s="227"/>
      <c r="B200" s="51" t="s">
        <v>5</v>
      </c>
      <c r="C200" s="133">
        <f t="shared" si="93"/>
        <v>2000</v>
      </c>
      <c r="D200" s="133">
        <v>0</v>
      </c>
      <c r="E200" s="133">
        <v>0</v>
      </c>
      <c r="F200" s="133">
        <v>100</v>
      </c>
      <c r="G200" s="133">
        <v>0</v>
      </c>
      <c r="H200" s="133">
        <v>0</v>
      </c>
      <c r="I200" s="133">
        <v>1900</v>
      </c>
      <c r="K200" s="24"/>
      <c r="L200" s="24"/>
      <c r="M200" s="24"/>
      <c r="N200" s="24"/>
      <c r="O200" s="24"/>
      <c r="P200" s="24"/>
    </row>
    <row r="201" spans="1:16" ht="25.5" x14ac:dyDescent="0.2">
      <c r="A201" s="226" t="s">
        <v>107</v>
      </c>
      <c r="B201" s="48" t="s">
        <v>4</v>
      </c>
      <c r="C201" s="133">
        <f t="shared" si="93"/>
        <v>47721</v>
      </c>
      <c r="D201" s="131">
        <v>74.900000000000006</v>
      </c>
      <c r="E201" s="131">
        <v>100</v>
      </c>
      <c r="F201" s="131">
        <v>0</v>
      </c>
      <c r="G201" s="131">
        <v>100</v>
      </c>
      <c r="H201" s="131">
        <v>100</v>
      </c>
      <c r="I201" s="131">
        <v>47346.1</v>
      </c>
      <c r="K201" s="24"/>
      <c r="L201" s="24"/>
      <c r="M201" s="24"/>
      <c r="N201" s="219"/>
      <c r="O201" s="24"/>
      <c r="P201" s="24"/>
    </row>
    <row r="202" spans="1:16" x14ac:dyDescent="0.2">
      <c r="A202" s="227"/>
      <c r="B202" s="51" t="s">
        <v>5</v>
      </c>
      <c r="C202" s="133">
        <f t="shared" si="93"/>
        <v>47721</v>
      </c>
      <c r="D202" s="133">
        <v>74.900000000000006</v>
      </c>
      <c r="E202" s="133">
        <v>0</v>
      </c>
      <c r="F202" s="133">
        <v>100</v>
      </c>
      <c r="G202" s="133">
        <v>100</v>
      </c>
      <c r="H202" s="133">
        <v>100</v>
      </c>
      <c r="I202" s="133">
        <v>47346.1</v>
      </c>
      <c r="K202" s="24"/>
      <c r="L202" s="24"/>
      <c r="M202" s="24"/>
      <c r="N202" s="24"/>
      <c r="O202" s="24"/>
      <c r="P202" s="24"/>
    </row>
    <row r="203" spans="1:16" ht="25.5" x14ac:dyDescent="0.2">
      <c r="A203" s="226" t="s">
        <v>85</v>
      </c>
      <c r="B203" s="48" t="s">
        <v>4</v>
      </c>
      <c r="C203" s="133">
        <f t="shared" si="93"/>
        <v>27952</v>
      </c>
      <c r="D203" s="131">
        <v>74.64</v>
      </c>
      <c r="E203" s="131">
        <v>100</v>
      </c>
      <c r="F203" s="131">
        <v>0</v>
      </c>
      <c r="G203" s="131">
        <v>100</v>
      </c>
      <c r="H203" s="131">
        <v>100</v>
      </c>
      <c r="I203" s="131">
        <v>27577.360000000001</v>
      </c>
      <c r="K203" s="24"/>
      <c r="L203" s="24"/>
      <c r="M203" s="24"/>
      <c r="N203" s="219"/>
      <c r="O203" s="24"/>
      <c r="P203" s="24"/>
    </row>
    <row r="204" spans="1:16" x14ac:dyDescent="0.2">
      <c r="A204" s="227"/>
      <c r="B204" s="51" t="s">
        <v>5</v>
      </c>
      <c r="C204" s="133">
        <f t="shared" si="93"/>
        <v>27952</v>
      </c>
      <c r="D204" s="133">
        <v>74.64</v>
      </c>
      <c r="E204" s="133">
        <v>0</v>
      </c>
      <c r="F204" s="133">
        <v>100</v>
      </c>
      <c r="G204" s="133">
        <v>100</v>
      </c>
      <c r="H204" s="133">
        <v>100</v>
      </c>
      <c r="I204" s="133">
        <v>27577.360000000001</v>
      </c>
      <c r="K204" s="24"/>
      <c r="L204" s="24"/>
      <c r="M204" s="24"/>
      <c r="N204" s="24"/>
      <c r="O204" s="24"/>
      <c r="P204" s="24"/>
    </row>
    <row r="205" spans="1:16" ht="38.25" x14ac:dyDescent="0.2">
      <c r="A205" s="226" t="s">
        <v>86</v>
      </c>
      <c r="B205" s="48" t="s">
        <v>4</v>
      </c>
      <c r="C205" s="133">
        <f t="shared" si="93"/>
        <v>487</v>
      </c>
      <c r="D205" s="131">
        <v>0</v>
      </c>
      <c r="E205" s="131">
        <v>0</v>
      </c>
      <c r="F205" s="131">
        <v>0</v>
      </c>
      <c r="G205" s="131">
        <v>0</v>
      </c>
      <c r="H205" s="131">
        <v>0</v>
      </c>
      <c r="I205" s="131">
        <v>487</v>
      </c>
      <c r="K205" s="24"/>
      <c r="L205" s="24"/>
      <c r="M205" s="24"/>
      <c r="N205" s="24"/>
      <c r="O205" s="24"/>
      <c r="P205" s="24"/>
    </row>
    <row r="206" spans="1:16" x14ac:dyDescent="0.2">
      <c r="A206" s="227"/>
      <c r="B206" s="51" t="s">
        <v>5</v>
      </c>
      <c r="C206" s="133">
        <f t="shared" si="93"/>
        <v>487</v>
      </c>
      <c r="D206" s="133">
        <v>0</v>
      </c>
      <c r="E206" s="133">
        <v>0</v>
      </c>
      <c r="F206" s="133">
        <v>0</v>
      </c>
      <c r="G206" s="133">
        <v>0</v>
      </c>
      <c r="H206" s="133">
        <v>0</v>
      </c>
      <c r="I206" s="133">
        <v>487</v>
      </c>
      <c r="K206" s="24"/>
      <c r="L206" s="24"/>
      <c r="M206" s="24"/>
      <c r="N206" s="24"/>
      <c r="O206" s="24"/>
      <c r="P206" s="24"/>
    </row>
    <row r="207" spans="1:16" ht="25.5" x14ac:dyDescent="0.2">
      <c r="A207" s="226" t="s">
        <v>87</v>
      </c>
      <c r="B207" s="48" t="s">
        <v>4</v>
      </c>
      <c r="C207" s="133">
        <f t="shared" si="93"/>
        <v>4635.2300000000005</v>
      </c>
      <c r="D207" s="131">
        <v>118.91</v>
      </c>
      <c r="E207" s="131">
        <v>50</v>
      </c>
      <c r="F207" s="131">
        <v>50</v>
      </c>
      <c r="G207" s="131">
        <v>250</v>
      </c>
      <c r="H207" s="131">
        <v>250</v>
      </c>
      <c r="I207" s="131">
        <v>3916.32</v>
      </c>
      <c r="K207" s="24"/>
      <c r="L207" s="24"/>
      <c r="M207" s="24"/>
      <c r="N207" s="219"/>
      <c r="O207" s="24"/>
      <c r="P207" s="24"/>
    </row>
    <row r="208" spans="1:16" x14ac:dyDescent="0.2">
      <c r="A208" s="227"/>
      <c r="B208" s="51" t="s">
        <v>5</v>
      </c>
      <c r="C208" s="133">
        <f t="shared" si="93"/>
        <v>4635.2300000000005</v>
      </c>
      <c r="D208" s="133">
        <v>118.91</v>
      </c>
      <c r="E208" s="133">
        <v>0</v>
      </c>
      <c r="F208" s="133">
        <v>100</v>
      </c>
      <c r="G208" s="133">
        <v>250</v>
      </c>
      <c r="H208" s="133">
        <v>250</v>
      </c>
      <c r="I208" s="133">
        <v>3916.32</v>
      </c>
      <c r="K208" s="24"/>
      <c r="L208" s="24"/>
      <c r="M208" s="24"/>
      <c r="N208" s="24"/>
      <c r="O208" s="24"/>
      <c r="P208" s="24"/>
    </row>
    <row r="209" spans="1:16" ht="25.5" x14ac:dyDescent="0.2">
      <c r="A209" s="226" t="s">
        <v>88</v>
      </c>
      <c r="B209" s="48" t="s">
        <v>4</v>
      </c>
      <c r="C209" s="133">
        <f t="shared" si="93"/>
        <v>9707</v>
      </c>
      <c r="D209" s="131">
        <v>0</v>
      </c>
      <c r="E209" s="131">
        <v>1304.99</v>
      </c>
      <c r="F209" s="131">
        <v>0</v>
      </c>
      <c r="G209" s="131">
        <v>300</v>
      </c>
      <c r="H209" s="131">
        <v>300</v>
      </c>
      <c r="I209" s="131">
        <v>7802.01</v>
      </c>
      <c r="K209" s="24"/>
      <c r="L209" s="24"/>
      <c r="M209" s="24"/>
      <c r="N209" s="24"/>
      <c r="O209" s="24"/>
      <c r="P209" s="24"/>
    </row>
    <row r="210" spans="1:16" x14ac:dyDescent="0.2">
      <c r="A210" s="227"/>
      <c r="B210" s="51" t="s">
        <v>5</v>
      </c>
      <c r="C210" s="133">
        <f t="shared" si="93"/>
        <v>9707</v>
      </c>
      <c r="D210" s="133">
        <v>0</v>
      </c>
      <c r="E210" s="133">
        <v>1204.99</v>
      </c>
      <c r="F210" s="133">
        <v>100</v>
      </c>
      <c r="G210" s="133">
        <v>300</v>
      </c>
      <c r="H210" s="133">
        <v>300</v>
      </c>
      <c r="I210" s="133">
        <v>7802.01</v>
      </c>
      <c r="K210" s="24"/>
      <c r="L210" s="24"/>
      <c r="M210" s="24"/>
      <c r="N210" s="24"/>
      <c r="O210" s="24"/>
      <c r="P210" s="24"/>
    </row>
    <row r="211" spans="1:16" ht="25.5" x14ac:dyDescent="0.2">
      <c r="A211" s="226" t="s">
        <v>89</v>
      </c>
      <c r="B211" s="48" t="s">
        <v>4</v>
      </c>
      <c r="C211" s="133">
        <f t="shared" si="93"/>
        <v>1566.4</v>
      </c>
      <c r="D211" s="131">
        <v>0</v>
      </c>
      <c r="E211" s="131">
        <v>50</v>
      </c>
      <c r="F211" s="131">
        <v>0</v>
      </c>
      <c r="G211" s="131">
        <v>150</v>
      </c>
      <c r="H211" s="131">
        <v>250</v>
      </c>
      <c r="I211" s="131">
        <v>1116.4000000000001</v>
      </c>
      <c r="K211" s="24"/>
      <c r="L211" s="24"/>
      <c r="M211" s="24"/>
      <c r="N211" s="24"/>
      <c r="O211" s="24"/>
      <c r="P211" s="24"/>
    </row>
    <row r="212" spans="1:16" x14ac:dyDescent="0.2">
      <c r="A212" s="227"/>
      <c r="B212" s="51" t="s">
        <v>5</v>
      </c>
      <c r="C212" s="133">
        <f t="shared" si="93"/>
        <v>1566.4</v>
      </c>
      <c r="D212" s="133">
        <v>0</v>
      </c>
      <c r="E212" s="133">
        <v>0</v>
      </c>
      <c r="F212" s="133">
        <v>50</v>
      </c>
      <c r="G212" s="133">
        <v>150</v>
      </c>
      <c r="H212" s="133">
        <v>250</v>
      </c>
      <c r="I212" s="133">
        <v>1116.4000000000001</v>
      </c>
      <c r="K212" s="24"/>
      <c r="L212" s="24"/>
      <c r="M212" s="24"/>
      <c r="N212" s="24"/>
      <c r="O212" s="24"/>
      <c r="P212" s="24"/>
    </row>
    <row r="213" spans="1:16" x14ac:dyDescent="0.2">
      <c r="A213" s="226" t="s">
        <v>90</v>
      </c>
      <c r="B213" s="48" t="s">
        <v>4</v>
      </c>
      <c r="C213" s="133">
        <f t="shared" si="93"/>
        <v>400</v>
      </c>
      <c r="D213" s="131">
        <v>0</v>
      </c>
      <c r="E213" s="131">
        <v>100</v>
      </c>
      <c r="F213" s="131">
        <v>0</v>
      </c>
      <c r="G213" s="131">
        <v>100</v>
      </c>
      <c r="H213" s="131">
        <v>0</v>
      </c>
      <c r="I213" s="131">
        <v>200</v>
      </c>
      <c r="K213" s="24"/>
      <c r="L213" s="24"/>
      <c r="M213" s="24"/>
      <c r="N213" s="24"/>
      <c r="O213" s="24"/>
      <c r="P213" s="24"/>
    </row>
    <row r="214" spans="1:16" x14ac:dyDescent="0.2">
      <c r="A214" s="227"/>
      <c r="B214" s="51" t="s">
        <v>5</v>
      </c>
      <c r="C214" s="133">
        <f t="shared" si="93"/>
        <v>400</v>
      </c>
      <c r="D214" s="133">
        <v>0</v>
      </c>
      <c r="E214" s="133">
        <v>0</v>
      </c>
      <c r="F214" s="133">
        <v>100</v>
      </c>
      <c r="G214" s="133">
        <v>100</v>
      </c>
      <c r="H214" s="133">
        <v>0</v>
      </c>
      <c r="I214" s="133">
        <v>200</v>
      </c>
      <c r="K214" s="24"/>
      <c r="L214" s="24"/>
      <c r="M214" s="24"/>
      <c r="N214" s="24"/>
      <c r="O214" s="24"/>
      <c r="P214" s="24"/>
    </row>
    <row r="215" spans="1:16" ht="25.5" x14ac:dyDescent="0.2">
      <c r="A215" s="226" t="s">
        <v>91</v>
      </c>
      <c r="B215" s="48" t="s">
        <v>4</v>
      </c>
      <c r="C215" s="133">
        <f t="shared" ref="C215:C230" si="94">D215+E215+F215+G215+H215+I215</f>
        <v>3300</v>
      </c>
      <c r="D215" s="131">
        <v>0</v>
      </c>
      <c r="E215" s="131">
        <v>100</v>
      </c>
      <c r="F215" s="131">
        <v>0</v>
      </c>
      <c r="G215" s="131">
        <v>400</v>
      </c>
      <c r="H215" s="131">
        <v>200</v>
      </c>
      <c r="I215" s="131">
        <v>2600</v>
      </c>
      <c r="K215" s="24"/>
      <c r="L215" s="24"/>
      <c r="M215" s="24"/>
      <c r="N215" s="24"/>
      <c r="O215" s="24"/>
      <c r="P215" s="24"/>
    </row>
    <row r="216" spans="1:16" x14ac:dyDescent="0.2">
      <c r="A216" s="227"/>
      <c r="B216" s="51" t="s">
        <v>5</v>
      </c>
      <c r="C216" s="133">
        <f t="shared" si="94"/>
        <v>3300</v>
      </c>
      <c r="D216" s="133">
        <v>0</v>
      </c>
      <c r="E216" s="133">
        <v>0</v>
      </c>
      <c r="F216" s="133">
        <v>100</v>
      </c>
      <c r="G216" s="133">
        <v>400</v>
      </c>
      <c r="H216" s="133">
        <v>200</v>
      </c>
      <c r="I216" s="133">
        <v>2600</v>
      </c>
      <c r="K216" s="24"/>
      <c r="L216" s="24"/>
      <c r="M216" s="24"/>
      <c r="N216" s="24"/>
      <c r="O216" s="24"/>
      <c r="P216" s="24"/>
    </row>
    <row r="217" spans="1:16" x14ac:dyDescent="0.2">
      <c r="A217" s="226" t="s">
        <v>92</v>
      </c>
      <c r="B217" s="48" t="s">
        <v>4</v>
      </c>
      <c r="C217" s="133">
        <f t="shared" si="94"/>
        <v>1400</v>
      </c>
      <c r="D217" s="131">
        <v>0</v>
      </c>
      <c r="E217" s="131">
        <v>100</v>
      </c>
      <c r="F217" s="131">
        <v>0</v>
      </c>
      <c r="G217" s="131">
        <v>100</v>
      </c>
      <c r="H217" s="131">
        <v>100</v>
      </c>
      <c r="I217" s="131">
        <v>1100</v>
      </c>
      <c r="K217" s="24"/>
      <c r="L217" s="24"/>
      <c r="M217" s="24"/>
      <c r="N217" s="24"/>
      <c r="O217" s="24"/>
      <c r="P217" s="24"/>
    </row>
    <row r="218" spans="1:16" x14ac:dyDescent="0.2">
      <c r="A218" s="227"/>
      <c r="B218" s="51" t="s">
        <v>5</v>
      </c>
      <c r="C218" s="133">
        <f t="shared" si="94"/>
        <v>1400</v>
      </c>
      <c r="D218" s="133">
        <v>0</v>
      </c>
      <c r="E218" s="133">
        <v>0</v>
      </c>
      <c r="F218" s="133">
        <v>100</v>
      </c>
      <c r="G218" s="133">
        <v>100</v>
      </c>
      <c r="H218" s="133">
        <v>100</v>
      </c>
      <c r="I218" s="133">
        <v>1100</v>
      </c>
      <c r="K218" s="24"/>
      <c r="L218" s="24"/>
      <c r="M218" s="24"/>
      <c r="N218" s="24"/>
      <c r="O218" s="24"/>
      <c r="P218" s="24"/>
    </row>
    <row r="219" spans="1:16" ht="25.5" x14ac:dyDescent="0.2">
      <c r="A219" s="226" t="s">
        <v>93</v>
      </c>
      <c r="B219" s="48" t="s">
        <v>4</v>
      </c>
      <c r="C219" s="133">
        <f t="shared" si="94"/>
        <v>1000</v>
      </c>
      <c r="D219" s="131">
        <v>0</v>
      </c>
      <c r="E219" s="131">
        <v>100</v>
      </c>
      <c r="F219" s="131">
        <v>0</v>
      </c>
      <c r="G219" s="131">
        <v>300</v>
      </c>
      <c r="H219" s="131">
        <v>200</v>
      </c>
      <c r="I219" s="131">
        <v>400</v>
      </c>
      <c r="K219" s="24"/>
      <c r="L219" s="24"/>
      <c r="M219" s="24"/>
      <c r="N219" s="219"/>
      <c r="O219" s="24"/>
      <c r="P219" s="24"/>
    </row>
    <row r="220" spans="1:16" x14ac:dyDescent="0.2">
      <c r="A220" s="227"/>
      <c r="B220" s="51" t="s">
        <v>5</v>
      </c>
      <c r="C220" s="133">
        <f t="shared" si="94"/>
        <v>1000</v>
      </c>
      <c r="D220" s="133">
        <v>0</v>
      </c>
      <c r="E220" s="133">
        <v>0</v>
      </c>
      <c r="F220" s="133">
        <v>100</v>
      </c>
      <c r="G220" s="133">
        <v>300</v>
      </c>
      <c r="H220" s="133">
        <v>200</v>
      </c>
      <c r="I220" s="133">
        <v>400</v>
      </c>
      <c r="K220" s="24"/>
      <c r="L220" s="24"/>
      <c r="M220" s="24"/>
      <c r="N220" s="24"/>
      <c r="O220" s="24"/>
      <c r="P220" s="24"/>
    </row>
    <row r="221" spans="1:16" ht="25.5" x14ac:dyDescent="0.2">
      <c r="A221" s="226" t="s">
        <v>94</v>
      </c>
      <c r="B221" s="48" t="s">
        <v>4</v>
      </c>
      <c r="C221" s="133">
        <f t="shared" si="94"/>
        <v>2775</v>
      </c>
      <c r="D221" s="131">
        <v>0</v>
      </c>
      <c r="E221" s="131">
        <v>100</v>
      </c>
      <c r="F221" s="131">
        <v>0</v>
      </c>
      <c r="G221" s="131">
        <v>300</v>
      </c>
      <c r="H221" s="131">
        <v>200</v>
      </c>
      <c r="I221" s="131">
        <v>2175</v>
      </c>
      <c r="K221" s="24"/>
      <c r="L221" s="24"/>
      <c r="M221" s="24"/>
      <c r="N221" s="219"/>
      <c r="O221" s="24"/>
      <c r="P221" s="24"/>
    </row>
    <row r="222" spans="1:16" x14ac:dyDescent="0.2">
      <c r="A222" s="227"/>
      <c r="B222" s="51" t="s">
        <v>5</v>
      </c>
      <c r="C222" s="133">
        <f t="shared" si="94"/>
        <v>2775</v>
      </c>
      <c r="D222" s="133">
        <v>0</v>
      </c>
      <c r="E222" s="133">
        <v>0</v>
      </c>
      <c r="F222" s="133">
        <v>100</v>
      </c>
      <c r="G222" s="133">
        <v>300</v>
      </c>
      <c r="H222" s="133">
        <v>200</v>
      </c>
      <c r="I222" s="133">
        <v>2175</v>
      </c>
      <c r="K222" s="24"/>
      <c r="L222" s="24"/>
      <c r="M222" s="24"/>
      <c r="N222" s="24"/>
      <c r="O222" s="24"/>
      <c r="P222" s="24"/>
    </row>
    <row r="223" spans="1:16" ht="25.5" x14ac:dyDescent="0.2">
      <c r="A223" s="226" t="s">
        <v>95</v>
      </c>
      <c r="B223" s="48" t="s">
        <v>4</v>
      </c>
      <c r="C223" s="133">
        <f t="shared" si="94"/>
        <v>595</v>
      </c>
      <c r="D223" s="131">
        <v>0</v>
      </c>
      <c r="E223" s="131">
        <v>100</v>
      </c>
      <c r="F223" s="131">
        <v>50</v>
      </c>
      <c r="G223" s="131">
        <v>100</v>
      </c>
      <c r="H223" s="131">
        <v>200</v>
      </c>
      <c r="I223" s="131">
        <v>145</v>
      </c>
      <c r="K223" s="24"/>
      <c r="L223" s="24"/>
      <c r="M223" s="24"/>
      <c r="N223" s="219"/>
      <c r="O223" s="24"/>
      <c r="P223" s="24"/>
    </row>
    <row r="224" spans="1:16" x14ac:dyDescent="0.2">
      <c r="A224" s="227"/>
      <c r="B224" s="51" t="s">
        <v>5</v>
      </c>
      <c r="C224" s="133">
        <f t="shared" si="94"/>
        <v>595</v>
      </c>
      <c r="D224" s="133">
        <v>0</v>
      </c>
      <c r="E224" s="133">
        <v>0</v>
      </c>
      <c r="F224" s="133">
        <v>150</v>
      </c>
      <c r="G224" s="133">
        <v>100</v>
      </c>
      <c r="H224" s="133">
        <v>200</v>
      </c>
      <c r="I224" s="133">
        <v>145</v>
      </c>
      <c r="K224" s="24"/>
      <c r="L224" s="24"/>
      <c r="M224" s="24"/>
      <c r="N224" s="24"/>
      <c r="O224" s="24"/>
      <c r="P224" s="24"/>
    </row>
    <row r="225" spans="1:16" x14ac:dyDescent="0.2">
      <c r="A225" s="226" t="s">
        <v>96</v>
      </c>
      <c r="B225" s="48" t="s">
        <v>4</v>
      </c>
      <c r="C225" s="133">
        <f t="shared" si="94"/>
        <v>600</v>
      </c>
      <c r="D225" s="131">
        <v>0</v>
      </c>
      <c r="E225" s="131">
        <v>150</v>
      </c>
      <c r="F225" s="131">
        <v>0</v>
      </c>
      <c r="G225" s="131">
        <v>200</v>
      </c>
      <c r="H225" s="131">
        <v>0</v>
      </c>
      <c r="I225" s="131">
        <v>250</v>
      </c>
      <c r="K225" s="24"/>
      <c r="L225" s="24"/>
      <c r="M225" s="24"/>
      <c r="N225" s="219"/>
      <c r="O225" s="24"/>
      <c r="P225" s="24"/>
    </row>
    <row r="226" spans="1:16" x14ac:dyDescent="0.2">
      <c r="A226" s="227"/>
      <c r="B226" s="51" t="s">
        <v>5</v>
      </c>
      <c r="C226" s="133">
        <f t="shared" si="94"/>
        <v>600</v>
      </c>
      <c r="D226" s="133">
        <v>0</v>
      </c>
      <c r="E226" s="133">
        <v>50</v>
      </c>
      <c r="F226" s="133">
        <v>100</v>
      </c>
      <c r="G226" s="133">
        <v>200</v>
      </c>
      <c r="H226" s="133">
        <v>0</v>
      </c>
      <c r="I226" s="133">
        <v>250</v>
      </c>
      <c r="K226" s="24"/>
      <c r="L226" s="24"/>
      <c r="M226" s="24"/>
      <c r="N226" s="24"/>
      <c r="O226" s="24"/>
      <c r="P226" s="24"/>
    </row>
    <row r="227" spans="1:16" ht="25.5" x14ac:dyDescent="0.2">
      <c r="A227" s="226" t="s">
        <v>97</v>
      </c>
      <c r="B227" s="48" t="s">
        <v>4</v>
      </c>
      <c r="C227" s="133">
        <f t="shared" si="94"/>
        <v>280</v>
      </c>
      <c r="D227" s="131">
        <v>0</v>
      </c>
      <c r="E227" s="131">
        <v>280</v>
      </c>
      <c r="F227" s="131">
        <v>0</v>
      </c>
      <c r="G227" s="131">
        <v>0</v>
      </c>
      <c r="H227" s="131">
        <v>0</v>
      </c>
      <c r="I227" s="131">
        <v>0</v>
      </c>
      <c r="K227" s="219"/>
      <c r="L227" s="24"/>
      <c r="M227" s="24"/>
      <c r="N227" s="24"/>
      <c r="O227" s="24"/>
      <c r="P227" s="24"/>
    </row>
    <row r="228" spans="1:16" x14ac:dyDescent="0.2">
      <c r="A228" s="227"/>
      <c r="B228" s="51" t="s">
        <v>5</v>
      </c>
      <c r="C228" s="133">
        <f t="shared" si="94"/>
        <v>280</v>
      </c>
      <c r="D228" s="133">
        <v>0</v>
      </c>
      <c r="E228" s="133">
        <v>280</v>
      </c>
      <c r="F228" s="133">
        <v>0</v>
      </c>
      <c r="G228" s="133">
        <v>0</v>
      </c>
      <c r="H228" s="133">
        <v>0</v>
      </c>
      <c r="I228" s="133">
        <v>0</v>
      </c>
      <c r="K228" s="24"/>
      <c r="L228" s="24"/>
      <c r="M228" s="24"/>
      <c r="N228" s="24"/>
      <c r="O228" s="24"/>
      <c r="P228" s="24"/>
    </row>
    <row r="229" spans="1:16" ht="25.5" x14ac:dyDescent="0.2">
      <c r="A229" s="226" t="s">
        <v>155</v>
      </c>
      <c r="B229" s="48" t="s">
        <v>4</v>
      </c>
      <c r="C229" s="133">
        <f t="shared" si="94"/>
        <v>13600</v>
      </c>
      <c r="D229" s="131">
        <v>0</v>
      </c>
      <c r="E229" s="131">
        <v>100</v>
      </c>
      <c r="F229" s="131">
        <v>0</v>
      </c>
      <c r="G229" s="131">
        <v>250</v>
      </c>
      <c r="H229" s="131">
        <v>300</v>
      </c>
      <c r="I229" s="131">
        <v>12950</v>
      </c>
      <c r="K229" s="24"/>
      <c r="L229" s="24"/>
      <c r="M229" s="24"/>
      <c r="N229" s="24"/>
      <c r="O229" s="24"/>
      <c r="P229" s="24"/>
    </row>
    <row r="230" spans="1:16" x14ac:dyDescent="0.2">
      <c r="A230" s="227"/>
      <c r="B230" s="51" t="s">
        <v>5</v>
      </c>
      <c r="C230" s="133">
        <f t="shared" si="94"/>
        <v>13600</v>
      </c>
      <c r="D230" s="133">
        <v>0</v>
      </c>
      <c r="E230" s="133">
        <v>0</v>
      </c>
      <c r="F230" s="133">
        <v>100</v>
      </c>
      <c r="G230" s="133">
        <v>250</v>
      </c>
      <c r="H230" s="133">
        <v>300</v>
      </c>
      <c r="I230" s="133">
        <v>12950</v>
      </c>
      <c r="K230" s="24"/>
      <c r="L230" s="24"/>
      <c r="M230" s="24"/>
      <c r="N230" s="24"/>
      <c r="O230" s="24"/>
      <c r="P230" s="24"/>
    </row>
    <row r="231" spans="1:16" ht="38.25" x14ac:dyDescent="0.2">
      <c r="A231" s="226" t="s">
        <v>98</v>
      </c>
      <c r="B231" s="48" t="s">
        <v>4</v>
      </c>
      <c r="C231" s="133">
        <f t="shared" ref="C231:C244" si="95">D231+E231+F231+G231+H231+I231</f>
        <v>19907</v>
      </c>
      <c r="D231" s="131">
        <v>0</v>
      </c>
      <c r="E231" s="131">
        <v>1300</v>
      </c>
      <c r="F231" s="131">
        <v>0</v>
      </c>
      <c r="G231" s="131">
        <v>250</v>
      </c>
      <c r="H231" s="131">
        <v>300</v>
      </c>
      <c r="I231" s="131">
        <v>18057</v>
      </c>
      <c r="K231" s="24"/>
      <c r="L231" s="24"/>
      <c r="M231" s="24"/>
      <c r="N231" s="24"/>
      <c r="O231" s="24"/>
      <c r="P231" s="24"/>
    </row>
    <row r="232" spans="1:16" x14ac:dyDescent="0.2">
      <c r="A232" s="227"/>
      <c r="B232" s="51" t="s">
        <v>5</v>
      </c>
      <c r="C232" s="133">
        <f t="shared" si="95"/>
        <v>19907</v>
      </c>
      <c r="D232" s="133">
        <v>0</v>
      </c>
      <c r="E232" s="133">
        <v>1200</v>
      </c>
      <c r="F232" s="133">
        <v>100</v>
      </c>
      <c r="G232" s="133">
        <v>250</v>
      </c>
      <c r="H232" s="133">
        <v>300</v>
      </c>
      <c r="I232" s="133">
        <v>18057</v>
      </c>
      <c r="K232" s="24"/>
      <c r="L232" s="24"/>
      <c r="M232" s="24"/>
      <c r="N232" s="24"/>
      <c r="O232" s="24"/>
      <c r="P232" s="24"/>
    </row>
    <row r="233" spans="1:16" ht="25.5" x14ac:dyDescent="0.2">
      <c r="A233" s="226" t="s">
        <v>99</v>
      </c>
      <c r="B233" s="48" t="s">
        <v>4</v>
      </c>
      <c r="C233" s="133">
        <f t="shared" si="95"/>
        <v>2000</v>
      </c>
      <c r="D233" s="131">
        <v>0</v>
      </c>
      <c r="E233" s="131">
        <v>900</v>
      </c>
      <c r="F233" s="131">
        <v>0</v>
      </c>
      <c r="G233" s="131">
        <v>300</v>
      </c>
      <c r="H233" s="131">
        <v>200</v>
      </c>
      <c r="I233" s="131">
        <v>600</v>
      </c>
      <c r="K233" s="24"/>
      <c r="L233" s="24"/>
      <c r="M233" s="24"/>
      <c r="N233" s="24"/>
      <c r="O233" s="24"/>
      <c r="P233" s="24"/>
    </row>
    <row r="234" spans="1:16" x14ac:dyDescent="0.2">
      <c r="A234" s="227"/>
      <c r="B234" s="51" t="s">
        <v>5</v>
      </c>
      <c r="C234" s="133">
        <f t="shared" si="95"/>
        <v>2000</v>
      </c>
      <c r="D234" s="133">
        <v>0</v>
      </c>
      <c r="E234" s="133">
        <v>800</v>
      </c>
      <c r="F234" s="133">
        <v>100</v>
      </c>
      <c r="G234" s="133">
        <v>300</v>
      </c>
      <c r="H234" s="133">
        <v>200</v>
      </c>
      <c r="I234" s="133">
        <v>600</v>
      </c>
      <c r="K234" s="24"/>
      <c r="L234" s="24"/>
      <c r="M234" s="24"/>
      <c r="N234" s="24"/>
      <c r="O234" s="24"/>
      <c r="P234" s="24"/>
    </row>
    <row r="235" spans="1:16" ht="25.5" x14ac:dyDescent="0.2">
      <c r="A235" s="226" t="s">
        <v>100</v>
      </c>
      <c r="B235" s="48" t="s">
        <v>4</v>
      </c>
      <c r="C235" s="133">
        <f t="shared" si="95"/>
        <v>800</v>
      </c>
      <c r="D235" s="131">
        <v>0</v>
      </c>
      <c r="E235" s="131">
        <v>100</v>
      </c>
      <c r="F235" s="131">
        <v>0</v>
      </c>
      <c r="G235" s="131">
        <v>200</v>
      </c>
      <c r="H235" s="131">
        <v>100</v>
      </c>
      <c r="I235" s="131">
        <v>400</v>
      </c>
      <c r="K235" s="24"/>
      <c r="L235" s="24"/>
      <c r="M235" s="24"/>
      <c r="N235" s="219"/>
      <c r="O235" s="24"/>
      <c r="P235" s="24"/>
    </row>
    <row r="236" spans="1:16" x14ac:dyDescent="0.2">
      <c r="A236" s="227"/>
      <c r="B236" s="51" t="s">
        <v>5</v>
      </c>
      <c r="C236" s="133">
        <f t="shared" si="95"/>
        <v>800</v>
      </c>
      <c r="D236" s="133">
        <v>0</v>
      </c>
      <c r="E236" s="133">
        <v>0</v>
      </c>
      <c r="F236" s="133">
        <v>100</v>
      </c>
      <c r="G236" s="133">
        <v>200</v>
      </c>
      <c r="H236" s="133">
        <v>100</v>
      </c>
      <c r="I236" s="133">
        <v>400</v>
      </c>
      <c r="K236" s="24"/>
      <c r="L236" s="24"/>
      <c r="M236" s="24"/>
      <c r="N236" s="24"/>
      <c r="O236" s="24"/>
      <c r="P236" s="24"/>
    </row>
    <row r="237" spans="1:16" ht="25.5" x14ac:dyDescent="0.2">
      <c r="A237" s="226" t="s">
        <v>101</v>
      </c>
      <c r="B237" s="48" t="s">
        <v>4</v>
      </c>
      <c r="C237" s="133">
        <f t="shared" si="95"/>
        <v>2000</v>
      </c>
      <c r="D237" s="131">
        <v>0</v>
      </c>
      <c r="E237" s="131">
        <v>100</v>
      </c>
      <c r="F237" s="131">
        <v>0</v>
      </c>
      <c r="G237" s="131">
        <v>300</v>
      </c>
      <c r="H237" s="131">
        <v>300</v>
      </c>
      <c r="I237" s="131">
        <v>1300</v>
      </c>
      <c r="K237" s="24"/>
      <c r="L237" s="24"/>
      <c r="M237" s="24"/>
      <c r="N237" s="219"/>
      <c r="O237" s="24"/>
      <c r="P237" s="24"/>
    </row>
    <row r="238" spans="1:16" x14ac:dyDescent="0.2">
      <c r="A238" s="227"/>
      <c r="B238" s="51" t="s">
        <v>5</v>
      </c>
      <c r="C238" s="133">
        <f t="shared" si="95"/>
        <v>2000</v>
      </c>
      <c r="D238" s="133">
        <v>0</v>
      </c>
      <c r="E238" s="133">
        <v>0</v>
      </c>
      <c r="F238" s="133">
        <v>100</v>
      </c>
      <c r="G238" s="133">
        <v>300</v>
      </c>
      <c r="H238" s="133">
        <v>300</v>
      </c>
      <c r="I238" s="133">
        <v>1300</v>
      </c>
      <c r="K238" s="24"/>
      <c r="L238" s="24"/>
      <c r="M238" s="24"/>
      <c r="N238" s="24"/>
      <c r="O238" s="24"/>
      <c r="P238" s="24"/>
    </row>
    <row r="239" spans="1:16" ht="25.5" x14ac:dyDescent="0.2">
      <c r="A239" s="226" t="s">
        <v>102</v>
      </c>
      <c r="B239" s="48" t="s">
        <v>4</v>
      </c>
      <c r="C239" s="133">
        <f t="shared" si="95"/>
        <v>350</v>
      </c>
      <c r="D239" s="131">
        <v>0</v>
      </c>
      <c r="E239" s="131">
        <v>100</v>
      </c>
      <c r="F239" s="131">
        <v>0</v>
      </c>
      <c r="G239" s="131">
        <v>50</v>
      </c>
      <c r="H239" s="131">
        <v>50</v>
      </c>
      <c r="I239" s="131">
        <v>150</v>
      </c>
      <c r="K239" s="24"/>
      <c r="L239" s="24"/>
      <c r="M239" s="24"/>
      <c r="N239" s="197"/>
      <c r="O239" s="24"/>
      <c r="P239" s="24"/>
    </row>
    <row r="240" spans="1:16" x14ac:dyDescent="0.2">
      <c r="A240" s="227"/>
      <c r="B240" s="51" t="s">
        <v>5</v>
      </c>
      <c r="C240" s="133">
        <f t="shared" si="95"/>
        <v>350</v>
      </c>
      <c r="D240" s="133">
        <v>0</v>
      </c>
      <c r="E240" s="133">
        <v>0</v>
      </c>
      <c r="F240" s="133">
        <v>100</v>
      </c>
      <c r="G240" s="131">
        <v>50</v>
      </c>
      <c r="H240" s="131">
        <v>50</v>
      </c>
      <c r="I240" s="131">
        <v>150</v>
      </c>
      <c r="K240" s="24"/>
      <c r="L240" s="24"/>
      <c r="M240" s="24"/>
      <c r="N240" s="24"/>
      <c r="O240" s="24"/>
      <c r="P240" s="24"/>
    </row>
    <row r="241" spans="1:16" ht="25.5" x14ac:dyDescent="0.2">
      <c r="A241" s="226" t="s">
        <v>103</v>
      </c>
      <c r="B241" s="48" t="s">
        <v>4</v>
      </c>
      <c r="C241" s="133">
        <f t="shared" si="95"/>
        <v>1000</v>
      </c>
      <c r="D241" s="131">
        <v>0</v>
      </c>
      <c r="E241" s="131">
        <v>100</v>
      </c>
      <c r="F241" s="131">
        <v>0</v>
      </c>
      <c r="G241" s="131">
        <v>200</v>
      </c>
      <c r="H241" s="131">
        <v>240</v>
      </c>
      <c r="I241" s="131">
        <v>460</v>
      </c>
      <c r="K241" s="24"/>
      <c r="L241" s="24"/>
      <c r="M241" s="24"/>
      <c r="N241" s="24"/>
      <c r="O241" s="24"/>
      <c r="P241" s="24"/>
    </row>
    <row r="242" spans="1:16" x14ac:dyDescent="0.2">
      <c r="A242" s="227"/>
      <c r="B242" s="51" t="s">
        <v>5</v>
      </c>
      <c r="C242" s="133">
        <f t="shared" si="95"/>
        <v>1000</v>
      </c>
      <c r="D242" s="133">
        <v>0</v>
      </c>
      <c r="E242" s="133">
        <v>0</v>
      </c>
      <c r="F242" s="133">
        <v>100</v>
      </c>
      <c r="G242" s="133">
        <v>200</v>
      </c>
      <c r="H242" s="133">
        <v>240</v>
      </c>
      <c r="I242" s="133">
        <v>460</v>
      </c>
      <c r="K242" s="24"/>
      <c r="L242" s="24"/>
      <c r="M242" s="24"/>
      <c r="N242" s="24"/>
      <c r="O242" s="24"/>
      <c r="P242" s="24"/>
    </row>
    <row r="243" spans="1:16" ht="25.5" x14ac:dyDescent="0.2">
      <c r="A243" s="56" t="s">
        <v>175</v>
      </c>
      <c r="B243" s="58" t="s">
        <v>4</v>
      </c>
      <c r="C243" s="133">
        <f t="shared" si="95"/>
        <v>1312.77</v>
      </c>
      <c r="D243" s="132">
        <v>1225.17</v>
      </c>
      <c r="E243" s="132">
        <v>87.6</v>
      </c>
      <c r="F243" s="132">
        <v>0</v>
      </c>
      <c r="G243" s="132">
        <v>0</v>
      </c>
      <c r="H243" s="132">
        <v>0</v>
      </c>
      <c r="I243" s="132">
        <v>0</v>
      </c>
      <c r="K243" s="219"/>
      <c r="L243" s="24"/>
      <c r="M243" s="24"/>
      <c r="N243" s="24"/>
      <c r="O243" s="24"/>
      <c r="P243" s="24"/>
    </row>
    <row r="244" spans="1:16" x14ac:dyDescent="0.2">
      <c r="A244" s="56"/>
      <c r="B244" s="58" t="s">
        <v>5</v>
      </c>
      <c r="C244" s="133">
        <f t="shared" si="95"/>
        <v>1312.77</v>
      </c>
      <c r="D244" s="132">
        <v>1225.17</v>
      </c>
      <c r="E244" s="132">
        <v>87.6</v>
      </c>
      <c r="F244" s="132">
        <v>0</v>
      </c>
      <c r="G244" s="132">
        <v>0</v>
      </c>
      <c r="H244" s="132">
        <v>0</v>
      </c>
      <c r="I244" s="132">
        <v>0</v>
      </c>
      <c r="K244" s="24"/>
      <c r="L244" s="24"/>
      <c r="M244" s="24"/>
      <c r="N244" s="24"/>
      <c r="O244" s="24"/>
      <c r="P244" s="24"/>
    </row>
    <row r="245" spans="1:16" ht="25.5" x14ac:dyDescent="0.2">
      <c r="A245" s="226" t="s">
        <v>176</v>
      </c>
      <c r="B245" s="48" t="s">
        <v>4</v>
      </c>
      <c r="C245" s="133">
        <f t="shared" ref="C245:C262" si="96">D245+E245+F245+G245+H245+I245</f>
        <v>1820.78</v>
      </c>
      <c r="D245" s="131">
        <v>255.03</v>
      </c>
      <c r="E245" s="131">
        <v>100</v>
      </c>
      <c r="F245" s="131">
        <v>0</v>
      </c>
      <c r="G245" s="131">
        <v>200</v>
      </c>
      <c r="H245" s="131">
        <v>250</v>
      </c>
      <c r="I245" s="131">
        <v>1015.75</v>
      </c>
      <c r="K245" s="24"/>
      <c r="L245" s="24"/>
      <c r="M245" s="24"/>
      <c r="N245" s="24"/>
      <c r="O245" s="24"/>
      <c r="P245" s="24"/>
    </row>
    <row r="246" spans="1:16" x14ac:dyDescent="0.2">
      <c r="A246" s="227"/>
      <c r="B246" s="51" t="s">
        <v>5</v>
      </c>
      <c r="C246" s="133">
        <f t="shared" si="96"/>
        <v>1820.78</v>
      </c>
      <c r="D246" s="133">
        <v>255.03</v>
      </c>
      <c r="E246" s="133">
        <v>0</v>
      </c>
      <c r="F246" s="133">
        <v>50</v>
      </c>
      <c r="G246" s="133">
        <v>250</v>
      </c>
      <c r="H246" s="133">
        <v>250</v>
      </c>
      <c r="I246" s="133">
        <v>1015.75</v>
      </c>
      <c r="K246" s="24"/>
      <c r="L246" s="24"/>
      <c r="M246" s="24"/>
      <c r="N246" s="24"/>
      <c r="O246" s="24"/>
      <c r="P246" s="24"/>
    </row>
    <row r="247" spans="1:16" ht="25.5" x14ac:dyDescent="0.2">
      <c r="A247" s="226" t="s">
        <v>177</v>
      </c>
      <c r="B247" s="48" t="s">
        <v>4</v>
      </c>
      <c r="C247" s="133">
        <f t="shared" si="96"/>
        <v>5488.47</v>
      </c>
      <c r="D247" s="131">
        <v>0</v>
      </c>
      <c r="E247" s="131">
        <v>100</v>
      </c>
      <c r="F247" s="131">
        <v>0</v>
      </c>
      <c r="G247" s="131">
        <v>100</v>
      </c>
      <c r="H247" s="131">
        <v>100</v>
      </c>
      <c r="I247" s="131">
        <v>5188.47</v>
      </c>
      <c r="K247" s="24"/>
      <c r="L247" s="24"/>
      <c r="M247" s="24"/>
      <c r="N247" s="24"/>
      <c r="O247" s="24"/>
      <c r="P247" s="24"/>
    </row>
    <row r="248" spans="1:16" x14ac:dyDescent="0.2">
      <c r="A248" s="227"/>
      <c r="B248" s="51" t="s">
        <v>5</v>
      </c>
      <c r="C248" s="133">
        <f t="shared" si="96"/>
        <v>5488.47</v>
      </c>
      <c r="D248" s="133">
        <v>0</v>
      </c>
      <c r="E248" s="133">
        <v>0</v>
      </c>
      <c r="F248" s="133">
        <v>100</v>
      </c>
      <c r="G248" s="133">
        <v>100</v>
      </c>
      <c r="H248" s="133">
        <v>100</v>
      </c>
      <c r="I248" s="133">
        <v>5188.47</v>
      </c>
      <c r="K248" s="24"/>
      <c r="L248" s="24"/>
      <c r="M248" s="24"/>
      <c r="N248" s="24"/>
      <c r="O248" s="24"/>
      <c r="P248" s="24"/>
    </row>
    <row r="249" spans="1:16" ht="25.5" x14ac:dyDescent="0.2">
      <c r="A249" s="232" t="s">
        <v>196</v>
      </c>
      <c r="B249" s="48" t="s">
        <v>4</v>
      </c>
      <c r="C249" s="133">
        <f t="shared" si="96"/>
        <v>1900</v>
      </c>
      <c r="D249" s="131">
        <v>0</v>
      </c>
      <c r="E249" s="131">
        <v>515</v>
      </c>
      <c r="F249" s="131">
        <v>0</v>
      </c>
      <c r="G249" s="131">
        <v>150</v>
      </c>
      <c r="H249" s="131">
        <v>150</v>
      </c>
      <c r="I249" s="131">
        <v>1085</v>
      </c>
      <c r="K249" s="24"/>
      <c r="L249" s="24"/>
      <c r="M249" s="24"/>
      <c r="N249" s="24"/>
      <c r="O249" s="24"/>
      <c r="P249" s="24"/>
    </row>
    <row r="250" spans="1:16" x14ac:dyDescent="0.2">
      <c r="A250" s="233"/>
      <c r="B250" s="51" t="s">
        <v>5</v>
      </c>
      <c r="C250" s="133">
        <f t="shared" si="96"/>
        <v>1900</v>
      </c>
      <c r="D250" s="133">
        <v>0</v>
      </c>
      <c r="E250" s="133">
        <v>465</v>
      </c>
      <c r="F250" s="133">
        <v>50</v>
      </c>
      <c r="G250" s="133">
        <v>150</v>
      </c>
      <c r="H250" s="133">
        <v>150</v>
      </c>
      <c r="I250" s="133">
        <v>1085</v>
      </c>
      <c r="K250" s="24"/>
      <c r="L250" s="24"/>
      <c r="M250" s="24"/>
      <c r="N250" s="24"/>
      <c r="O250" s="24"/>
      <c r="P250" s="24"/>
    </row>
    <row r="251" spans="1:16" ht="63.75" x14ac:dyDescent="0.2">
      <c r="A251" s="226" t="s">
        <v>178</v>
      </c>
      <c r="B251" s="48" t="s">
        <v>4</v>
      </c>
      <c r="C251" s="133">
        <f t="shared" si="96"/>
        <v>335.86</v>
      </c>
      <c r="D251" s="131">
        <v>0</v>
      </c>
      <c r="E251" s="131">
        <v>50</v>
      </c>
      <c r="F251" s="131">
        <v>0</v>
      </c>
      <c r="G251" s="131">
        <v>50</v>
      </c>
      <c r="H251" s="131">
        <v>50</v>
      </c>
      <c r="I251" s="131">
        <v>185.86</v>
      </c>
      <c r="K251" s="228"/>
      <c r="L251" s="228"/>
      <c r="M251" s="228"/>
      <c r="N251" s="228"/>
      <c r="O251" s="24"/>
      <c r="P251" s="24"/>
    </row>
    <row r="252" spans="1:16" x14ac:dyDescent="0.2">
      <c r="A252" s="227"/>
      <c r="B252" s="51" t="s">
        <v>5</v>
      </c>
      <c r="C252" s="133">
        <f t="shared" si="96"/>
        <v>335.86</v>
      </c>
      <c r="D252" s="133">
        <v>0</v>
      </c>
      <c r="E252" s="133">
        <v>0</v>
      </c>
      <c r="F252" s="133">
        <v>50</v>
      </c>
      <c r="G252" s="133">
        <v>50</v>
      </c>
      <c r="H252" s="133">
        <v>50</v>
      </c>
      <c r="I252" s="133">
        <v>185.86</v>
      </c>
      <c r="K252" s="24"/>
      <c r="L252" s="24"/>
      <c r="M252" s="24"/>
      <c r="N252" s="24"/>
      <c r="O252" s="24"/>
      <c r="P252" s="24"/>
    </row>
    <row r="253" spans="1:16" ht="25.5" x14ac:dyDescent="0.2">
      <c r="A253" s="56" t="s">
        <v>179</v>
      </c>
      <c r="B253" s="48" t="s">
        <v>4</v>
      </c>
      <c r="C253" s="133">
        <f t="shared" si="96"/>
        <v>766.49</v>
      </c>
      <c r="D253" s="131">
        <v>0</v>
      </c>
      <c r="E253" s="131">
        <v>695</v>
      </c>
      <c r="F253" s="131">
        <v>0</v>
      </c>
      <c r="G253" s="131">
        <v>0</v>
      </c>
      <c r="H253" s="131">
        <v>0</v>
      </c>
      <c r="I253" s="131">
        <v>71.489999999999995</v>
      </c>
      <c r="K253" s="24"/>
      <c r="L253" s="24"/>
      <c r="M253" s="24"/>
      <c r="N253" s="24"/>
      <c r="O253" s="24"/>
      <c r="P253" s="24"/>
    </row>
    <row r="254" spans="1:16" x14ac:dyDescent="0.2">
      <c r="A254" s="56"/>
      <c r="B254" s="51" t="s">
        <v>5</v>
      </c>
      <c r="C254" s="133">
        <f t="shared" si="96"/>
        <v>766.49</v>
      </c>
      <c r="D254" s="133">
        <v>0</v>
      </c>
      <c r="E254" s="133">
        <v>295</v>
      </c>
      <c r="F254" s="133">
        <v>400</v>
      </c>
      <c r="G254" s="133">
        <v>0</v>
      </c>
      <c r="H254" s="133">
        <v>0</v>
      </c>
      <c r="I254" s="133">
        <v>71.489999999999995</v>
      </c>
      <c r="K254" s="24"/>
      <c r="L254" s="24"/>
      <c r="M254" s="24"/>
      <c r="N254" s="24"/>
      <c r="O254" s="24"/>
      <c r="P254" s="24"/>
    </row>
    <row r="255" spans="1:16" ht="38.25" x14ac:dyDescent="0.2">
      <c r="A255" s="226" t="s">
        <v>180</v>
      </c>
      <c r="B255" s="48" t="s">
        <v>4</v>
      </c>
      <c r="C255" s="133">
        <f t="shared" si="96"/>
        <v>1413.24</v>
      </c>
      <c r="D255" s="131">
        <v>0</v>
      </c>
      <c r="E255" s="131">
        <v>605</v>
      </c>
      <c r="F255" s="131">
        <v>0</v>
      </c>
      <c r="G255" s="131">
        <v>0</v>
      </c>
      <c r="H255" s="131">
        <v>0</v>
      </c>
      <c r="I255" s="131">
        <v>808.24</v>
      </c>
      <c r="K255" s="24"/>
      <c r="L255" s="24"/>
      <c r="M255" s="24"/>
      <c r="N255" s="24"/>
      <c r="O255" s="24"/>
      <c r="P255" s="24"/>
    </row>
    <row r="256" spans="1:16" x14ac:dyDescent="0.2">
      <c r="A256" s="227"/>
      <c r="B256" s="51" t="s">
        <v>5</v>
      </c>
      <c r="C256" s="133">
        <f t="shared" si="96"/>
        <v>1413.24</v>
      </c>
      <c r="D256" s="133">
        <v>0</v>
      </c>
      <c r="E256" s="133">
        <v>605</v>
      </c>
      <c r="F256" s="133">
        <v>0</v>
      </c>
      <c r="G256" s="133">
        <v>0</v>
      </c>
      <c r="H256" s="133">
        <v>0</v>
      </c>
      <c r="I256" s="133">
        <v>808.24</v>
      </c>
      <c r="K256" s="24"/>
      <c r="L256" s="24"/>
      <c r="M256" s="24"/>
      <c r="N256" s="24"/>
      <c r="O256" s="24"/>
      <c r="P256" s="24"/>
    </row>
    <row r="257" spans="1:16" ht="38.25" x14ac:dyDescent="0.2">
      <c r="A257" s="56" t="s">
        <v>181</v>
      </c>
      <c r="B257" s="48" t="s">
        <v>4</v>
      </c>
      <c r="C257" s="133">
        <f t="shared" si="96"/>
        <v>5013.08</v>
      </c>
      <c r="D257" s="132">
        <v>0</v>
      </c>
      <c r="E257" s="132">
        <v>450</v>
      </c>
      <c r="F257" s="132">
        <v>50</v>
      </c>
      <c r="G257" s="132">
        <v>400</v>
      </c>
      <c r="H257" s="132">
        <v>1200</v>
      </c>
      <c r="I257" s="132">
        <v>2913.08</v>
      </c>
      <c r="K257" s="24"/>
      <c r="L257" s="24"/>
      <c r="M257" s="24"/>
      <c r="N257" s="24"/>
      <c r="O257" s="24"/>
      <c r="P257" s="24"/>
    </row>
    <row r="258" spans="1:16" x14ac:dyDescent="0.2">
      <c r="A258" s="56"/>
      <c r="B258" s="51" t="s">
        <v>5</v>
      </c>
      <c r="C258" s="133">
        <f t="shared" si="96"/>
        <v>5013.08</v>
      </c>
      <c r="D258" s="132">
        <v>0</v>
      </c>
      <c r="E258" s="132">
        <v>400</v>
      </c>
      <c r="F258" s="132">
        <v>100</v>
      </c>
      <c r="G258" s="132">
        <v>400</v>
      </c>
      <c r="H258" s="132">
        <v>1200</v>
      </c>
      <c r="I258" s="132">
        <v>2913.08</v>
      </c>
      <c r="K258" s="24"/>
      <c r="L258" s="24"/>
      <c r="M258" s="24"/>
      <c r="N258" s="24"/>
      <c r="O258" s="24"/>
      <c r="P258" s="24"/>
    </row>
    <row r="259" spans="1:16" s="104" customFormat="1" x14ac:dyDescent="0.2">
      <c r="A259" s="198" t="s">
        <v>146</v>
      </c>
      <c r="B259" s="48" t="s">
        <v>4</v>
      </c>
      <c r="C259" s="133">
        <f t="shared" si="96"/>
        <v>73785.149999999994</v>
      </c>
      <c r="D259" s="131">
        <f>D261</f>
        <v>13121</v>
      </c>
      <c r="E259" s="131">
        <f t="shared" ref="E259:I259" si="97">E261</f>
        <v>60664.15</v>
      </c>
      <c r="F259" s="131">
        <f t="shared" si="97"/>
        <v>0</v>
      </c>
      <c r="G259" s="131">
        <f t="shared" si="97"/>
        <v>0</v>
      </c>
      <c r="H259" s="131">
        <f t="shared" si="97"/>
        <v>0</v>
      </c>
      <c r="I259" s="131">
        <f t="shared" si="97"/>
        <v>0</v>
      </c>
      <c r="K259" s="222"/>
      <c r="L259" s="222"/>
      <c r="M259" s="222"/>
      <c r="N259" s="222"/>
      <c r="O259" s="222"/>
      <c r="P259" s="222"/>
    </row>
    <row r="260" spans="1:16" s="104" customFormat="1" x14ac:dyDescent="0.2">
      <c r="A260" s="33" t="s">
        <v>28</v>
      </c>
      <c r="B260" s="165" t="s">
        <v>5</v>
      </c>
      <c r="C260" s="135">
        <f t="shared" si="96"/>
        <v>27271.39</v>
      </c>
      <c r="D260" s="135">
        <f>D262</f>
        <v>13121</v>
      </c>
      <c r="E260" s="135">
        <f t="shared" ref="E260:I260" si="98">E262</f>
        <v>14150.39</v>
      </c>
      <c r="F260" s="135">
        <f t="shared" si="98"/>
        <v>0</v>
      </c>
      <c r="G260" s="135">
        <f t="shared" si="98"/>
        <v>0</v>
      </c>
      <c r="H260" s="135">
        <f t="shared" si="98"/>
        <v>0</v>
      </c>
      <c r="I260" s="135">
        <f t="shared" si="98"/>
        <v>0</v>
      </c>
      <c r="K260" s="222"/>
      <c r="L260" s="222"/>
      <c r="M260" s="222"/>
      <c r="N260" s="222"/>
      <c r="O260" s="222"/>
      <c r="P260" s="222"/>
    </row>
    <row r="261" spans="1:16" s="104" customFormat="1" ht="51" x14ac:dyDescent="0.2">
      <c r="A261" s="195" t="s">
        <v>154</v>
      </c>
      <c r="B261" s="166" t="s">
        <v>4</v>
      </c>
      <c r="C261" s="135">
        <f t="shared" si="96"/>
        <v>73785.149999999994</v>
      </c>
      <c r="D261" s="134">
        <v>13121</v>
      </c>
      <c r="E261" s="134">
        <v>60664.15</v>
      </c>
      <c r="F261" s="134">
        <v>0</v>
      </c>
      <c r="G261" s="134">
        <v>0</v>
      </c>
      <c r="H261" s="134">
        <v>0</v>
      </c>
      <c r="I261" s="134">
        <v>0</v>
      </c>
      <c r="K261" s="222"/>
      <c r="L261" s="222"/>
      <c r="M261" s="222"/>
      <c r="N261" s="222"/>
      <c r="O261" s="222"/>
      <c r="P261" s="222"/>
    </row>
    <row r="262" spans="1:16" x14ac:dyDescent="0.2">
      <c r="A262" s="200"/>
      <c r="B262" s="165" t="s">
        <v>5</v>
      </c>
      <c r="C262" s="135">
        <f t="shared" si="96"/>
        <v>27271.39</v>
      </c>
      <c r="D262" s="135">
        <v>13121</v>
      </c>
      <c r="E262" s="135">
        <v>14150.39</v>
      </c>
      <c r="F262" s="135">
        <v>0</v>
      </c>
      <c r="G262" s="135">
        <v>0</v>
      </c>
      <c r="H262" s="135">
        <v>0</v>
      </c>
      <c r="I262" s="135">
        <v>0</v>
      </c>
      <c r="K262" s="24"/>
      <c r="L262" s="24"/>
      <c r="M262" s="24"/>
      <c r="N262" s="24"/>
      <c r="O262" s="24"/>
      <c r="P262" s="24"/>
    </row>
    <row r="263" spans="1:16" x14ac:dyDescent="0.2">
      <c r="A263" s="257" t="s">
        <v>18</v>
      </c>
      <c r="B263" s="258"/>
      <c r="C263" s="258"/>
      <c r="D263" s="258"/>
      <c r="E263" s="258"/>
      <c r="F263" s="258"/>
      <c r="G263" s="258"/>
      <c r="H263" s="258"/>
      <c r="I263" s="259"/>
      <c r="K263" s="24"/>
      <c r="L263" s="24"/>
      <c r="M263" s="24"/>
      <c r="N263" s="24"/>
      <c r="O263" s="24"/>
      <c r="P263" s="24"/>
    </row>
    <row r="264" spans="1:16" x14ac:dyDescent="0.2">
      <c r="A264" s="243" t="s">
        <v>9</v>
      </c>
      <c r="B264" s="244"/>
      <c r="C264" s="244"/>
      <c r="D264" s="244"/>
      <c r="E264" s="244"/>
      <c r="F264" s="244"/>
      <c r="G264" s="244"/>
      <c r="H264" s="244"/>
      <c r="I264" s="245"/>
      <c r="K264" s="24"/>
      <c r="L264" s="24"/>
      <c r="M264" s="24"/>
      <c r="N264" s="24"/>
      <c r="O264" s="24"/>
      <c r="P264" s="24"/>
    </row>
    <row r="265" spans="1:16" x14ac:dyDescent="0.2">
      <c r="A265" s="14" t="s">
        <v>16</v>
      </c>
      <c r="B265" s="15" t="s">
        <v>4</v>
      </c>
      <c r="C265" s="103">
        <f t="shared" ref="C265:C272" si="99">D265+E265+F265+G265+H265+I265</f>
        <v>2625</v>
      </c>
      <c r="D265" s="132">
        <f>D267</f>
        <v>0</v>
      </c>
      <c r="E265" s="136">
        <f t="shared" ref="E265:I265" si="100">E267</f>
        <v>2625</v>
      </c>
      <c r="F265" s="132">
        <f t="shared" si="100"/>
        <v>0</v>
      </c>
      <c r="G265" s="132">
        <f t="shared" si="100"/>
        <v>0</v>
      </c>
      <c r="H265" s="132">
        <f t="shared" si="100"/>
        <v>0</v>
      </c>
      <c r="I265" s="132">
        <f t="shared" si="100"/>
        <v>0</v>
      </c>
      <c r="K265" s="24"/>
      <c r="L265" s="24"/>
      <c r="M265" s="24"/>
      <c r="N265" s="24"/>
      <c r="O265" s="24"/>
      <c r="P265" s="24"/>
    </row>
    <row r="266" spans="1:16" x14ac:dyDescent="0.2">
      <c r="A266" s="14"/>
      <c r="B266" s="15" t="s">
        <v>5</v>
      </c>
      <c r="C266" s="103">
        <f t="shared" si="99"/>
        <v>2625</v>
      </c>
      <c r="D266" s="132">
        <f>D268</f>
        <v>0</v>
      </c>
      <c r="E266" s="136">
        <f t="shared" ref="E266:I266" si="101">E268</f>
        <v>2625</v>
      </c>
      <c r="F266" s="132">
        <f t="shared" si="101"/>
        <v>0</v>
      </c>
      <c r="G266" s="132">
        <f t="shared" si="101"/>
        <v>0</v>
      </c>
      <c r="H266" s="132">
        <f t="shared" si="101"/>
        <v>0</v>
      </c>
      <c r="I266" s="132">
        <f t="shared" si="101"/>
        <v>0</v>
      </c>
      <c r="K266" s="24"/>
      <c r="L266" s="24"/>
      <c r="M266" s="24"/>
      <c r="N266" s="24"/>
      <c r="O266" s="24"/>
      <c r="P266" s="24"/>
    </row>
    <row r="267" spans="1:16" x14ac:dyDescent="0.2">
      <c r="A267" s="108" t="s">
        <v>21</v>
      </c>
      <c r="B267" s="23" t="s">
        <v>4</v>
      </c>
      <c r="C267" s="103">
        <f t="shared" si="99"/>
        <v>2625</v>
      </c>
      <c r="D267" s="131">
        <f>D269</f>
        <v>0</v>
      </c>
      <c r="E267" s="134">
        <f t="shared" ref="E267:I267" si="102">E269</f>
        <v>2625</v>
      </c>
      <c r="F267" s="131">
        <f t="shared" si="102"/>
        <v>0</v>
      </c>
      <c r="G267" s="131">
        <f t="shared" si="102"/>
        <v>0</v>
      </c>
      <c r="H267" s="131">
        <f t="shared" si="102"/>
        <v>0</v>
      </c>
      <c r="I267" s="131">
        <f t="shared" si="102"/>
        <v>0</v>
      </c>
      <c r="K267" s="24"/>
      <c r="L267" s="24"/>
      <c r="M267" s="24"/>
      <c r="N267" s="24"/>
      <c r="O267" s="24"/>
      <c r="P267" s="24"/>
    </row>
    <row r="268" spans="1:16" x14ac:dyDescent="0.2">
      <c r="A268" s="26" t="s">
        <v>108</v>
      </c>
      <c r="B268" s="20" t="s">
        <v>5</v>
      </c>
      <c r="C268" s="103">
        <f t="shared" si="99"/>
        <v>2625</v>
      </c>
      <c r="D268" s="133">
        <f>D270</f>
        <v>0</v>
      </c>
      <c r="E268" s="135">
        <f t="shared" ref="E268:I268" si="103">E270</f>
        <v>2625</v>
      </c>
      <c r="F268" s="133">
        <f t="shared" si="103"/>
        <v>0</v>
      </c>
      <c r="G268" s="133">
        <f t="shared" si="103"/>
        <v>0</v>
      </c>
      <c r="H268" s="133">
        <f t="shared" si="103"/>
        <v>0</v>
      </c>
      <c r="I268" s="133">
        <f t="shared" si="103"/>
        <v>0</v>
      </c>
      <c r="K268" s="24"/>
      <c r="L268" s="24"/>
      <c r="M268" s="24"/>
      <c r="N268" s="24"/>
      <c r="O268" s="24"/>
      <c r="P268" s="24"/>
    </row>
    <row r="269" spans="1:16" x14ac:dyDescent="0.2">
      <c r="A269" s="38" t="s">
        <v>113</v>
      </c>
      <c r="B269" s="23" t="s">
        <v>4</v>
      </c>
      <c r="C269" s="103">
        <f t="shared" si="99"/>
        <v>2625</v>
      </c>
      <c r="D269" s="131">
        <f>D278</f>
        <v>0</v>
      </c>
      <c r="E269" s="134">
        <f t="shared" ref="E269:I269" si="104">E278</f>
        <v>2625</v>
      </c>
      <c r="F269" s="131">
        <f t="shared" si="104"/>
        <v>0</v>
      </c>
      <c r="G269" s="131">
        <f t="shared" si="104"/>
        <v>0</v>
      </c>
      <c r="H269" s="131">
        <f t="shared" si="104"/>
        <v>0</v>
      </c>
      <c r="I269" s="131">
        <f t="shared" si="104"/>
        <v>0</v>
      </c>
      <c r="K269" s="24"/>
      <c r="L269" s="24"/>
      <c r="M269" s="24"/>
      <c r="N269" s="24"/>
      <c r="O269" s="24"/>
      <c r="P269" s="24"/>
    </row>
    <row r="270" spans="1:16" x14ac:dyDescent="0.2">
      <c r="A270" s="19"/>
      <c r="B270" s="20" t="s">
        <v>5</v>
      </c>
      <c r="C270" s="103">
        <f t="shared" si="99"/>
        <v>2625</v>
      </c>
      <c r="D270" s="133">
        <f>D279</f>
        <v>0</v>
      </c>
      <c r="E270" s="135">
        <f t="shared" ref="E270:I270" si="105">E279</f>
        <v>2625</v>
      </c>
      <c r="F270" s="133">
        <f t="shared" si="105"/>
        <v>0</v>
      </c>
      <c r="G270" s="133">
        <f t="shared" si="105"/>
        <v>0</v>
      </c>
      <c r="H270" s="133">
        <f t="shared" si="105"/>
        <v>0</v>
      </c>
      <c r="I270" s="133">
        <f t="shared" si="105"/>
        <v>0</v>
      </c>
      <c r="K270" s="24"/>
      <c r="L270" s="24"/>
      <c r="M270" s="24"/>
      <c r="N270" s="24"/>
      <c r="O270" s="24"/>
      <c r="P270" s="24"/>
    </row>
    <row r="271" spans="1:16" x14ac:dyDescent="0.2">
      <c r="A271" s="52" t="s">
        <v>104</v>
      </c>
      <c r="B271" s="48" t="s">
        <v>4</v>
      </c>
      <c r="C271" s="103">
        <f t="shared" si="99"/>
        <v>2625</v>
      </c>
      <c r="D271" s="131">
        <f>D280</f>
        <v>0</v>
      </c>
      <c r="E271" s="134">
        <f t="shared" ref="E271:I271" si="106">E280</f>
        <v>2625</v>
      </c>
      <c r="F271" s="131">
        <f t="shared" si="106"/>
        <v>0</v>
      </c>
      <c r="G271" s="131">
        <f t="shared" si="106"/>
        <v>0</v>
      </c>
      <c r="H271" s="131">
        <f t="shared" si="106"/>
        <v>0</v>
      </c>
      <c r="I271" s="131">
        <f t="shared" si="106"/>
        <v>0</v>
      </c>
      <c r="K271" s="24"/>
      <c r="L271" s="24"/>
      <c r="M271" s="24"/>
      <c r="N271" s="24"/>
      <c r="O271" s="24"/>
      <c r="P271" s="24"/>
    </row>
    <row r="272" spans="1:16" x14ac:dyDescent="0.2">
      <c r="A272" s="19"/>
      <c r="B272" s="51" t="s">
        <v>5</v>
      </c>
      <c r="C272" s="103">
        <f t="shared" si="99"/>
        <v>2625</v>
      </c>
      <c r="D272" s="133">
        <f>D281</f>
        <v>0</v>
      </c>
      <c r="E272" s="135">
        <f t="shared" ref="E272:I272" si="107">E281</f>
        <v>2625</v>
      </c>
      <c r="F272" s="133">
        <f t="shared" si="107"/>
        <v>0</v>
      </c>
      <c r="G272" s="133">
        <f t="shared" si="107"/>
        <v>0</v>
      </c>
      <c r="H272" s="133">
        <f t="shared" si="107"/>
        <v>0</v>
      </c>
      <c r="I272" s="133">
        <f t="shared" si="107"/>
        <v>0</v>
      </c>
      <c r="K272" s="24"/>
      <c r="L272" s="24"/>
      <c r="M272" s="24"/>
      <c r="N272" s="24"/>
      <c r="O272" s="24"/>
      <c r="P272" s="24"/>
    </row>
    <row r="273" spans="1:16" x14ac:dyDescent="0.2">
      <c r="A273" s="63" t="s">
        <v>135</v>
      </c>
      <c r="B273" s="72"/>
      <c r="C273" s="109"/>
      <c r="D273" s="110"/>
      <c r="E273" s="184"/>
      <c r="F273" s="109"/>
      <c r="G273" s="109"/>
      <c r="H273" s="109"/>
      <c r="I273" s="111"/>
      <c r="K273" s="24"/>
      <c r="L273" s="24"/>
      <c r="M273" s="24"/>
      <c r="N273" s="24"/>
      <c r="O273" s="24"/>
      <c r="P273" s="24"/>
    </row>
    <row r="274" spans="1:16" x14ac:dyDescent="0.2">
      <c r="A274" s="57" t="s">
        <v>9</v>
      </c>
      <c r="B274" s="48" t="s">
        <v>4</v>
      </c>
      <c r="C274" s="103">
        <f t="shared" ref="C274:C281" si="108">D274+E274+F274+G274+H274+I274</f>
        <v>2625</v>
      </c>
      <c r="D274" s="131">
        <f t="shared" ref="D274:D279" si="109">D276</f>
        <v>0</v>
      </c>
      <c r="E274" s="134">
        <f t="shared" ref="E274:I274" si="110">E276</f>
        <v>2625</v>
      </c>
      <c r="F274" s="131">
        <f t="shared" si="110"/>
        <v>0</v>
      </c>
      <c r="G274" s="131">
        <f t="shared" si="110"/>
        <v>0</v>
      </c>
      <c r="H274" s="131">
        <f t="shared" si="110"/>
        <v>0</v>
      </c>
      <c r="I274" s="131">
        <f t="shared" si="110"/>
        <v>0</v>
      </c>
      <c r="K274" s="229"/>
      <c r="L274" s="24"/>
      <c r="M274" s="24"/>
      <c r="N274" s="24"/>
      <c r="O274" s="24"/>
      <c r="P274" s="24"/>
    </row>
    <row r="275" spans="1:16" x14ac:dyDescent="0.2">
      <c r="A275" s="41" t="s">
        <v>40</v>
      </c>
      <c r="B275" s="51" t="s">
        <v>5</v>
      </c>
      <c r="C275" s="103">
        <f t="shared" si="108"/>
        <v>2625</v>
      </c>
      <c r="D275" s="133">
        <f t="shared" si="109"/>
        <v>0</v>
      </c>
      <c r="E275" s="135">
        <f t="shared" ref="E275:I275" si="111">E277</f>
        <v>2625</v>
      </c>
      <c r="F275" s="133">
        <f t="shared" si="111"/>
        <v>0</v>
      </c>
      <c r="G275" s="133">
        <f t="shared" si="111"/>
        <v>0</v>
      </c>
      <c r="H275" s="133">
        <f t="shared" si="111"/>
        <v>0</v>
      </c>
      <c r="I275" s="133">
        <f t="shared" si="111"/>
        <v>0</v>
      </c>
      <c r="K275" s="24"/>
      <c r="L275" s="24"/>
      <c r="M275" s="24"/>
      <c r="N275" s="24"/>
      <c r="O275" s="24"/>
      <c r="P275" s="24"/>
    </row>
    <row r="276" spans="1:16" x14ac:dyDescent="0.2">
      <c r="A276" s="108" t="s">
        <v>21</v>
      </c>
      <c r="B276" s="48" t="s">
        <v>4</v>
      </c>
      <c r="C276" s="103">
        <f t="shared" si="108"/>
        <v>2625</v>
      </c>
      <c r="D276" s="131">
        <f t="shared" si="109"/>
        <v>0</v>
      </c>
      <c r="E276" s="134">
        <f t="shared" ref="E276:I276" si="112">E278</f>
        <v>2625</v>
      </c>
      <c r="F276" s="131">
        <f t="shared" si="112"/>
        <v>0</v>
      </c>
      <c r="G276" s="131">
        <f t="shared" si="112"/>
        <v>0</v>
      </c>
      <c r="H276" s="131">
        <f t="shared" si="112"/>
        <v>0</v>
      </c>
      <c r="I276" s="131">
        <f t="shared" si="112"/>
        <v>0</v>
      </c>
    </row>
    <row r="277" spans="1:16" x14ac:dyDescent="0.2">
      <c r="A277" s="26" t="s">
        <v>108</v>
      </c>
      <c r="B277" s="51" t="s">
        <v>5</v>
      </c>
      <c r="C277" s="103">
        <f t="shared" si="108"/>
        <v>2625</v>
      </c>
      <c r="D277" s="133">
        <f t="shared" si="109"/>
        <v>0</v>
      </c>
      <c r="E277" s="135">
        <f>E279</f>
        <v>2625</v>
      </c>
      <c r="F277" s="133">
        <f t="shared" ref="F277:I277" si="113">F279</f>
        <v>0</v>
      </c>
      <c r="G277" s="133">
        <f t="shared" si="113"/>
        <v>0</v>
      </c>
      <c r="H277" s="133">
        <f t="shared" si="113"/>
        <v>0</v>
      </c>
      <c r="I277" s="133">
        <f t="shared" si="113"/>
        <v>0</v>
      </c>
    </row>
    <row r="278" spans="1:16" x14ac:dyDescent="0.2">
      <c r="A278" s="38" t="s">
        <v>113</v>
      </c>
      <c r="B278" s="48" t="s">
        <v>4</v>
      </c>
      <c r="C278" s="103">
        <f t="shared" si="108"/>
        <v>2625</v>
      </c>
      <c r="D278" s="131">
        <f t="shared" si="109"/>
        <v>0</v>
      </c>
      <c r="E278" s="131">
        <f t="shared" ref="E278:I278" si="114">E280</f>
        <v>2625</v>
      </c>
      <c r="F278" s="131">
        <f t="shared" si="114"/>
        <v>0</v>
      </c>
      <c r="G278" s="131">
        <f t="shared" si="114"/>
        <v>0</v>
      </c>
      <c r="H278" s="131">
        <f t="shared" si="114"/>
        <v>0</v>
      </c>
      <c r="I278" s="131">
        <f t="shared" si="114"/>
        <v>0</v>
      </c>
    </row>
    <row r="279" spans="1:16" x14ac:dyDescent="0.2">
      <c r="A279" s="19"/>
      <c r="B279" s="51" t="s">
        <v>5</v>
      </c>
      <c r="C279" s="103">
        <f t="shared" si="108"/>
        <v>2625</v>
      </c>
      <c r="D279" s="133">
        <f t="shared" si="109"/>
        <v>0</v>
      </c>
      <c r="E279" s="133">
        <f t="shared" ref="E279:I279" si="115">E281</f>
        <v>2625</v>
      </c>
      <c r="F279" s="133">
        <f t="shared" si="115"/>
        <v>0</v>
      </c>
      <c r="G279" s="133">
        <f t="shared" si="115"/>
        <v>0</v>
      </c>
      <c r="H279" s="133">
        <f t="shared" si="115"/>
        <v>0</v>
      </c>
      <c r="I279" s="133">
        <f t="shared" si="115"/>
        <v>0</v>
      </c>
    </row>
    <row r="280" spans="1:16" x14ac:dyDescent="0.2">
      <c r="A280" s="52" t="s">
        <v>104</v>
      </c>
      <c r="B280" s="48" t="s">
        <v>4</v>
      </c>
      <c r="C280" s="103">
        <f t="shared" si="108"/>
        <v>2625</v>
      </c>
      <c r="D280" s="133">
        <f>D284+D288+D292</f>
        <v>0</v>
      </c>
      <c r="E280" s="133">
        <f t="shared" ref="E280:I280" si="116">E284+E288+E292</f>
        <v>2625</v>
      </c>
      <c r="F280" s="133">
        <f t="shared" si="116"/>
        <v>0</v>
      </c>
      <c r="G280" s="133">
        <f t="shared" si="116"/>
        <v>0</v>
      </c>
      <c r="H280" s="133">
        <f t="shared" si="116"/>
        <v>0</v>
      </c>
      <c r="I280" s="133">
        <f t="shared" si="116"/>
        <v>0</v>
      </c>
    </row>
    <row r="281" spans="1:16" x14ac:dyDescent="0.2">
      <c r="A281" s="50"/>
      <c r="B281" s="51" t="s">
        <v>5</v>
      </c>
      <c r="C281" s="103">
        <f t="shared" si="108"/>
        <v>2625</v>
      </c>
      <c r="D281" s="133">
        <f>D285+D289+D293</f>
        <v>0</v>
      </c>
      <c r="E281" s="133">
        <f t="shared" ref="E281:I281" si="117">E285+E289+E293</f>
        <v>2625</v>
      </c>
      <c r="F281" s="133">
        <f t="shared" si="117"/>
        <v>0</v>
      </c>
      <c r="G281" s="133">
        <f t="shared" si="117"/>
        <v>0</v>
      </c>
      <c r="H281" s="133">
        <f t="shared" si="117"/>
        <v>0</v>
      </c>
      <c r="I281" s="133">
        <f t="shared" si="117"/>
        <v>0</v>
      </c>
    </row>
    <row r="282" spans="1:16" x14ac:dyDescent="0.2">
      <c r="A282" s="52" t="s">
        <v>156</v>
      </c>
      <c r="B282" s="87"/>
      <c r="C282" s="112"/>
      <c r="D282" s="113"/>
      <c r="E282" s="112"/>
      <c r="F282" s="112"/>
      <c r="G282" s="112"/>
      <c r="H282" s="112"/>
      <c r="I282" s="114"/>
    </row>
    <row r="283" spans="1:16" x14ac:dyDescent="0.2">
      <c r="A283" s="50"/>
      <c r="B283" s="86"/>
      <c r="C283" s="115"/>
      <c r="D283" s="116"/>
      <c r="E283" s="115"/>
      <c r="F283" s="115"/>
      <c r="G283" s="115"/>
      <c r="H283" s="115"/>
      <c r="I283" s="117"/>
    </row>
    <row r="284" spans="1:16" x14ac:dyDescent="0.2">
      <c r="A284" s="56" t="s">
        <v>158</v>
      </c>
      <c r="B284" s="58" t="s">
        <v>4</v>
      </c>
      <c r="C284" s="103">
        <f>D284+E284+F284+G284+H284+I284</f>
        <v>550</v>
      </c>
      <c r="D284" s="132">
        <v>0</v>
      </c>
      <c r="E284" s="132">
        <v>550</v>
      </c>
      <c r="F284" s="132">
        <v>0</v>
      </c>
      <c r="G284" s="132">
        <v>0</v>
      </c>
      <c r="H284" s="132">
        <v>0</v>
      </c>
      <c r="I284" s="132">
        <v>0</v>
      </c>
    </row>
    <row r="285" spans="1:16" x14ac:dyDescent="0.2">
      <c r="A285" s="56"/>
      <c r="B285" s="58" t="s">
        <v>5</v>
      </c>
      <c r="C285" s="103">
        <f>D285+E285+F285+G285+H285+I285</f>
        <v>550</v>
      </c>
      <c r="D285" s="132">
        <v>0</v>
      </c>
      <c r="E285" s="132">
        <v>550</v>
      </c>
      <c r="F285" s="132">
        <v>0</v>
      </c>
      <c r="G285" s="132">
        <v>0</v>
      </c>
      <c r="H285" s="132">
        <v>0</v>
      </c>
      <c r="I285" s="132">
        <v>0</v>
      </c>
    </row>
    <row r="286" spans="1:16" x14ac:dyDescent="0.2">
      <c r="A286" s="52" t="s">
        <v>157</v>
      </c>
      <c r="B286" s="87"/>
      <c r="C286" s="88"/>
      <c r="D286" s="89"/>
      <c r="E286" s="118"/>
      <c r="F286" s="88"/>
      <c r="G286" s="88"/>
      <c r="H286" s="88"/>
      <c r="I286" s="85"/>
    </row>
    <row r="287" spans="1:16" x14ac:dyDescent="0.2">
      <c r="A287" s="50"/>
      <c r="B287" s="86"/>
      <c r="C287" s="115"/>
      <c r="D287" s="84"/>
      <c r="E287" s="115"/>
      <c r="F287" s="83"/>
      <c r="G287" s="83"/>
      <c r="H287" s="83"/>
      <c r="I287" s="45"/>
    </row>
    <row r="288" spans="1:16" x14ac:dyDescent="0.2">
      <c r="A288" s="52" t="s">
        <v>159</v>
      </c>
      <c r="B288" s="48" t="s">
        <v>4</v>
      </c>
      <c r="C288" s="103">
        <f>D288+E288+F288+G288+H288+I288</f>
        <v>2000</v>
      </c>
      <c r="D288" s="102">
        <v>0</v>
      </c>
      <c r="E288" s="131">
        <v>2000</v>
      </c>
      <c r="F288" s="102">
        <v>0</v>
      </c>
      <c r="G288" s="102">
        <v>0</v>
      </c>
      <c r="H288" s="102">
        <v>0</v>
      </c>
      <c r="I288" s="102">
        <v>0</v>
      </c>
    </row>
    <row r="289" spans="1:9" x14ac:dyDescent="0.2">
      <c r="A289" s="19"/>
      <c r="B289" s="51" t="s">
        <v>5</v>
      </c>
      <c r="C289" s="103">
        <f>D289+E289+F289+G289+H289+I289</f>
        <v>2000</v>
      </c>
      <c r="D289" s="103">
        <v>0</v>
      </c>
      <c r="E289" s="133">
        <v>2000</v>
      </c>
      <c r="F289" s="103">
        <v>0</v>
      </c>
      <c r="G289" s="103">
        <v>0</v>
      </c>
      <c r="H289" s="103">
        <v>0</v>
      </c>
      <c r="I289" s="103">
        <v>0</v>
      </c>
    </row>
    <row r="290" spans="1:9" x14ac:dyDescent="0.2">
      <c r="A290" s="201" t="s">
        <v>194</v>
      </c>
      <c r="B290" s="87"/>
      <c r="C290" s="88"/>
      <c r="D290" s="89"/>
      <c r="E290" s="118"/>
      <c r="F290" s="88"/>
      <c r="G290" s="88"/>
      <c r="H290" s="88"/>
      <c r="I290" s="85"/>
    </row>
    <row r="291" spans="1:9" x14ac:dyDescent="0.2">
      <c r="A291" s="202"/>
      <c r="B291" s="86"/>
      <c r="C291" s="115"/>
      <c r="D291" s="84"/>
      <c r="E291" s="115"/>
      <c r="F291" s="83"/>
      <c r="G291" s="83"/>
      <c r="H291" s="83"/>
      <c r="I291" s="45"/>
    </row>
    <row r="292" spans="1:9" x14ac:dyDescent="0.2">
      <c r="A292" s="201" t="s">
        <v>195</v>
      </c>
      <c r="B292" s="48" t="s">
        <v>4</v>
      </c>
      <c r="C292" s="103">
        <f>D292+E292+F292+G292+H292+I292</f>
        <v>75</v>
      </c>
      <c r="D292" s="102">
        <v>0</v>
      </c>
      <c r="E292" s="131">
        <v>75</v>
      </c>
      <c r="F292" s="102">
        <v>0</v>
      </c>
      <c r="G292" s="102">
        <v>0</v>
      </c>
      <c r="H292" s="102">
        <v>0</v>
      </c>
      <c r="I292" s="102">
        <v>0</v>
      </c>
    </row>
    <row r="293" spans="1:9" x14ac:dyDescent="0.2">
      <c r="A293" s="19"/>
      <c r="B293" s="51" t="s">
        <v>5</v>
      </c>
      <c r="C293" s="103">
        <f>D293+E293+F293+G293+H293+I293</f>
        <v>75</v>
      </c>
      <c r="D293" s="103">
        <v>0</v>
      </c>
      <c r="E293" s="133">
        <v>75</v>
      </c>
      <c r="F293" s="103">
        <v>0</v>
      </c>
      <c r="G293" s="103">
        <v>0</v>
      </c>
      <c r="H293" s="103">
        <v>0</v>
      </c>
      <c r="I293" s="103">
        <v>0</v>
      </c>
    </row>
    <row r="294" spans="1:9" x14ac:dyDescent="0.2">
      <c r="A294" s="257" t="s">
        <v>19</v>
      </c>
      <c r="B294" s="258"/>
      <c r="C294" s="258"/>
      <c r="D294" s="258"/>
      <c r="E294" s="258"/>
      <c r="F294" s="258"/>
      <c r="G294" s="258"/>
      <c r="H294" s="258"/>
      <c r="I294" s="259"/>
    </row>
    <row r="295" spans="1:9" x14ac:dyDescent="0.2">
      <c r="A295" s="243" t="s">
        <v>9</v>
      </c>
      <c r="B295" s="244"/>
      <c r="C295" s="244"/>
      <c r="D295" s="244"/>
      <c r="E295" s="244"/>
      <c r="F295" s="244"/>
      <c r="G295" s="244"/>
      <c r="H295" s="244"/>
      <c r="I295" s="245"/>
    </row>
    <row r="296" spans="1:9" ht="13.5" thickBot="1" x14ac:dyDescent="0.25">
      <c r="A296" s="14" t="s">
        <v>16</v>
      </c>
      <c r="B296" s="15" t="s">
        <v>4</v>
      </c>
      <c r="C296" s="103">
        <f>D296+E296+F296+G296+H296+I296</f>
        <v>20959.11</v>
      </c>
      <c r="D296" s="126">
        <f>D298+D310</f>
        <v>880</v>
      </c>
      <c r="E296" s="159">
        <f t="shared" ref="E296:I296" si="118">E298+E310</f>
        <v>20079.11</v>
      </c>
      <c r="F296" s="126">
        <f t="shared" si="118"/>
        <v>0</v>
      </c>
      <c r="G296" s="126">
        <f t="shared" si="118"/>
        <v>0</v>
      </c>
      <c r="H296" s="126">
        <f t="shared" si="118"/>
        <v>0</v>
      </c>
      <c r="I296" s="126">
        <f t="shared" si="118"/>
        <v>0</v>
      </c>
    </row>
    <row r="297" spans="1:9" ht="13.5" thickBot="1" x14ac:dyDescent="0.25">
      <c r="A297" s="16"/>
      <c r="B297" s="17" t="s">
        <v>5</v>
      </c>
      <c r="C297" s="103">
        <f t="shared" ref="C297:C301" si="119">D297+E297+F297+G297+H297+I297</f>
        <v>17733.230000000003</v>
      </c>
      <c r="D297" s="126">
        <f>D299+D311</f>
        <v>880</v>
      </c>
      <c r="E297" s="159">
        <f t="shared" ref="E297:I297" si="120">E299+E311</f>
        <v>16853.230000000003</v>
      </c>
      <c r="F297" s="126">
        <f t="shared" si="120"/>
        <v>0</v>
      </c>
      <c r="G297" s="126">
        <f t="shared" si="120"/>
        <v>0</v>
      </c>
      <c r="H297" s="126">
        <f t="shared" si="120"/>
        <v>0</v>
      </c>
      <c r="I297" s="126">
        <f t="shared" si="120"/>
        <v>0</v>
      </c>
    </row>
    <row r="298" spans="1:9" x14ac:dyDescent="0.2">
      <c r="A298" s="28" t="s">
        <v>22</v>
      </c>
      <c r="B298" s="8" t="s">
        <v>4</v>
      </c>
      <c r="C298" s="103">
        <f t="shared" si="119"/>
        <v>7404.1</v>
      </c>
      <c r="D298" s="128">
        <f>D300+D308</f>
        <v>0</v>
      </c>
      <c r="E298" s="164">
        <f t="shared" ref="E298:I298" si="121">E300+E308</f>
        <v>7404.1</v>
      </c>
      <c r="F298" s="128">
        <f t="shared" si="121"/>
        <v>0</v>
      </c>
      <c r="G298" s="128">
        <f t="shared" si="121"/>
        <v>0</v>
      </c>
      <c r="H298" s="128">
        <f t="shared" si="121"/>
        <v>0</v>
      </c>
      <c r="I298" s="128">
        <f t="shared" si="121"/>
        <v>0</v>
      </c>
    </row>
    <row r="299" spans="1:9" x14ac:dyDescent="0.2">
      <c r="A299" s="19" t="s">
        <v>13</v>
      </c>
      <c r="B299" s="9" t="s">
        <v>5</v>
      </c>
      <c r="C299" s="103">
        <f t="shared" si="119"/>
        <v>7404.1</v>
      </c>
      <c r="D299" s="128">
        <f>D301+D309</f>
        <v>0</v>
      </c>
      <c r="E299" s="135">
        <f t="shared" ref="E299:I299" si="122">E301+E309</f>
        <v>7404.1</v>
      </c>
      <c r="F299" s="128">
        <f t="shared" si="122"/>
        <v>0</v>
      </c>
      <c r="G299" s="128">
        <f t="shared" si="122"/>
        <v>0</v>
      </c>
      <c r="H299" s="128">
        <f t="shared" si="122"/>
        <v>0</v>
      </c>
      <c r="I299" s="128">
        <f t="shared" si="122"/>
        <v>0</v>
      </c>
    </row>
    <row r="300" spans="1:9" x14ac:dyDescent="0.2">
      <c r="A300" s="32" t="s">
        <v>126</v>
      </c>
      <c r="B300" s="23" t="s">
        <v>4</v>
      </c>
      <c r="C300" s="103">
        <f t="shared" si="119"/>
        <v>6604.1</v>
      </c>
      <c r="D300" s="135">
        <f t="shared" ref="D300:I301" si="123">D333+D507+D638</f>
        <v>0</v>
      </c>
      <c r="E300" s="135">
        <f t="shared" si="123"/>
        <v>6604.1</v>
      </c>
      <c r="F300" s="135">
        <f t="shared" si="123"/>
        <v>0</v>
      </c>
      <c r="G300" s="135">
        <f t="shared" si="123"/>
        <v>0</v>
      </c>
      <c r="H300" s="135">
        <f t="shared" si="123"/>
        <v>0</v>
      </c>
      <c r="I300" s="135">
        <f t="shared" si="123"/>
        <v>0</v>
      </c>
    </row>
    <row r="301" spans="1:9" x14ac:dyDescent="0.2">
      <c r="A301" s="59"/>
      <c r="B301" s="51" t="s">
        <v>5</v>
      </c>
      <c r="C301" s="103">
        <f t="shared" si="119"/>
        <v>6604.1</v>
      </c>
      <c r="D301" s="135">
        <f t="shared" si="123"/>
        <v>0</v>
      </c>
      <c r="E301" s="135">
        <f t="shared" si="123"/>
        <v>6604.1</v>
      </c>
      <c r="F301" s="135">
        <f t="shared" si="123"/>
        <v>0</v>
      </c>
      <c r="G301" s="135">
        <f t="shared" si="123"/>
        <v>0</v>
      </c>
      <c r="H301" s="135">
        <f t="shared" si="123"/>
        <v>0</v>
      </c>
      <c r="I301" s="135">
        <f t="shared" si="123"/>
        <v>0</v>
      </c>
    </row>
    <row r="302" spans="1:9" x14ac:dyDescent="0.2">
      <c r="A302" s="32" t="s">
        <v>109</v>
      </c>
      <c r="B302" s="48" t="s">
        <v>4</v>
      </c>
      <c r="C302" s="103">
        <f t="shared" ref="C302:C321" si="124">D302+E302+F302+G302+H302+I302</f>
        <v>6325.9</v>
      </c>
      <c r="D302" s="103">
        <f t="shared" ref="D302:I303" si="125">D335+D640</f>
        <v>0</v>
      </c>
      <c r="E302" s="103">
        <f t="shared" si="125"/>
        <v>6325.9</v>
      </c>
      <c r="F302" s="103">
        <f t="shared" si="125"/>
        <v>0</v>
      </c>
      <c r="G302" s="103">
        <f t="shared" si="125"/>
        <v>0</v>
      </c>
      <c r="H302" s="103">
        <f t="shared" si="125"/>
        <v>0</v>
      </c>
      <c r="I302" s="103">
        <f t="shared" si="125"/>
        <v>0</v>
      </c>
    </row>
    <row r="303" spans="1:9" x14ac:dyDescent="0.2">
      <c r="A303" s="59"/>
      <c r="B303" s="51" t="s">
        <v>5</v>
      </c>
      <c r="C303" s="103">
        <f t="shared" si="124"/>
        <v>6325.9</v>
      </c>
      <c r="D303" s="103">
        <f t="shared" si="125"/>
        <v>0</v>
      </c>
      <c r="E303" s="103">
        <f t="shared" si="125"/>
        <v>6325.9</v>
      </c>
      <c r="F303" s="103">
        <f t="shared" si="125"/>
        <v>0</v>
      </c>
      <c r="G303" s="103">
        <f t="shared" si="125"/>
        <v>0</v>
      </c>
      <c r="H303" s="103">
        <f t="shared" si="125"/>
        <v>0</v>
      </c>
      <c r="I303" s="103">
        <f t="shared" si="125"/>
        <v>0</v>
      </c>
    </row>
    <row r="304" spans="1:9" x14ac:dyDescent="0.2">
      <c r="A304" s="32" t="s">
        <v>112</v>
      </c>
      <c r="B304" s="48" t="s">
        <v>4</v>
      </c>
      <c r="C304" s="103">
        <f t="shared" si="124"/>
        <v>7.1</v>
      </c>
      <c r="D304" s="103">
        <f>D337</f>
        <v>0</v>
      </c>
      <c r="E304" s="103">
        <f t="shared" ref="E304:I304" si="126">E337</f>
        <v>7.1</v>
      </c>
      <c r="F304" s="103">
        <f t="shared" si="126"/>
        <v>0</v>
      </c>
      <c r="G304" s="103">
        <f t="shared" si="126"/>
        <v>0</v>
      </c>
      <c r="H304" s="103">
        <f t="shared" si="126"/>
        <v>0</v>
      </c>
      <c r="I304" s="103">
        <f t="shared" si="126"/>
        <v>0</v>
      </c>
    </row>
    <row r="305" spans="1:9" x14ac:dyDescent="0.2">
      <c r="A305" s="59"/>
      <c r="B305" s="51" t="s">
        <v>5</v>
      </c>
      <c r="C305" s="103">
        <f t="shared" si="124"/>
        <v>7.1</v>
      </c>
      <c r="D305" s="103">
        <f>D338</f>
        <v>0</v>
      </c>
      <c r="E305" s="103">
        <f t="shared" ref="E305:I305" si="127">E338</f>
        <v>7.1</v>
      </c>
      <c r="F305" s="103">
        <f t="shared" si="127"/>
        <v>0</v>
      </c>
      <c r="G305" s="103">
        <f t="shared" si="127"/>
        <v>0</v>
      </c>
      <c r="H305" s="103">
        <f t="shared" si="127"/>
        <v>0</v>
      </c>
      <c r="I305" s="103">
        <f t="shared" si="127"/>
        <v>0</v>
      </c>
    </row>
    <row r="306" spans="1:9" x14ac:dyDescent="0.2">
      <c r="A306" s="32" t="s">
        <v>110</v>
      </c>
      <c r="B306" s="48" t="s">
        <v>4</v>
      </c>
      <c r="C306" s="103">
        <f t="shared" si="124"/>
        <v>271.10000000000002</v>
      </c>
      <c r="D306" s="103">
        <f t="shared" ref="D306:I307" si="128">D339+D509+D642</f>
        <v>0</v>
      </c>
      <c r="E306" s="103">
        <f t="shared" si="128"/>
        <v>271.10000000000002</v>
      </c>
      <c r="F306" s="103">
        <f t="shared" si="128"/>
        <v>0</v>
      </c>
      <c r="G306" s="103">
        <f t="shared" si="128"/>
        <v>0</v>
      </c>
      <c r="H306" s="103">
        <f t="shared" si="128"/>
        <v>0</v>
      </c>
      <c r="I306" s="103">
        <f t="shared" si="128"/>
        <v>0</v>
      </c>
    </row>
    <row r="307" spans="1:9" x14ac:dyDescent="0.2">
      <c r="A307" s="59"/>
      <c r="B307" s="51" t="s">
        <v>5</v>
      </c>
      <c r="C307" s="103">
        <f t="shared" si="124"/>
        <v>271.10000000000002</v>
      </c>
      <c r="D307" s="103">
        <f t="shared" si="128"/>
        <v>0</v>
      </c>
      <c r="E307" s="103">
        <f t="shared" si="128"/>
        <v>271.10000000000002</v>
      </c>
      <c r="F307" s="103">
        <f t="shared" si="128"/>
        <v>0</v>
      </c>
      <c r="G307" s="103">
        <f t="shared" si="128"/>
        <v>0</v>
      </c>
      <c r="H307" s="103">
        <f t="shared" si="128"/>
        <v>0</v>
      </c>
      <c r="I307" s="103">
        <f t="shared" si="128"/>
        <v>0</v>
      </c>
    </row>
    <row r="308" spans="1:9" x14ac:dyDescent="0.2">
      <c r="A308" s="32" t="s">
        <v>111</v>
      </c>
      <c r="B308" s="48" t="s">
        <v>4</v>
      </c>
      <c r="C308" s="103">
        <f t="shared" si="124"/>
        <v>800</v>
      </c>
      <c r="D308" s="103">
        <f>D584</f>
        <v>0</v>
      </c>
      <c r="E308" s="103">
        <f t="shared" ref="E308:I308" si="129">E584</f>
        <v>800</v>
      </c>
      <c r="F308" s="103">
        <f t="shared" si="129"/>
        <v>0</v>
      </c>
      <c r="G308" s="103">
        <f t="shared" si="129"/>
        <v>0</v>
      </c>
      <c r="H308" s="103">
        <f t="shared" si="129"/>
        <v>0</v>
      </c>
      <c r="I308" s="103">
        <f t="shared" si="129"/>
        <v>0</v>
      </c>
    </row>
    <row r="309" spans="1:9" x14ac:dyDescent="0.2">
      <c r="A309" s="59"/>
      <c r="B309" s="51" t="s">
        <v>5</v>
      </c>
      <c r="C309" s="103">
        <f t="shared" si="124"/>
        <v>800</v>
      </c>
      <c r="D309" s="103">
        <f>D585</f>
        <v>0</v>
      </c>
      <c r="E309" s="103">
        <f t="shared" ref="E309:I309" si="130">E585</f>
        <v>800</v>
      </c>
      <c r="F309" s="103">
        <f t="shared" si="130"/>
        <v>0</v>
      </c>
      <c r="G309" s="103">
        <f t="shared" si="130"/>
        <v>0</v>
      </c>
      <c r="H309" s="103">
        <f t="shared" si="130"/>
        <v>0</v>
      </c>
      <c r="I309" s="103">
        <f t="shared" si="130"/>
        <v>0</v>
      </c>
    </row>
    <row r="310" spans="1:9" x14ac:dyDescent="0.2">
      <c r="A310" s="37" t="s">
        <v>21</v>
      </c>
      <c r="B310" s="23" t="s">
        <v>4</v>
      </c>
      <c r="C310" s="103">
        <f t="shared" si="124"/>
        <v>13555.009999999998</v>
      </c>
      <c r="D310" s="103">
        <f>D312+D320</f>
        <v>880</v>
      </c>
      <c r="E310" s="103">
        <f t="shared" ref="E310:I310" si="131">E312+E320</f>
        <v>12675.009999999998</v>
      </c>
      <c r="F310" s="103">
        <f t="shared" si="131"/>
        <v>0</v>
      </c>
      <c r="G310" s="103">
        <f t="shared" si="131"/>
        <v>0</v>
      </c>
      <c r="H310" s="103">
        <f t="shared" si="131"/>
        <v>0</v>
      </c>
      <c r="I310" s="103">
        <f t="shared" si="131"/>
        <v>0</v>
      </c>
    </row>
    <row r="311" spans="1:9" x14ac:dyDescent="0.2">
      <c r="A311" s="26" t="s">
        <v>108</v>
      </c>
      <c r="B311" s="20" t="s">
        <v>5</v>
      </c>
      <c r="C311" s="103">
        <f t="shared" si="124"/>
        <v>10329.130000000001</v>
      </c>
      <c r="D311" s="103">
        <f>D313+D321</f>
        <v>880</v>
      </c>
      <c r="E311" s="103">
        <f t="shared" ref="E311:I311" si="132">E313+E321</f>
        <v>9449.130000000001</v>
      </c>
      <c r="F311" s="103">
        <f t="shared" si="132"/>
        <v>0</v>
      </c>
      <c r="G311" s="103">
        <f t="shared" si="132"/>
        <v>0</v>
      </c>
      <c r="H311" s="103">
        <f t="shared" si="132"/>
        <v>0</v>
      </c>
      <c r="I311" s="103">
        <f t="shared" si="132"/>
        <v>0</v>
      </c>
    </row>
    <row r="312" spans="1:9" x14ac:dyDescent="0.2">
      <c r="A312" s="38" t="s">
        <v>113</v>
      </c>
      <c r="B312" s="23" t="s">
        <v>4</v>
      </c>
      <c r="C312" s="103">
        <f t="shared" si="124"/>
        <v>8190.29</v>
      </c>
      <c r="D312" s="103">
        <f t="shared" ref="D312:I313" si="133">D343+D513+D588+D646</f>
        <v>786</v>
      </c>
      <c r="E312" s="103">
        <f t="shared" si="133"/>
        <v>7404.29</v>
      </c>
      <c r="F312" s="103">
        <f t="shared" si="133"/>
        <v>0</v>
      </c>
      <c r="G312" s="103">
        <f t="shared" si="133"/>
        <v>0</v>
      </c>
      <c r="H312" s="103">
        <f t="shared" si="133"/>
        <v>0</v>
      </c>
      <c r="I312" s="103">
        <f t="shared" si="133"/>
        <v>0</v>
      </c>
    </row>
    <row r="313" spans="1:9" x14ac:dyDescent="0.2">
      <c r="A313" s="19"/>
      <c r="B313" s="20" t="s">
        <v>5</v>
      </c>
      <c r="C313" s="103">
        <f t="shared" si="124"/>
        <v>8110.29</v>
      </c>
      <c r="D313" s="103">
        <f t="shared" si="133"/>
        <v>786</v>
      </c>
      <c r="E313" s="103">
        <f t="shared" si="133"/>
        <v>7324.29</v>
      </c>
      <c r="F313" s="103">
        <f t="shared" si="133"/>
        <v>0</v>
      </c>
      <c r="G313" s="103">
        <f t="shared" si="133"/>
        <v>0</v>
      </c>
      <c r="H313" s="103">
        <f t="shared" si="133"/>
        <v>0</v>
      </c>
      <c r="I313" s="103">
        <f t="shared" si="133"/>
        <v>0</v>
      </c>
    </row>
    <row r="314" spans="1:9" x14ac:dyDescent="0.2">
      <c r="A314" s="56" t="s">
        <v>109</v>
      </c>
      <c r="B314" s="23" t="s">
        <v>4</v>
      </c>
      <c r="C314" s="103">
        <f t="shared" si="124"/>
        <v>6199.17</v>
      </c>
      <c r="D314" s="103">
        <f>D345</f>
        <v>0</v>
      </c>
      <c r="E314" s="103">
        <f t="shared" ref="E314:I314" si="134">E345</f>
        <v>6199.17</v>
      </c>
      <c r="F314" s="103">
        <f t="shared" si="134"/>
        <v>0</v>
      </c>
      <c r="G314" s="103">
        <f t="shared" si="134"/>
        <v>0</v>
      </c>
      <c r="H314" s="103">
        <f t="shared" si="134"/>
        <v>0</v>
      </c>
      <c r="I314" s="103">
        <f t="shared" si="134"/>
        <v>0</v>
      </c>
    </row>
    <row r="315" spans="1:9" x14ac:dyDescent="0.2">
      <c r="A315" s="19"/>
      <c r="B315" s="20" t="s">
        <v>5</v>
      </c>
      <c r="C315" s="103">
        <f t="shared" si="124"/>
        <v>6199.17</v>
      </c>
      <c r="D315" s="103">
        <f>D346</f>
        <v>0</v>
      </c>
      <c r="E315" s="103">
        <f t="shared" ref="E315:I315" si="135">E346</f>
        <v>6199.17</v>
      </c>
      <c r="F315" s="103">
        <f t="shared" si="135"/>
        <v>0</v>
      </c>
      <c r="G315" s="103">
        <f t="shared" si="135"/>
        <v>0</v>
      </c>
      <c r="H315" s="103">
        <f t="shared" si="135"/>
        <v>0</v>
      </c>
      <c r="I315" s="103">
        <f t="shared" si="135"/>
        <v>0</v>
      </c>
    </row>
    <row r="316" spans="1:9" x14ac:dyDescent="0.2">
      <c r="A316" s="60" t="s">
        <v>112</v>
      </c>
      <c r="B316" s="23" t="s">
        <v>4</v>
      </c>
      <c r="C316" s="103">
        <f t="shared" si="124"/>
        <v>343</v>
      </c>
      <c r="D316" s="103">
        <f>D347</f>
        <v>0</v>
      </c>
      <c r="E316" s="103">
        <f t="shared" ref="E316:I316" si="136">E347</f>
        <v>343</v>
      </c>
      <c r="F316" s="103">
        <f t="shared" si="136"/>
        <v>0</v>
      </c>
      <c r="G316" s="103">
        <f t="shared" si="136"/>
        <v>0</v>
      </c>
      <c r="H316" s="103">
        <f t="shared" si="136"/>
        <v>0</v>
      </c>
      <c r="I316" s="103">
        <f t="shared" si="136"/>
        <v>0</v>
      </c>
    </row>
    <row r="317" spans="1:9" x14ac:dyDescent="0.2">
      <c r="A317" s="19"/>
      <c r="B317" s="20" t="s">
        <v>5</v>
      </c>
      <c r="C317" s="103">
        <f t="shared" si="124"/>
        <v>263</v>
      </c>
      <c r="D317" s="103">
        <f>D348</f>
        <v>0</v>
      </c>
      <c r="E317" s="103">
        <f t="shared" ref="E317:I317" si="137">E348</f>
        <v>263</v>
      </c>
      <c r="F317" s="103">
        <f t="shared" si="137"/>
        <v>0</v>
      </c>
      <c r="G317" s="103">
        <f t="shared" si="137"/>
        <v>0</v>
      </c>
      <c r="H317" s="103">
        <f t="shared" si="137"/>
        <v>0</v>
      </c>
      <c r="I317" s="103">
        <f t="shared" si="137"/>
        <v>0</v>
      </c>
    </row>
    <row r="318" spans="1:9" x14ac:dyDescent="0.2">
      <c r="A318" s="61" t="s">
        <v>114</v>
      </c>
      <c r="B318" s="48" t="s">
        <v>4</v>
      </c>
      <c r="C318" s="103">
        <f t="shared" si="124"/>
        <v>1648.12</v>
      </c>
      <c r="D318" s="103">
        <f t="shared" ref="D318:I319" si="138">D349+D515+D590+D648</f>
        <v>786</v>
      </c>
      <c r="E318" s="103">
        <f t="shared" si="138"/>
        <v>862.12</v>
      </c>
      <c r="F318" s="103">
        <f t="shared" si="138"/>
        <v>0</v>
      </c>
      <c r="G318" s="103">
        <f t="shared" si="138"/>
        <v>0</v>
      </c>
      <c r="H318" s="103">
        <f t="shared" si="138"/>
        <v>0</v>
      </c>
      <c r="I318" s="103">
        <f t="shared" si="138"/>
        <v>0</v>
      </c>
    </row>
    <row r="319" spans="1:9" x14ac:dyDescent="0.2">
      <c r="A319" s="26"/>
      <c r="B319" s="51" t="s">
        <v>5</v>
      </c>
      <c r="C319" s="103">
        <f t="shared" si="124"/>
        <v>1648.12</v>
      </c>
      <c r="D319" s="103">
        <f t="shared" si="138"/>
        <v>786</v>
      </c>
      <c r="E319" s="103">
        <f t="shared" si="138"/>
        <v>862.12</v>
      </c>
      <c r="F319" s="103">
        <f t="shared" si="138"/>
        <v>0</v>
      </c>
      <c r="G319" s="103">
        <f t="shared" si="138"/>
        <v>0</v>
      </c>
      <c r="H319" s="103">
        <f t="shared" si="138"/>
        <v>0</v>
      </c>
      <c r="I319" s="103">
        <f t="shared" si="138"/>
        <v>0</v>
      </c>
    </row>
    <row r="320" spans="1:9" x14ac:dyDescent="0.2">
      <c r="A320" s="70" t="s">
        <v>130</v>
      </c>
      <c r="B320" s="48" t="s">
        <v>4</v>
      </c>
      <c r="C320" s="103">
        <f t="shared" si="124"/>
        <v>5364.7199999999993</v>
      </c>
      <c r="D320" s="103">
        <f>D592+D650</f>
        <v>94</v>
      </c>
      <c r="E320" s="103">
        <f t="shared" ref="E320:I320" si="139">E592+E650</f>
        <v>5270.7199999999993</v>
      </c>
      <c r="F320" s="103">
        <f t="shared" si="139"/>
        <v>0</v>
      </c>
      <c r="G320" s="103">
        <f t="shared" si="139"/>
        <v>0</v>
      </c>
      <c r="H320" s="103">
        <f t="shared" si="139"/>
        <v>0</v>
      </c>
      <c r="I320" s="103">
        <f t="shared" si="139"/>
        <v>0</v>
      </c>
    </row>
    <row r="321" spans="1:9" x14ac:dyDescent="0.2">
      <c r="A321" s="26"/>
      <c r="B321" s="51" t="s">
        <v>5</v>
      </c>
      <c r="C321" s="103">
        <f t="shared" si="124"/>
        <v>2218.84</v>
      </c>
      <c r="D321" s="103">
        <f>D593+D651</f>
        <v>94</v>
      </c>
      <c r="E321" s="103">
        <f t="shared" ref="E321:I321" si="140">E593+E651</f>
        <v>2124.84</v>
      </c>
      <c r="F321" s="103">
        <f t="shared" si="140"/>
        <v>0</v>
      </c>
      <c r="G321" s="103">
        <f t="shared" si="140"/>
        <v>0</v>
      </c>
      <c r="H321" s="103">
        <f t="shared" si="140"/>
        <v>0</v>
      </c>
      <c r="I321" s="103">
        <f t="shared" si="140"/>
        <v>0</v>
      </c>
    </row>
    <row r="322" spans="1:9" x14ac:dyDescent="0.2">
      <c r="A322" s="240" t="s">
        <v>20</v>
      </c>
      <c r="B322" s="241"/>
      <c r="C322" s="241"/>
      <c r="D322" s="241"/>
      <c r="E322" s="241"/>
      <c r="F322" s="241"/>
      <c r="G322" s="241"/>
      <c r="H322" s="241"/>
      <c r="I322" s="242"/>
    </row>
    <row r="323" spans="1:9" x14ac:dyDescent="0.2">
      <c r="A323" s="243" t="s">
        <v>9</v>
      </c>
      <c r="B323" s="244"/>
      <c r="C323" s="244"/>
      <c r="D323" s="244"/>
      <c r="E323" s="244"/>
      <c r="F323" s="244"/>
      <c r="G323" s="244"/>
      <c r="H323" s="244"/>
      <c r="I323" s="245"/>
    </row>
    <row r="324" spans="1:9" x14ac:dyDescent="0.2">
      <c r="A324" s="14" t="s">
        <v>16</v>
      </c>
      <c r="B324" s="15" t="s">
        <v>4</v>
      </c>
      <c r="C324" s="103">
        <f>D324+E324+F324+G324+H324+I324</f>
        <v>0</v>
      </c>
      <c r="D324" s="149">
        <v>0</v>
      </c>
      <c r="E324" s="149">
        <v>0</v>
      </c>
      <c r="F324" s="149">
        <v>0</v>
      </c>
      <c r="G324" s="149">
        <v>0</v>
      </c>
      <c r="H324" s="149">
        <v>0</v>
      </c>
      <c r="I324" s="150">
        <v>0</v>
      </c>
    </row>
    <row r="325" spans="1:9" ht="13.5" thickBot="1" x14ac:dyDescent="0.25">
      <c r="A325" s="16"/>
      <c r="B325" s="17" t="s">
        <v>5</v>
      </c>
      <c r="C325" s="103">
        <f>D325+E325+F325+G325+H325+I325</f>
        <v>0</v>
      </c>
      <c r="D325" s="126">
        <v>0</v>
      </c>
      <c r="E325" s="159">
        <v>0</v>
      </c>
      <c r="F325" s="126">
        <v>0</v>
      </c>
      <c r="G325" s="126">
        <v>0</v>
      </c>
      <c r="H325" s="126">
        <v>0</v>
      </c>
      <c r="I325" s="127">
        <v>0</v>
      </c>
    </row>
    <row r="326" spans="1:9" x14ac:dyDescent="0.2">
      <c r="A326" s="19"/>
      <c r="B326" s="20"/>
      <c r="C326" s="19"/>
      <c r="D326" s="20"/>
      <c r="E326" s="19"/>
      <c r="F326" s="19"/>
      <c r="G326" s="19"/>
      <c r="H326" s="19"/>
      <c r="I326" s="21"/>
    </row>
    <row r="327" spans="1:9" x14ac:dyDescent="0.2">
      <c r="A327" s="240" t="s">
        <v>23</v>
      </c>
      <c r="B327" s="241"/>
      <c r="C327" s="241"/>
      <c r="D327" s="241"/>
      <c r="E327" s="241"/>
      <c r="F327" s="241"/>
      <c r="G327" s="241"/>
      <c r="H327" s="241"/>
      <c r="I327" s="242"/>
    </row>
    <row r="328" spans="1:9" x14ac:dyDescent="0.2">
      <c r="A328" s="243" t="s">
        <v>9</v>
      </c>
      <c r="B328" s="244"/>
      <c r="C328" s="244"/>
      <c r="D328" s="244"/>
      <c r="E328" s="244"/>
      <c r="F328" s="244"/>
      <c r="G328" s="244"/>
      <c r="H328" s="244"/>
      <c r="I328" s="245"/>
    </row>
    <row r="329" spans="1:9" x14ac:dyDescent="0.2">
      <c r="A329" s="14" t="s">
        <v>16</v>
      </c>
      <c r="B329" s="23" t="s">
        <v>4</v>
      </c>
      <c r="C329" s="103">
        <f t="shared" ref="C329:C350" si="141">D329+E329+F329+G329+H329+I329</f>
        <v>13158.27</v>
      </c>
      <c r="D329" s="102">
        <f t="shared" ref="D329:I330" si="142">D331+D341</f>
        <v>0</v>
      </c>
      <c r="E329" s="102">
        <f t="shared" si="142"/>
        <v>13158.27</v>
      </c>
      <c r="F329" s="102">
        <f t="shared" si="142"/>
        <v>0</v>
      </c>
      <c r="G329" s="102">
        <f t="shared" si="142"/>
        <v>0</v>
      </c>
      <c r="H329" s="102">
        <f t="shared" si="142"/>
        <v>0</v>
      </c>
      <c r="I329" s="102">
        <f t="shared" si="142"/>
        <v>0</v>
      </c>
    </row>
    <row r="330" spans="1:9" ht="13.5" thickBot="1" x14ac:dyDescent="0.25">
      <c r="A330" s="16"/>
      <c r="B330" s="20" t="s">
        <v>5</v>
      </c>
      <c r="C330" s="103">
        <f t="shared" si="141"/>
        <v>13078.27</v>
      </c>
      <c r="D330" s="103">
        <f t="shared" si="142"/>
        <v>0</v>
      </c>
      <c r="E330" s="135">
        <f t="shared" si="142"/>
        <v>13078.27</v>
      </c>
      <c r="F330" s="103">
        <f t="shared" si="142"/>
        <v>0</v>
      </c>
      <c r="G330" s="103">
        <f t="shared" si="142"/>
        <v>0</v>
      </c>
      <c r="H330" s="103">
        <f t="shared" si="142"/>
        <v>0</v>
      </c>
      <c r="I330" s="103">
        <f t="shared" si="142"/>
        <v>0</v>
      </c>
    </row>
    <row r="331" spans="1:9" x14ac:dyDescent="0.2">
      <c r="A331" s="147" t="s">
        <v>174</v>
      </c>
      <c r="B331" s="23" t="s">
        <v>4</v>
      </c>
      <c r="C331" s="103">
        <f>D331+E331+F331+G331+H331+I331</f>
        <v>6368.1</v>
      </c>
      <c r="D331" s="102">
        <f t="shared" ref="D331:I332" si="143">D333</f>
        <v>0</v>
      </c>
      <c r="E331" s="134">
        <f t="shared" si="143"/>
        <v>6368.1</v>
      </c>
      <c r="F331" s="102">
        <f t="shared" si="143"/>
        <v>0</v>
      </c>
      <c r="G331" s="102">
        <f t="shared" si="143"/>
        <v>0</v>
      </c>
      <c r="H331" s="102">
        <f t="shared" si="143"/>
        <v>0</v>
      </c>
      <c r="I331" s="102">
        <f t="shared" si="143"/>
        <v>0</v>
      </c>
    </row>
    <row r="332" spans="1:9" x14ac:dyDescent="0.2">
      <c r="A332" s="19" t="s">
        <v>13</v>
      </c>
      <c r="B332" s="20" t="s">
        <v>5</v>
      </c>
      <c r="C332" s="103">
        <f t="shared" si="141"/>
        <v>6368.1</v>
      </c>
      <c r="D332" s="103">
        <f t="shared" si="143"/>
        <v>0</v>
      </c>
      <c r="E332" s="135">
        <f t="shared" si="143"/>
        <v>6368.1</v>
      </c>
      <c r="F332" s="103">
        <f t="shared" si="143"/>
        <v>0</v>
      </c>
      <c r="G332" s="103">
        <f t="shared" si="143"/>
        <v>0</v>
      </c>
      <c r="H332" s="103">
        <f t="shared" si="143"/>
        <v>0</v>
      </c>
      <c r="I332" s="103">
        <f t="shared" si="143"/>
        <v>0</v>
      </c>
    </row>
    <row r="333" spans="1:9" x14ac:dyDescent="0.2">
      <c r="A333" s="57" t="s">
        <v>113</v>
      </c>
      <c r="B333" s="23" t="s">
        <v>4</v>
      </c>
      <c r="C333" s="103">
        <f t="shared" si="141"/>
        <v>6368.1</v>
      </c>
      <c r="D333" s="103">
        <f>D356+D369+D384+D399</f>
        <v>0</v>
      </c>
      <c r="E333" s="135">
        <f t="shared" ref="E333:I333" si="144">E356+E369+E384+E399</f>
        <v>6368.1</v>
      </c>
      <c r="F333" s="103">
        <f t="shared" si="144"/>
        <v>0</v>
      </c>
      <c r="G333" s="103">
        <f t="shared" si="144"/>
        <v>0</v>
      </c>
      <c r="H333" s="103">
        <f t="shared" si="144"/>
        <v>0</v>
      </c>
      <c r="I333" s="103">
        <f t="shared" si="144"/>
        <v>0</v>
      </c>
    </row>
    <row r="334" spans="1:9" x14ac:dyDescent="0.2">
      <c r="A334" s="19"/>
      <c r="B334" s="20" t="s">
        <v>5</v>
      </c>
      <c r="C334" s="103">
        <f t="shared" si="141"/>
        <v>6368.1</v>
      </c>
      <c r="D334" s="103">
        <f>D357+D370+D385+D400</f>
        <v>0</v>
      </c>
      <c r="E334" s="135">
        <f t="shared" ref="E334:I334" si="145">E357+E370+E385+E400</f>
        <v>6368.1</v>
      </c>
      <c r="F334" s="103">
        <f t="shared" si="145"/>
        <v>0</v>
      </c>
      <c r="G334" s="103">
        <f t="shared" si="145"/>
        <v>0</v>
      </c>
      <c r="H334" s="103">
        <f t="shared" si="145"/>
        <v>0</v>
      </c>
      <c r="I334" s="103">
        <f t="shared" si="145"/>
        <v>0</v>
      </c>
    </row>
    <row r="335" spans="1:9" x14ac:dyDescent="0.2">
      <c r="A335" s="25" t="s">
        <v>109</v>
      </c>
      <c r="B335" s="23" t="s">
        <v>4</v>
      </c>
      <c r="C335" s="103">
        <f t="shared" si="141"/>
        <v>6290.9</v>
      </c>
      <c r="D335" s="103">
        <f>D358+D371+D386+D401</f>
        <v>0</v>
      </c>
      <c r="E335" s="103">
        <f t="shared" ref="E335:I335" si="146">E358+E371+E386+E401</f>
        <v>6290.9</v>
      </c>
      <c r="F335" s="103">
        <f t="shared" si="146"/>
        <v>0</v>
      </c>
      <c r="G335" s="103">
        <f t="shared" si="146"/>
        <v>0</v>
      </c>
      <c r="H335" s="103">
        <f t="shared" si="146"/>
        <v>0</v>
      </c>
      <c r="I335" s="103">
        <f t="shared" si="146"/>
        <v>0</v>
      </c>
    </row>
    <row r="336" spans="1:9" x14ac:dyDescent="0.2">
      <c r="A336" s="26"/>
      <c r="B336" s="20" t="s">
        <v>5</v>
      </c>
      <c r="C336" s="103">
        <f t="shared" si="141"/>
        <v>6290.9</v>
      </c>
      <c r="D336" s="103">
        <f>D359+D372+D387+D402</f>
        <v>0</v>
      </c>
      <c r="E336" s="103">
        <f t="shared" ref="E336:I336" si="147">E359+E372+E387+E402</f>
        <v>6290.9</v>
      </c>
      <c r="F336" s="103">
        <f t="shared" si="147"/>
        <v>0</v>
      </c>
      <c r="G336" s="103">
        <f t="shared" si="147"/>
        <v>0</v>
      </c>
      <c r="H336" s="103">
        <f t="shared" si="147"/>
        <v>0</v>
      </c>
      <c r="I336" s="103">
        <f t="shared" si="147"/>
        <v>0</v>
      </c>
    </row>
    <row r="337" spans="1:9" x14ac:dyDescent="0.2">
      <c r="A337" s="25" t="s">
        <v>112</v>
      </c>
      <c r="B337" s="23" t="s">
        <v>4</v>
      </c>
      <c r="C337" s="103">
        <f t="shared" ref="C337:C338" si="148">D337+E337+F337+G337+H337+I337</f>
        <v>7.1</v>
      </c>
      <c r="D337" s="124">
        <f>D360</f>
        <v>0</v>
      </c>
      <c r="E337" s="124">
        <f t="shared" ref="E337:I337" si="149">E360</f>
        <v>7.1</v>
      </c>
      <c r="F337" s="124">
        <f t="shared" si="149"/>
        <v>0</v>
      </c>
      <c r="G337" s="124">
        <f t="shared" si="149"/>
        <v>0</v>
      </c>
      <c r="H337" s="124">
        <f t="shared" si="149"/>
        <v>0</v>
      </c>
      <c r="I337" s="124">
        <f t="shared" si="149"/>
        <v>0</v>
      </c>
    </row>
    <row r="338" spans="1:9" x14ac:dyDescent="0.2">
      <c r="A338" s="26"/>
      <c r="B338" s="20" t="s">
        <v>5</v>
      </c>
      <c r="C338" s="103">
        <f t="shared" si="148"/>
        <v>7.1</v>
      </c>
      <c r="D338" s="124">
        <f>D361</f>
        <v>0</v>
      </c>
      <c r="E338" s="124">
        <f t="shared" ref="E338:I338" si="150">E361</f>
        <v>7.1</v>
      </c>
      <c r="F338" s="124">
        <f t="shared" si="150"/>
        <v>0</v>
      </c>
      <c r="G338" s="124">
        <f t="shared" si="150"/>
        <v>0</v>
      </c>
      <c r="H338" s="124">
        <f t="shared" si="150"/>
        <v>0</v>
      </c>
      <c r="I338" s="124">
        <f t="shared" si="150"/>
        <v>0</v>
      </c>
    </row>
    <row r="339" spans="1:9" x14ac:dyDescent="0.2">
      <c r="A339" s="61" t="s">
        <v>110</v>
      </c>
      <c r="B339" s="23" t="s">
        <v>4</v>
      </c>
      <c r="C339" s="103">
        <f t="shared" si="141"/>
        <v>70.099999999999994</v>
      </c>
      <c r="D339" s="124">
        <f>D362+D375+D390</f>
        <v>0</v>
      </c>
      <c r="E339" s="124">
        <f t="shared" ref="E339:I339" si="151">E362+E375+E390</f>
        <v>70.099999999999994</v>
      </c>
      <c r="F339" s="124">
        <f t="shared" si="151"/>
        <v>0</v>
      </c>
      <c r="G339" s="124">
        <f t="shared" si="151"/>
        <v>0</v>
      </c>
      <c r="H339" s="124">
        <f t="shared" si="151"/>
        <v>0</v>
      </c>
      <c r="I339" s="124">
        <f t="shared" si="151"/>
        <v>0</v>
      </c>
    </row>
    <row r="340" spans="1:9" x14ac:dyDescent="0.2">
      <c r="A340" s="26"/>
      <c r="B340" s="20" t="s">
        <v>5</v>
      </c>
      <c r="C340" s="103">
        <f t="shared" si="141"/>
        <v>70.099999999999994</v>
      </c>
      <c r="D340" s="124">
        <f>D363+D376+D391</f>
        <v>0</v>
      </c>
      <c r="E340" s="124">
        <f t="shared" ref="E340:I340" si="152">E363+E376+E391</f>
        <v>70.099999999999994</v>
      </c>
      <c r="F340" s="124">
        <f t="shared" si="152"/>
        <v>0</v>
      </c>
      <c r="G340" s="124">
        <f t="shared" si="152"/>
        <v>0</v>
      </c>
      <c r="H340" s="124">
        <f t="shared" si="152"/>
        <v>0</v>
      </c>
      <c r="I340" s="124">
        <f t="shared" si="152"/>
        <v>0</v>
      </c>
    </row>
    <row r="341" spans="1:9" x14ac:dyDescent="0.2">
      <c r="A341" s="37" t="s">
        <v>21</v>
      </c>
      <c r="B341" s="48" t="s">
        <v>4</v>
      </c>
      <c r="C341" s="137">
        <f t="shared" si="141"/>
        <v>6790.17</v>
      </c>
      <c r="D341" s="103">
        <f t="shared" ref="D341:I346" si="153">D405+D418+D453+D476+D493</f>
        <v>0</v>
      </c>
      <c r="E341" s="103">
        <f t="shared" si="153"/>
        <v>6790.17</v>
      </c>
      <c r="F341" s="103">
        <f t="shared" si="153"/>
        <v>0</v>
      </c>
      <c r="G341" s="103">
        <f t="shared" si="153"/>
        <v>0</v>
      </c>
      <c r="H341" s="103">
        <f t="shared" si="153"/>
        <v>0</v>
      </c>
      <c r="I341" s="103">
        <f t="shared" si="153"/>
        <v>0</v>
      </c>
    </row>
    <row r="342" spans="1:9" x14ac:dyDescent="0.2">
      <c r="A342" s="26" t="s">
        <v>108</v>
      </c>
      <c r="B342" s="77" t="s">
        <v>5</v>
      </c>
      <c r="C342" s="137">
        <f t="shared" si="141"/>
        <v>6710.17</v>
      </c>
      <c r="D342" s="103">
        <f t="shared" si="153"/>
        <v>0</v>
      </c>
      <c r="E342" s="103">
        <f t="shared" si="153"/>
        <v>6710.17</v>
      </c>
      <c r="F342" s="103">
        <f t="shared" si="153"/>
        <v>0</v>
      </c>
      <c r="G342" s="103">
        <f t="shared" si="153"/>
        <v>0</v>
      </c>
      <c r="H342" s="103">
        <f t="shared" si="153"/>
        <v>0</v>
      </c>
      <c r="I342" s="103">
        <f t="shared" si="153"/>
        <v>0</v>
      </c>
    </row>
    <row r="343" spans="1:9" x14ac:dyDescent="0.2">
      <c r="A343" s="57" t="s">
        <v>113</v>
      </c>
      <c r="B343" s="48" t="s">
        <v>4</v>
      </c>
      <c r="C343" s="137">
        <f t="shared" si="141"/>
        <v>6790.17</v>
      </c>
      <c r="D343" s="103">
        <f t="shared" si="153"/>
        <v>0</v>
      </c>
      <c r="E343" s="103">
        <f t="shared" si="153"/>
        <v>6790.17</v>
      </c>
      <c r="F343" s="103">
        <f t="shared" si="153"/>
        <v>0</v>
      </c>
      <c r="G343" s="103">
        <f t="shared" si="153"/>
        <v>0</v>
      </c>
      <c r="H343" s="103">
        <f t="shared" si="153"/>
        <v>0</v>
      </c>
      <c r="I343" s="103">
        <f t="shared" si="153"/>
        <v>0</v>
      </c>
    </row>
    <row r="344" spans="1:9" x14ac:dyDescent="0.2">
      <c r="A344" s="25"/>
      <c r="B344" s="77" t="s">
        <v>5</v>
      </c>
      <c r="C344" s="137">
        <f t="shared" si="141"/>
        <v>6710.17</v>
      </c>
      <c r="D344" s="103">
        <f t="shared" si="153"/>
        <v>0</v>
      </c>
      <c r="E344" s="103">
        <f t="shared" si="153"/>
        <v>6710.17</v>
      </c>
      <c r="F344" s="103">
        <f t="shared" si="153"/>
        <v>0</v>
      </c>
      <c r="G344" s="103">
        <f t="shared" si="153"/>
        <v>0</v>
      </c>
      <c r="H344" s="103">
        <f t="shared" si="153"/>
        <v>0</v>
      </c>
      <c r="I344" s="103">
        <f t="shared" si="153"/>
        <v>0</v>
      </c>
    </row>
    <row r="345" spans="1:9" x14ac:dyDescent="0.2">
      <c r="A345" s="56" t="s">
        <v>109</v>
      </c>
      <c r="B345" s="48" t="s">
        <v>4</v>
      </c>
      <c r="C345" s="137">
        <f t="shared" si="141"/>
        <v>6199.17</v>
      </c>
      <c r="D345" s="103">
        <f t="shared" si="153"/>
        <v>0</v>
      </c>
      <c r="E345" s="103">
        <f t="shared" si="153"/>
        <v>6199.17</v>
      </c>
      <c r="F345" s="103">
        <f t="shared" si="153"/>
        <v>0</v>
      </c>
      <c r="G345" s="103">
        <f t="shared" si="153"/>
        <v>0</v>
      </c>
      <c r="H345" s="103">
        <f t="shared" si="153"/>
        <v>0</v>
      </c>
      <c r="I345" s="103">
        <f t="shared" si="153"/>
        <v>0</v>
      </c>
    </row>
    <row r="346" spans="1:9" x14ac:dyDescent="0.2">
      <c r="A346" s="19"/>
      <c r="B346" s="51" t="s">
        <v>5</v>
      </c>
      <c r="C346" s="137">
        <f t="shared" si="141"/>
        <v>6199.17</v>
      </c>
      <c r="D346" s="103">
        <f t="shared" si="153"/>
        <v>0</v>
      </c>
      <c r="E346" s="103">
        <f t="shared" si="153"/>
        <v>6199.17</v>
      </c>
      <c r="F346" s="103">
        <f t="shared" si="153"/>
        <v>0</v>
      </c>
      <c r="G346" s="103">
        <f t="shared" si="153"/>
        <v>0</v>
      </c>
      <c r="H346" s="103">
        <f t="shared" si="153"/>
        <v>0</v>
      </c>
      <c r="I346" s="103">
        <f t="shared" si="153"/>
        <v>0</v>
      </c>
    </row>
    <row r="347" spans="1:9" x14ac:dyDescent="0.2">
      <c r="A347" s="60" t="s">
        <v>112</v>
      </c>
      <c r="B347" s="73" t="s">
        <v>4</v>
      </c>
      <c r="C347" s="137">
        <f t="shared" si="141"/>
        <v>343</v>
      </c>
      <c r="D347" s="103">
        <f t="shared" ref="D347:I348" si="154">D411+D461+D486</f>
        <v>0</v>
      </c>
      <c r="E347" s="103">
        <f t="shared" si="154"/>
        <v>343</v>
      </c>
      <c r="F347" s="103">
        <f t="shared" si="154"/>
        <v>0</v>
      </c>
      <c r="G347" s="103">
        <f t="shared" si="154"/>
        <v>0</v>
      </c>
      <c r="H347" s="103">
        <f t="shared" si="154"/>
        <v>0</v>
      </c>
      <c r="I347" s="103">
        <f t="shared" si="154"/>
        <v>0</v>
      </c>
    </row>
    <row r="348" spans="1:9" x14ac:dyDescent="0.2">
      <c r="A348" s="14"/>
      <c r="B348" s="73" t="s">
        <v>5</v>
      </c>
      <c r="C348" s="137">
        <f t="shared" si="141"/>
        <v>263</v>
      </c>
      <c r="D348" s="103">
        <f t="shared" si="154"/>
        <v>0</v>
      </c>
      <c r="E348" s="103">
        <f t="shared" si="154"/>
        <v>263</v>
      </c>
      <c r="F348" s="103">
        <f t="shared" si="154"/>
        <v>0</v>
      </c>
      <c r="G348" s="103">
        <f t="shared" si="154"/>
        <v>0</v>
      </c>
      <c r="H348" s="103">
        <f t="shared" si="154"/>
        <v>0</v>
      </c>
      <c r="I348" s="103">
        <f t="shared" si="154"/>
        <v>0</v>
      </c>
    </row>
    <row r="349" spans="1:9" x14ac:dyDescent="0.2">
      <c r="A349" s="76" t="s">
        <v>114</v>
      </c>
      <c r="B349" s="48" t="s">
        <v>4</v>
      </c>
      <c r="C349" s="137">
        <f t="shared" si="141"/>
        <v>248</v>
      </c>
      <c r="D349" s="103">
        <f t="shared" ref="D349:I350" si="155">D413+D440+D469</f>
        <v>0</v>
      </c>
      <c r="E349" s="103">
        <f t="shared" si="155"/>
        <v>248</v>
      </c>
      <c r="F349" s="103">
        <f t="shared" si="155"/>
        <v>0</v>
      </c>
      <c r="G349" s="103">
        <f t="shared" si="155"/>
        <v>0</v>
      </c>
      <c r="H349" s="103">
        <f t="shared" si="155"/>
        <v>0</v>
      </c>
      <c r="I349" s="103">
        <f t="shared" si="155"/>
        <v>0</v>
      </c>
    </row>
    <row r="350" spans="1:9" x14ac:dyDescent="0.2">
      <c r="A350" s="19"/>
      <c r="B350" s="51" t="s">
        <v>5</v>
      </c>
      <c r="C350" s="137">
        <f t="shared" si="141"/>
        <v>248</v>
      </c>
      <c r="D350" s="103">
        <f t="shared" si="155"/>
        <v>0</v>
      </c>
      <c r="E350" s="103">
        <f t="shared" si="155"/>
        <v>248</v>
      </c>
      <c r="F350" s="103">
        <f t="shared" si="155"/>
        <v>0</v>
      </c>
      <c r="G350" s="103">
        <f t="shared" si="155"/>
        <v>0</v>
      </c>
      <c r="H350" s="103">
        <f t="shared" si="155"/>
        <v>0</v>
      </c>
      <c r="I350" s="103">
        <f t="shared" si="155"/>
        <v>0</v>
      </c>
    </row>
    <row r="351" spans="1:9" ht="25.5" customHeight="1" x14ac:dyDescent="0.2">
      <c r="A351" s="62" t="s">
        <v>115</v>
      </c>
      <c r="B351" s="82"/>
      <c r="C351" s="83"/>
      <c r="D351" s="84"/>
      <c r="E351" s="83"/>
      <c r="F351" s="83"/>
      <c r="G351" s="83"/>
      <c r="H351" s="83"/>
      <c r="I351" s="45"/>
    </row>
    <row r="352" spans="1:9" ht="12.75" customHeight="1" x14ac:dyDescent="0.2">
      <c r="A352" s="57" t="s">
        <v>9</v>
      </c>
      <c r="B352" s="48" t="s">
        <v>4</v>
      </c>
      <c r="C352" s="103">
        <f t="shared" ref="C352:C363" si="156">D352+E352+F352+G352+H352+I352</f>
        <v>123.5</v>
      </c>
      <c r="D352" s="102">
        <f t="shared" ref="D352:I355" si="157">D354</f>
        <v>0</v>
      </c>
      <c r="E352" s="134">
        <f t="shared" si="157"/>
        <v>123.5</v>
      </c>
      <c r="F352" s="102">
        <f t="shared" si="157"/>
        <v>0</v>
      </c>
      <c r="G352" s="102">
        <f t="shared" si="157"/>
        <v>0</v>
      </c>
      <c r="H352" s="102">
        <f t="shared" si="157"/>
        <v>0</v>
      </c>
      <c r="I352" s="102">
        <f t="shared" si="157"/>
        <v>0</v>
      </c>
    </row>
    <row r="353" spans="1:9" ht="12.75" customHeight="1" x14ac:dyDescent="0.2">
      <c r="A353" s="41" t="s">
        <v>40</v>
      </c>
      <c r="B353" s="51" t="s">
        <v>5</v>
      </c>
      <c r="C353" s="103">
        <f t="shared" si="156"/>
        <v>123.5</v>
      </c>
      <c r="D353" s="103">
        <f t="shared" si="157"/>
        <v>0</v>
      </c>
      <c r="E353" s="135">
        <f t="shared" si="157"/>
        <v>123.5</v>
      </c>
      <c r="F353" s="103">
        <f t="shared" si="157"/>
        <v>0</v>
      </c>
      <c r="G353" s="103">
        <f t="shared" si="157"/>
        <v>0</v>
      </c>
      <c r="H353" s="103">
        <f t="shared" si="157"/>
        <v>0</v>
      </c>
      <c r="I353" s="103">
        <f t="shared" si="157"/>
        <v>0</v>
      </c>
    </row>
    <row r="354" spans="1:9" ht="12.75" customHeight="1" x14ac:dyDescent="0.2">
      <c r="A354" s="148" t="s">
        <v>22</v>
      </c>
      <c r="B354" s="23" t="s">
        <v>4</v>
      </c>
      <c r="C354" s="103">
        <f t="shared" si="156"/>
        <v>123.5</v>
      </c>
      <c r="D354" s="102">
        <f t="shared" si="157"/>
        <v>0</v>
      </c>
      <c r="E354" s="134">
        <f t="shared" si="157"/>
        <v>123.5</v>
      </c>
      <c r="F354" s="102">
        <f t="shared" si="157"/>
        <v>0</v>
      </c>
      <c r="G354" s="102">
        <f t="shared" si="157"/>
        <v>0</v>
      </c>
      <c r="H354" s="102">
        <f t="shared" si="157"/>
        <v>0</v>
      </c>
      <c r="I354" s="102">
        <f t="shared" si="157"/>
        <v>0</v>
      </c>
    </row>
    <row r="355" spans="1:9" ht="12.75" customHeight="1" x14ac:dyDescent="0.2">
      <c r="A355" s="41" t="s">
        <v>13</v>
      </c>
      <c r="B355" s="20" t="s">
        <v>5</v>
      </c>
      <c r="C355" s="103">
        <f t="shared" si="156"/>
        <v>123.5</v>
      </c>
      <c r="D355" s="103">
        <f t="shared" si="157"/>
        <v>0</v>
      </c>
      <c r="E355" s="135">
        <f t="shared" si="157"/>
        <v>123.5</v>
      </c>
      <c r="F355" s="103">
        <f t="shared" si="157"/>
        <v>0</v>
      </c>
      <c r="G355" s="103">
        <f t="shared" si="157"/>
        <v>0</v>
      </c>
      <c r="H355" s="103">
        <f t="shared" si="157"/>
        <v>0</v>
      </c>
      <c r="I355" s="103">
        <f t="shared" si="157"/>
        <v>0</v>
      </c>
    </row>
    <row r="356" spans="1:9" ht="12.75" customHeight="1" x14ac:dyDescent="0.2">
      <c r="A356" s="60" t="s">
        <v>113</v>
      </c>
      <c r="B356" s="23" t="s">
        <v>4</v>
      </c>
      <c r="C356" s="103">
        <f t="shared" si="156"/>
        <v>123.5</v>
      </c>
      <c r="D356" s="103">
        <f>D358+D360+D362</f>
        <v>0</v>
      </c>
      <c r="E356" s="135">
        <f t="shared" ref="E356:I356" si="158">E358+E360+E362</f>
        <v>123.5</v>
      </c>
      <c r="F356" s="103">
        <f t="shared" si="158"/>
        <v>0</v>
      </c>
      <c r="G356" s="103">
        <f t="shared" si="158"/>
        <v>0</v>
      </c>
      <c r="H356" s="103">
        <f t="shared" si="158"/>
        <v>0</v>
      </c>
      <c r="I356" s="103">
        <f t="shared" si="158"/>
        <v>0</v>
      </c>
    </row>
    <row r="357" spans="1:9" ht="12.75" customHeight="1" x14ac:dyDescent="0.2">
      <c r="A357" s="19"/>
      <c r="B357" s="20" t="s">
        <v>5</v>
      </c>
      <c r="C357" s="103">
        <f t="shared" si="156"/>
        <v>123.5</v>
      </c>
      <c r="D357" s="103">
        <f>D359+D361+D363</f>
        <v>0</v>
      </c>
      <c r="E357" s="103">
        <f t="shared" ref="E357:I357" si="159">E359+E361+E363</f>
        <v>123.5</v>
      </c>
      <c r="F357" s="103">
        <f t="shared" si="159"/>
        <v>0</v>
      </c>
      <c r="G357" s="103">
        <f t="shared" si="159"/>
        <v>0</v>
      </c>
      <c r="H357" s="103">
        <f t="shared" si="159"/>
        <v>0</v>
      </c>
      <c r="I357" s="103">
        <f t="shared" si="159"/>
        <v>0</v>
      </c>
    </row>
    <row r="358" spans="1:9" ht="12.75" customHeight="1" x14ac:dyDescent="0.2">
      <c r="A358" s="25" t="s">
        <v>109</v>
      </c>
      <c r="B358" s="23" t="s">
        <v>4</v>
      </c>
      <c r="C358" s="103">
        <f t="shared" si="156"/>
        <v>55.9</v>
      </c>
      <c r="D358" s="102">
        <v>0</v>
      </c>
      <c r="E358" s="102">
        <v>55.9</v>
      </c>
      <c r="F358" s="102">
        <v>0</v>
      </c>
      <c r="G358" s="102">
        <v>0</v>
      </c>
      <c r="H358" s="102">
        <v>0</v>
      </c>
      <c r="I358" s="102">
        <v>0</v>
      </c>
    </row>
    <row r="359" spans="1:9" ht="12.75" customHeight="1" x14ac:dyDescent="0.2">
      <c r="A359" s="26"/>
      <c r="B359" s="20" t="s">
        <v>5</v>
      </c>
      <c r="C359" s="103">
        <f t="shared" si="156"/>
        <v>55.9</v>
      </c>
      <c r="D359" s="103">
        <v>0</v>
      </c>
      <c r="E359" s="103">
        <v>55.9</v>
      </c>
      <c r="F359" s="103">
        <v>0</v>
      </c>
      <c r="G359" s="103">
        <v>0</v>
      </c>
      <c r="H359" s="103">
        <v>0</v>
      </c>
      <c r="I359" s="103">
        <v>0</v>
      </c>
    </row>
    <row r="360" spans="1:9" ht="12.75" customHeight="1" x14ac:dyDescent="0.2">
      <c r="A360" s="25" t="s">
        <v>112</v>
      </c>
      <c r="B360" s="23" t="s">
        <v>4</v>
      </c>
      <c r="C360" s="103">
        <f t="shared" ref="C360:C361" si="160">D360+E360+F360+G360+H360+I360</f>
        <v>7.1</v>
      </c>
      <c r="D360" s="102">
        <v>0</v>
      </c>
      <c r="E360" s="102">
        <v>7.1</v>
      </c>
      <c r="F360" s="102">
        <v>0</v>
      </c>
      <c r="G360" s="102">
        <v>0</v>
      </c>
      <c r="H360" s="102">
        <v>0</v>
      </c>
      <c r="I360" s="102">
        <v>0</v>
      </c>
    </row>
    <row r="361" spans="1:9" ht="12.75" customHeight="1" x14ac:dyDescent="0.2">
      <c r="A361" s="26"/>
      <c r="B361" s="20" t="s">
        <v>5</v>
      </c>
      <c r="C361" s="103">
        <f t="shared" si="160"/>
        <v>7.1</v>
      </c>
      <c r="D361" s="103">
        <v>0</v>
      </c>
      <c r="E361" s="103">
        <v>7.1</v>
      </c>
      <c r="F361" s="103">
        <v>0</v>
      </c>
      <c r="G361" s="103">
        <v>0</v>
      </c>
      <c r="H361" s="103">
        <v>0</v>
      </c>
      <c r="I361" s="103">
        <v>0</v>
      </c>
    </row>
    <row r="362" spans="1:9" ht="12.75" customHeight="1" x14ac:dyDescent="0.2">
      <c r="A362" s="25" t="s">
        <v>110</v>
      </c>
      <c r="B362" s="23" t="s">
        <v>4</v>
      </c>
      <c r="C362" s="103">
        <f t="shared" si="156"/>
        <v>60.5</v>
      </c>
      <c r="D362" s="102">
        <v>0</v>
      </c>
      <c r="E362" s="102">
        <v>60.5</v>
      </c>
      <c r="F362" s="102">
        <v>0</v>
      </c>
      <c r="G362" s="102">
        <v>0</v>
      </c>
      <c r="H362" s="102">
        <v>0</v>
      </c>
      <c r="I362" s="102">
        <v>0</v>
      </c>
    </row>
    <row r="363" spans="1:9" ht="12.75" customHeight="1" x14ac:dyDescent="0.2">
      <c r="A363" s="26"/>
      <c r="B363" s="20" t="s">
        <v>5</v>
      </c>
      <c r="C363" s="103">
        <f t="shared" si="156"/>
        <v>60.5</v>
      </c>
      <c r="D363" s="103">
        <v>0</v>
      </c>
      <c r="E363" s="103">
        <v>60.5</v>
      </c>
      <c r="F363" s="103">
        <v>0</v>
      </c>
      <c r="G363" s="103">
        <v>0</v>
      </c>
      <c r="H363" s="103">
        <v>0</v>
      </c>
      <c r="I363" s="103">
        <v>0</v>
      </c>
    </row>
    <row r="364" spans="1:9" ht="12.75" customHeight="1" x14ac:dyDescent="0.2">
      <c r="A364" s="177" t="s">
        <v>182</v>
      </c>
      <c r="B364" s="82"/>
      <c r="C364" s="206"/>
      <c r="D364" s="206"/>
      <c r="E364" s="206"/>
      <c r="F364" s="206"/>
      <c r="G364" s="206"/>
      <c r="H364" s="206"/>
      <c r="I364" s="129"/>
    </row>
    <row r="365" spans="1:9" ht="12.75" customHeight="1" x14ac:dyDescent="0.2">
      <c r="A365" s="56" t="s">
        <v>9</v>
      </c>
      <c r="B365" s="23" t="s">
        <v>4</v>
      </c>
      <c r="C365" s="103">
        <f t="shared" ref="C365:C378" si="161">D365+E365+F365+G365+H365+I365</f>
        <v>60.6</v>
      </c>
      <c r="D365" s="102">
        <f t="shared" ref="D365:I365" si="162">D367</f>
        <v>0</v>
      </c>
      <c r="E365" s="134">
        <f t="shared" si="162"/>
        <v>60.6</v>
      </c>
      <c r="F365" s="102">
        <f t="shared" si="162"/>
        <v>0</v>
      </c>
      <c r="G365" s="102">
        <f t="shared" si="162"/>
        <v>0</v>
      </c>
      <c r="H365" s="102">
        <f t="shared" si="162"/>
        <v>0</v>
      </c>
      <c r="I365" s="102">
        <f t="shared" si="162"/>
        <v>0</v>
      </c>
    </row>
    <row r="366" spans="1:9" ht="12.75" customHeight="1" x14ac:dyDescent="0.2">
      <c r="A366" s="41" t="s">
        <v>40</v>
      </c>
      <c r="B366" s="20" t="s">
        <v>5</v>
      </c>
      <c r="C366" s="103">
        <f t="shared" si="161"/>
        <v>60.6</v>
      </c>
      <c r="D366" s="103">
        <f t="shared" ref="D366:I366" si="163">D368</f>
        <v>0</v>
      </c>
      <c r="E366" s="135">
        <f t="shared" si="163"/>
        <v>60.6</v>
      </c>
      <c r="F366" s="103">
        <f t="shared" si="163"/>
        <v>0</v>
      </c>
      <c r="G366" s="103">
        <f t="shared" si="163"/>
        <v>0</v>
      </c>
      <c r="H366" s="103">
        <f t="shared" si="163"/>
        <v>0</v>
      </c>
      <c r="I366" s="103">
        <f t="shared" si="163"/>
        <v>0</v>
      </c>
    </row>
    <row r="367" spans="1:9" ht="12.75" customHeight="1" x14ac:dyDescent="0.2">
      <c r="A367" s="147" t="s">
        <v>22</v>
      </c>
      <c r="B367" s="23" t="s">
        <v>4</v>
      </c>
      <c r="C367" s="103">
        <f t="shared" si="161"/>
        <v>60.6</v>
      </c>
      <c r="D367" s="102">
        <f t="shared" ref="D367:I367" si="164">D369</f>
        <v>0</v>
      </c>
      <c r="E367" s="134">
        <f t="shared" si="164"/>
        <v>60.6</v>
      </c>
      <c r="F367" s="102">
        <f t="shared" si="164"/>
        <v>0</v>
      </c>
      <c r="G367" s="102">
        <f t="shared" si="164"/>
        <v>0</v>
      </c>
      <c r="H367" s="102">
        <f t="shared" si="164"/>
        <v>0</v>
      </c>
      <c r="I367" s="102">
        <f t="shared" si="164"/>
        <v>0</v>
      </c>
    </row>
    <row r="368" spans="1:9" ht="12.75" customHeight="1" x14ac:dyDescent="0.2">
      <c r="A368" s="41" t="s">
        <v>116</v>
      </c>
      <c r="B368" s="20" t="s">
        <v>5</v>
      </c>
      <c r="C368" s="103">
        <f t="shared" si="161"/>
        <v>60.6</v>
      </c>
      <c r="D368" s="103">
        <f t="shared" ref="D368:I368" si="165">D370</f>
        <v>0</v>
      </c>
      <c r="E368" s="135">
        <f t="shared" si="165"/>
        <v>60.6</v>
      </c>
      <c r="F368" s="103">
        <f t="shared" si="165"/>
        <v>0</v>
      </c>
      <c r="G368" s="103">
        <f t="shared" si="165"/>
        <v>0</v>
      </c>
      <c r="H368" s="103">
        <f t="shared" si="165"/>
        <v>0</v>
      </c>
      <c r="I368" s="103">
        <f t="shared" si="165"/>
        <v>0</v>
      </c>
    </row>
    <row r="369" spans="1:12" ht="12.75" customHeight="1" x14ac:dyDescent="0.2">
      <c r="A369" s="60" t="s">
        <v>113</v>
      </c>
      <c r="B369" s="23" t="s">
        <v>4</v>
      </c>
      <c r="C369" s="103">
        <f t="shared" si="161"/>
        <v>60.6</v>
      </c>
      <c r="D369" s="103">
        <f>D371+D375</f>
        <v>0</v>
      </c>
      <c r="E369" s="103">
        <f t="shared" ref="E369:I369" si="166">E371+E375</f>
        <v>60.6</v>
      </c>
      <c r="F369" s="103">
        <f t="shared" si="166"/>
        <v>0</v>
      </c>
      <c r="G369" s="103">
        <f t="shared" si="166"/>
        <v>0</v>
      </c>
      <c r="H369" s="103">
        <f t="shared" si="166"/>
        <v>0</v>
      </c>
      <c r="I369" s="103">
        <f t="shared" si="166"/>
        <v>0</v>
      </c>
    </row>
    <row r="370" spans="1:12" ht="12.75" customHeight="1" x14ac:dyDescent="0.2">
      <c r="A370" s="26"/>
      <c r="B370" s="20" t="s">
        <v>5</v>
      </c>
      <c r="C370" s="103">
        <f t="shared" si="161"/>
        <v>60.6</v>
      </c>
      <c r="D370" s="103">
        <f>D372+D376</f>
        <v>0</v>
      </c>
      <c r="E370" s="103">
        <f t="shared" ref="E370:I370" si="167">E372+E376</f>
        <v>60.6</v>
      </c>
      <c r="F370" s="103">
        <f t="shared" si="167"/>
        <v>0</v>
      </c>
      <c r="G370" s="103">
        <f t="shared" si="167"/>
        <v>0</v>
      </c>
      <c r="H370" s="103">
        <f t="shared" si="167"/>
        <v>0</v>
      </c>
      <c r="I370" s="103">
        <f t="shared" si="167"/>
        <v>0</v>
      </c>
    </row>
    <row r="371" spans="1:12" ht="12.75" customHeight="1" x14ac:dyDescent="0.2">
      <c r="A371" s="25" t="s">
        <v>109</v>
      </c>
      <c r="B371" s="23" t="s">
        <v>4</v>
      </c>
      <c r="C371" s="103">
        <f t="shared" ref="C371:C374" si="168">D371+E371+F371+G371+H371+I371</f>
        <v>55</v>
      </c>
      <c r="D371" s="102">
        <f t="shared" ref="D371:I371" si="169">D373</f>
        <v>0</v>
      </c>
      <c r="E371" s="134">
        <f t="shared" si="169"/>
        <v>55</v>
      </c>
      <c r="F371" s="102">
        <f t="shared" si="169"/>
        <v>0</v>
      </c>
      <c r="G371" s="102">
        <f t="shared" si="169"/>
        <v>0</v>
      </c>
      <c r="H371" s="102">
        <f t="shared" si="169"/>
        <v>0</v>
      </c>
      <c r="I371" s="102">
        <f t="shared" si="169"/>
        <v>0</v>
      </c>
    </row>
    <row r="372" spans="1:12" ht="12.75" customHeight="1" x14ac:dyDescent="0.2">
      <c r="A372" s="19"/>
      <c r="B372" s="20" t="s">
        <v>5</v>
      </c>
      <c r="C372" s="103">
        <f t="shared" si="168"/>
        <v>55</v>
      </c>
      <c r="D372" s="103">
        <f t="shared" ref="D372:I372" si="170">D374</f>
        <v>0</v>
      </c>
      <c r="E372" s="135">
        <f t="shared" si="170"/>
        <v>55</v>
      </c>
      <c r="F372" s="103">
        <f t="shared" si="170"/>
        <v>0</v>
      </c>
      <c r="G372" s="103">
        <f t="shared" si="170"/>
        <v>0</v>
      </c>
      <c r="H372" s="103">
        <f t="shared" si="170"/>
        <v>0</v>
      </c>
      <c r="I372" s="103">
        <f t="shared" si="170"/>
        <v>0</v>
      </c>
    </row>
    <row r="373" spans="1:12" ht="12.75" customHeight="1" x14ac:dyDescent="0.2">
      <c r="A373" s="57" t="s">
        <v>183</v>
      </c>
      <c r="B373" s="48" t="s">
        <v>4</v>
      </c>
      <c r="C373" s="103">
        <f t="shared" si="168"/>
        <v>55</v>
      </c>
      <c r="D373" s="102">
        <v>0</v>
      </c>
      <c r="E373" s="134">
        <v>55</v>
      </c>
      <c r="F373" s="102">
        <v>0</v>
      </c>
      <c r="G373" s="102">
        <v>0</v>
      </c>
      <c r="H373" s="102">
        <v>0</v>
      </c>
      <c r="I373" s="102">
        <v>0</v>
      </c>
    </row>
    <row r="374" spans="1:12" ht="12.75" customHeight="1" x14ac:dyDescent="0.2">
      <c r="A374" s="19"/>
      <c r="B374" s="51" t="s">
        <v>5</v>
      </c>
      <c r="C374" s="103">
        <f t="shared" si="168"/>
        <v>55</v>
      </c>
      <c r="D374" s="103">
        <v>0</v>
      </c>
      <c r="E374" s="135">
        <v>55</v>
      </c>
      <c r="F374" s="103">
        <v>0</v>
      </c>
      <c r="G374" s="103">
        <v>0</v>
      </c>
      <c r="H374" s="103">
        <v>0</v>
      </c>
      <c r="I374" s="103">
        <v>0</v>
      </c>
    </row>
    <row r="375" spans="1:12" ht="12.75" customHeight="1" x14ac:dyDescent="0.2">
      <c r="A375" s="25" t="s">
        <v>110</v>
      </c>
      <c r="B375" s="23" t="s">
        <v>4</v>
      </c>
      <c r="C375" s="103">
        <f t="shared" si="161"/>
        <v>5.6</v>
      </c>
      <c r="D375" s="102">
        <f t="shared" ref="D375:I375" si="171">D377</f>
        <v>0</v>
      </c>
      <c r="E375" s="134">
        <f t="shared" si="171"/>
        <v>5.6</v>
      </c>
      <c r="F375" s="102">
        <f t="shared" si="171"/>
        <v>0</v>
      </c>
      <c r="G375" s="102">
        <f t="shared" si="171"/>
        <v>0</v>
      </c>
      <c r="H375" s="102">
        <f t="shared" si="171"/>
        <v>0</v>
      </c>
      <c r="I375" s="102">
        <f t="shared" si="171"/>
        <v>0</v>
      </c>
    </row>
    <row r="376" spans="1:12" ht="12.75" customHeight="1" x14ac:dyDescent="0.2">
      <c r="A376" s="19"/>
      <c r="B376" s="20" t="s">
        <v>5</v>
      </c>
      <c r="C376" s="103">
        <f t="shared" si="161"/>
        <v>5.6</v>
      </c>
      <c r="D376" s="103">
        <f t="shared" ref="D376:I376" si="172">D378</f>
        <v>0</v>
      </c>
      <c r="E376" s="135">
        <f t="shared" si="172"/>
        <v>5.6</v>
      </c>
      <c r="F376" s="103">
        <f t="shared" si="172"/>
        <v>0</v>
      </c>
      <c r="G376" s="103">
        <f t="shared" si="172"/>
        <v>0</v>
      </c>
      <c r="H376" s="103">
        <f t="shared" si="172"/>
        <v>0</v>
      </c>
      <c r="I376" s="103">
        <f t="shared" si="172"/>
        <v>0</v>
      </c>
    </row>
    <row r="377" spans="1:12" ht="12.75" customHeight="1" x14ac:dyDescent="0.2">
      <c r="A377" s="57" t="s">
        <v>183</v>
      </c>
      <c r="B377" s="48" t="s">
        <v>4</v>
      </c>
      <c r="C377" s="103">
        <f t="shared" si="161"/>
        <v>5.6</v>
      </c>
      <c r="D377" s="102">
        <v>0</v>
      </c>
      <c r="E377" s="134">
        <v>5.6</v>
      </c>
      <c r="F377" s="102">
        <v>0</v>
      </c>
      <c r="G377" s="102">
        <v>0</v>
      </c>
      <c r="H377" s="102">
        <v>0</v>
      </c>
      <c r="I377" s="102">
        <v>0</v>
      </c>
    </row>
    <row r="378" spans="1:12" ht="12.75" customHeight="1" x14ac:dyDescent="0.2">
      <c r="A378" s="19"/>
      <c r="B378" s="51" t="s">
        <v>5</v>
      </c>
      <c r="C378" s="103">
        <f t="shared" si="161"/>
        <v>5.6</v>
      </c>
      <c r="D378" s="103">
        <v>0</v>
      </c>
      <c r="E378" s="135">
        <v>5.6</v>
      </c>
      <c r="F378" s="103">
        <v>0</v>
      </c>
      <c r="G378" s="103">
        <v>0</v>
      </c>
      <c r="H378" s="103">
        <v>0</v>
      </c>
      <c r="I378" s="103">
        <v>0</v>
      </c>
    </row>
    <row r="379" spans="1:12" ht="12.75" customHeight="1" x14ac:dyDescent="0.2">
      <c r="A379" s="63" t="s">
        <v>124</v>
      </c>
      <c r="B379" s="66"/>
      <c r="C379" s="67"/>
      <c r="D379" s="68"/>
      <c r="E379" s="184"/>
      <c r="F379" s="67"/>
      <c r="G379" s="67"/>
      <c r="H379" s="67"/>
      <c r="I379" s="53"/>
    </row>
    <row r="380" spans="1:12" ht="12.75" customHeight="1" x14ac:dyDescent="0.2">
      <c r="A380" s="60" t="s">
        <v>9</v>
      </c>
      <c r="B380" s="23" t="s">
        <v>4</v>
      </c>
      <c r="C380" s="103">
        <f t="shared" ref="C380:C393" si="173">D380+E380+F380+G380+H380+I380</f>
        <v>144</v>
      </c>
      <c r="D380" s="102">
        <f t="shared" ref="D380:I383" si="174">D382</f>
        <v>0</v>
      </c>
      <c r="E380" s="134">
        <f t="shared" si="174"/>
        <v>144</v>
      </c>
      <c r="F380" s="102">
        <f t="shared" si="174"/>
        <v>0</v>
      </c>
      <c r="G380" s="102">
        <f t="shared" si="174"/>
        <v>0</v>
      </c>
      <c r="H380" s="102">
        <f t="shared" si="174"/>
        <v>0</v>
      </c>
      <c r="I380" s="102">
        <f t="shared" si="174"/>
        <v>0</v>
      </c>
      <c r="L380" s="210"/>
    </row>
    <row r="381" spans="1:12" ht="12.75" customHeight="1" x14ac:dyDescent="0.2">
      <c r="A381" s="41" t="s">
        <v>40</v>
      </c>
      <c r="B381" s="20" t="s">
        <v>5</v>
      </c>
      <c r="C381" s="103">
        <f t="shared" si="173"/>
        <v>144</v>
      </c>
      <c r="D381" s="103">
        <f t="shared" si="174"/>
        <v>0</v>
      </c>
      <c r="E381" s="135">
        <f t="shared" si="174"/>
        <v>144</v>
      </c>
      <c r="F381" s="103">
        <f t="shared" si="174"/>
        <v>0</v>
      </c>
      <c r="G381" s="103">
        <f t="shared" si="174"/>
        <v>0</v>
      </c>
      <c r="H381" s="103">
        <f t="shared" si="174"/>
        <v>0</v>
      </c>
      <c r="I381" s="103">
        <f t="shared" si="174"/>
        <v>0</v>
      </c>
    </row>
    <row r="382" spans="1:12" ht="12.75" customHeight="1" x14ac:dyDescent="0.2">
      <c r="A382" s="147" t="s">
        <v>22</v>
      </c>
      <c r="B382" s="23" t="s">
        <v>4</v>
      </c>
      <c r="C382" s="103">
        <f t="shared" si="173"/>
        <v>144</v>
      </c>
      <c r="D382" s="102">
        <f t="shared" si="174"/>
        <v>0</v>
      </c>
      <c r="E382" s="134">
        <f t="shared" si="174"/>
        <v>144</v>
      </c>
      <c r="F382" s="102">
        <f t="shared" si="174"/>
        <v>0</v>
      </c>
      <c r="G382" s="102">
        <f t="shared" si="174"/>
        <v>0</v>
      </c>
      <c r="H382" s="102">
        <f t="shared" si="174"/>
        <v>0</v>
      </c>
      <c r="I382" s="102">
        <f t="shared" si="174"/>
        <v>0</v>
      </c>
    </row>
    <row r="383" spans="1:12" ht="12.75" customHeight="1" x14ac:dyDescent="0.2">
      <c r="A383" s="41" t="s">
        <v>116</v>
      </c>
      <c r="B383" s="20" t="s">
        <v>5</v>
      </c>
      <c r="C383" s="103">
        <f t="shared" si="173"/>
        <v>144</v>
      </c>
      <c r="D383" s="103">
        <f t="shared" si="174"/>
        <v>0</v>
      </c>
      <c r="E383" s="135">
        <f t="shared" si="174"/>
        <v>144</v>
      </c>
      <c r="F383" s="103">
        <f t="shared" si="174"/>
        <v>0</v>
      </c>
      <c r="G383" s="103">
        <f t="shared" si="174"/>
        <v>0</v>
      </c>
      <c r="H383" s="103">
        <f t="shared" si="174"/>
        <v>0</v>
      </c>
      <c r="I383" s="103">
        <f t="shared" si="174"/>
        <v>0</v>
      </c>
    </row>
    <row r="384" spans="1:12" ht="12.75" customHeight="1" x14ac:dyDescent="0.2">
      <c r="A384" s="60" t="s">
        <v>113</v>
      </c>
      <c r="B384" s="23" t="s">
        <v>4</v>
      </c>
      <c r="C384" s="103">
        <f t="shared" si="173"/>
        <v>144</v>
      </c>
      <c r="D384" s="102">
        <f t="shared" ref="D384:I385" si="175">D386+D390</f>
        <v>0</v>
      </c>
      <c r="E384" s="134">
        <f t="shared" si="175"/>
        <v>144</v>
      </c>
      <c r="F384" s="102">
        <f t="shared" si="175"/>
        <v>0</v>
      </c>
      <c r="G384" s="102">
        <f t="shared" si="175"/>
        <v>0</v>
      </c>
      <c r="H384" s="102">
        <f t="shared" si="175"/>
        <v>0</v>
      </c>
      <c r="I384" s="102">
        <f t="shared" si="175"/>
        <v>0</v>
      </c>
    </row>
    <row r="385" spans="1:9" ht="12.75" customHeight="1" x14ac:dyDescent="0.2">
      <c r="A385" s="19"/>
      <c r="B385" s="20" t="s">
        <v>5</v>
      </c>
      <c r="C385" s="103">
        <f t="shared" si="173"/>
        <v>144</v>
      </c>
      <c r="D385" s="103">
        <f t="shared" si="175"/>
        <v>0</v>
      </c>
      <c r="E385" s="135">
        <f t="shared" si="175"/>
        <v>144</v>
      </c>
      <c r="F385" s="103">
        <f t="shared" si="175"/>
        <v>0</v>
      </c>
      <c r="G385" s="103">
        <f t="shared" si="175"/>
        <v>0</v>
      </c>
      <c r="H385" s="103">
        <f t="shared" si="175"/>
        <v>0</v>
      </c>
      <c r="I385" s="103">
        <f t="shared" si="175"/>
        <v>0</v>
      </c>
    </row>
    <row r="386" spans="1:9" ht="12.75" customHeight="1" x14ac:dyDescent="0.2">
      <c r="A386" s="25" t="s">
        <v>109</v>
      </c>
      <c r="B386" s="23" t="s">
        <v>4</v>
      </c>
      <c r="C386" s="103">
        <f t="shared" si="173"/>
        <v>140</v>
      </c>
      <c r="D386" s="102">
        <f>D388+D484</f>
        <v>0</v>
      </c>
      <c r="E386" s="134">
        <f>E388</f>
        <v>140</v>
      </c>
      <c r="F386" s="102">
        <f t="shared" ref="F386:I386" si="176">F388</f>
        <v>0</v>
      </c>
      <c r="G386" s="102">
        <f t="shared" si="176"/>
        <v>0</v>
      </c>
      <c r="H386" s="102">
        <f t="shared" si="176"/>
        <v>0</v>
      </c>
      <c r="I386" s="102">
        <f t="shared" si="176"/>
        <v>0</v>
      </c>
    </row>
    <row r="387" spans="1:9" ht="12.75" customHeight="1" x14ac:dyDescent="0.2">
      <c r="A387" s="19"/>
      <c r="B387" s="20" t="s">
        <v>5</v>
      </c>
      <c r="C387" s="103">
        <f t="shared" si="173"/>
        <v>140</v>
      </c>
      <c r="D387" s="103">
        <f>D389+D485</f>
        <v>0</v>
      </c>
      <c r="E387" s="103">
        <f>E389</f>
        <v>140</v>
      </c>
      <c r="F387" s="103">
        <f t="shared" ref="F387:I387" si="177">F389</f>
        <v>0</v>
      </c>
      <c r="G387" s="103">
        <f t="shared" si="177"/>
        <v>0</v>
      </c>
      <c r="H387" s="103">
        <f t="shared" si="177"/>
        <v>0</v>
      </c>
      <c r="I387" s="103">
        <f t="shared" si="177"/>
        <v>0</v>
      </c>
    </row>
    <row r="388" spans="1:9" ht="25.5" customHeight="1" x14ac:dyDescent="0.2">
      <c r="A388" s="201" t="s">
        <v>120</v>
      </c>
      <c r="B388" s="48" t="s">
        <v>4</v>
      </c>
      <c r="C388" s="103">
        <f t="shared" si="173"/>
        <v>140</v>
      </c>
      <c r="D388" s="102">
        <v>0</v>
      </c>
      <c r="E388" s="102">
        <v>140</v>
      </c>
      <c r="F388" s="102">
        <v>0</v>
      </c>
      <c r="G388" s="102">
        <v>0</v>
      </c>
      <c r="H388" s="102">
        <v>0</v>
      </c>
      <c r="I388" s="102">
        <v>0</v>
      </c>
    </row>
    <row r="389" spans="1:9" ht="12.75" customHeight="1" x14ac:dyDescent="0.2">
      <c r="A389" s="19"/>
      <c r="B389" s="51" t="s">
        <v>5</v>
      </c>
      <c r="C389" s="103">
        <f t="shared" si="173"/>
        <v>140</v>
      </c>
      <c r="D389" s="103">
        <v>0</v>
      </c>
      <c r="E389" s="103">
        <v>140</v>
      </c>
      <c r="F389" s="103">
        <v>0</v>
      </c>
      <c r="G389" s="103">
        <v>0</v>
      </c>
      <c r="H389" s="103">
        <v>0</v>
      </c>
      <c r="I389" s="103">
        <v>0</v>
      </c>
    </row>
    <row r="390" spans="1:9" ht="12.75" customHeight="1" x14ac:dyDescent="0.2">
      <c r="A390" s="25" t="s">
        <v>110</v>
      </c>
      <c r="B390" s="23" t="s">
        <v>4</v>
      </c>
      <c r="C390" s="103">
        <f t="shared" si="173"/>
        <v>4</v>
      </c>
      <c r="D390" s="102">
        <f t="shared" ref="D390:I391" si="178">D392</f>
        <v>0</v>
      </c>
      <c r="E390" s="102">
        <f t="shared" si="178"/>
        <v>4</v>
      </c>
      <c r="F390" s="102">
        <f t="shared" si="178"/>
        <v>0</v>
      </c>
      <c r="G390" s="102">
        <f t="shared" si="178"/>
        <v>0</v>
      </c>
      <c r="H390" s="102">
        <f t="shared" si="178"/>
        <v>0</v>
      </c>
      <c r="I390" s="102">
        <f t="shared" si="178"/>
        <v>0</v>
      </c>
    </row>
    <row r="391" spans="1:9" ht="12.75" customHeight="1" x14ac:dyDescent="0.2">
      <c r="A391" s="19"/>
      <c r="B391" s="20" t="s">
        <v>5</v>
      </c>
      <c r="C391" s="103">
        <f t="shared" si="173"/>
        <v>4</v>
      </c>
      <c r="D391" s="103">
        <f t="shared" si="178"/>
        <v>0</v>
      </c>
      <c r="E391" s="103">
        <f t="shared" si="178"/>
        <v>4</v>
      </c>
      <c r="F391" s="103">
        <f t="shared" si="178"/>
        <v>0</v>
      </c>
      <c r="G391" s="103">
        <f t="shared" si="178"/>
        <v>0</v>
      </c>
      <c r="H391" s="103">
        <f t="shared" si="178"/>
        <v>0</v>
      </c>
      <c r="I391" s="103">
        <f t="shared" si="178"/>
        <v>0</v>
      </c>
    </row>
    <row r="392" spans="1:9" ht="25.5" customHeight="1" x14ac:dyDescent="0.2">
      <c r="A392" s="64" t="s">
        <v>122</v>
      </c>
      <c r="B392" s="23" t="s">
        <v>4</v>
      </c>
      <c r="C392" s="103">
        <f t="shared" si="173"/>
        <v>4</v>
      </c>
      <c r="D392" s="102">
        <v>0</v>
      </c>
      <c r="E392" s="102">
        <v>4</v>
      </c>
      <c r="F392" s="102">
        <v>0</v>
      </c>
      <c r="G392" s="102">
        <v>0</v>
      </c>
      <c r="H392" s="102">
        <v>0</v>
      </c>
      <c r="I392" s="102">
        <v>0</v>
      </c>
    </row>
    <row r="393" spans="1:9" ht="12.75" customHeight="1" x14ac:dyDescent="0.2">
      <c r="A393" s="26"/>
      <c r="B393" s="20" t="s">
        <v>5</v>
      </c>
      <c r="C393" s="103">
        <f t="shared" si="173"/>
        <v>4</v>
      </c>
      <c r="D393" s="103">
        <v>0</v>
      </c>
      <c r="E393" s="135">
        <v>4</v>
      </c>
      <c r="F393" s="103">
        <v>0</v>
      </c>
      <c r="G393" s="103">
        <v>0</v>
      </c>
      <c r="H393" s="103">
        <v>0</v>
      </c>
      <c r="I393" s="103">
        <v>0</v>
      </c>
    </row>
    <row r="394" spans="1:9" ht="12.75" customHeight="1" x14ac:dyDescent="0.2">
      <c r="A394" s="43" t="s">
        <v>45</v>
      </c>
      <c r="B394" s="66"/>
      <c r="C394" s="67"/>
      <c r="D394" s="68"/>
      <c r="E394" s="184"/>
      <c r="F394" s="67"/>
      <c r="G394" s="67"/>
      <c r="H394" s="67"/>
      <c r="I394" s="53"/>
    </row>
    <row r="395" spans="1:9" ht="12.75" customHeight="1" x14ac:dyDescent="0.2">
      <c r="A395" s="60" t="s">
        <v>9</v>
      </c>
      <c r="B395" s="23" t="s">
        <v>4</v>
      </c>
      <c r="C395" s="103">
        <f t="shared" ref="C395:C414" si="179">D395+E395+F395+G395+H395+I395</f>
        <v>6040</v>
      </c>
      <c r="D395" s="102">
        <f t="shared" ref="D395:I396" si="180">D397+D405</f>
        <v>0</v>
      </c>
      <c r="E395" s="134">
        <f t="shared" si="180"/>
        <v>6040</v>
      </c>
      <c r="F395" s="102">
        <f t="shared" si="180"/>
        <v>0</v>
      </c>
      <c r="G395" s="102">
        <f t="shared" si="180"/>
        <v>0</v>
      </c>
      <c r="H395" s="102">
        <f t="shared" si="180"/>
        <v>0</v>
      </c>
      <c r="I395" s="102">
        <f t="shared" si="180"/>
        <v>0</v>
      </c>
    </row>
    <row r="396" spans="1:9" ht="12.75" customHeight="1" x14ac:dyDescent="0.2">
      <c r="A396" s="41" t="s">
        <v>40</v>
      </c>
      <c r="B396" s="20" t="s">
        <v>5</v>
      </c>
      <c r="C396" s="103">
        <f t="shared" si="179"/>
        <v>6040</v>
      </c>
      <c r="D396" s="103">
        <f t="shared" si="180"/>
        <v>0</v>
      </c>
      <c r="E396" s="135">
        <f t="shared" si="180"/>
        <v>6040</v>
      </c>
      <c r="F396" s="103">
        <f t="shared" si="180"/>
        <v>0</v>
      </c>
      <c r="G396" s="103">
        <f t="shared" si="180"/>
        <v>0</v>
      </c>
      <c r="H396" s="103">
        <f t="shared" si="180"/>
        <v>0</v>
      </c>
      <c r="I396" s="103">
        <f t="shared" si="180"/>
        <v>0</v>
      </c>
    </row>
    <row r="397" spans="1:9" ht="12.75" customHeight="1" x14ac:dyDescent="0.2">
      <c r="A397" s="147" t="s">
        <v>173</v>
      </c>
      <c r="B397" s="48" t="s">
        <v>4</v>
      </c>
      <c r="C397" s="103">
        <f t="shared" si="179"/>
        <v>6040</v>
      </c>
      <c r="D397" s="102">
        <f t="shared" ref="D397:I402" si="181">D399</f>
        <v>0</v>
      </c>
      <c r="E397" s="134">
        <f t="shared" si="181"/>
        <v>6040</v>
      </c>
      <c r="F397" s="102">
        <f t="shared" si="181"/>
        <v>0</v>
      </c>
      <c r="G397" s="102">
        <f t="shared" si="181"/>
        <v>0</v>
      </c>
      <c r="H397" s="102">
        <f t="shared" si="181"/>
        <v>0</v>
      </c>
      <c r="I397" s="102">
        <f t="shared" si="181"/>
        <v>0</v>
      </c>
    </row>
    <row r="398" spans="1:9" ht="12.75" customHeight="1" x14ac:dyDescent="0.2">
      <c r="A398" s="41" t="s">
        <v>123</v>
      </c>
      <c r="B398" s="51" t="s">
        <v>5</v>
      </c>
      <c r="C398" s="103">
        <f t="shared" si="179"/>
        <v>6040</v>
      </c>
      <c r="D398" s="103">
        <f t="shared" si="181"/>
        <v>0</v>
      </c>
      <c r="E398" s="135">
        <f t="shared" si="181"/>
        <v>6040</v>
      </c>
      <c r="F398" s="103">
        <f t="shared" si="181"/>
        <v>0</v>
      </c>
      <c r="G398" s="103">
        <f t="shared" si="181"/>
        <v>0</v>
      </c>
      <c r="H398" s="103">
        <f t="shared" si="181"/>
        <v>0</v>
      </c>
      <c r="I398" s="103">
        <f t="shared" si="181"/>
        <v>0</v>
      </c>
    </row>
    <row r="399" spans="1:9" ht="12.75" customHeight="1" x14ac:dyDescent="0.2">
      <c r="A399" s="57" t="s">
        <v>113</v>
      </c>
      <c r="B399" s="49" t="s">
        <v>4</v>
      </c>
      <c r="C399" s="103">
        <f t="shared" si="179"/>
        <v>6040</v>
      </c>
      <c r="D399" s="102">
        <f t="shared" si="181"/>
        <v>0</v>
      </c>
      <c r="E399" s="134">
        <f t="shared" si="181"/>
        <v>6040</v>
      </c>
      <c r="F399" s="102">
        <f t="shared" si="181"/>
        <v>0</v>
      </c>
      <c r="G399" s="102">
        <f t="shared" si="181"/>
        <v>0</v>
      </c>
      <c r="H399" s="102">
        <f t="shared" si="181"/>
        <v>0</v>
      </c>
      <c r="I399" s="102">
        <f t="shared" si="181"/>
        <v>0</v>
      </c>
    </row>
    <row r="400" spans="1:9" ht="12.75" customHeight="1" x14ac:dyDescent="0.2">
      <c r="A400" s="19"/>
      <c r="B400" s="65" t="s">
        <v>5</v>
      </c>
      <c r="C400" s="103">
        <f t="shared" si="179"/>
        <v>6040</v>
      </c>
      <c r="D400" s="103">
        <f t="shared" si="181"/>
        <v>0</v>
      </c>
      <c r="E400" s="135">
        <f t="shared" si="181"/>
        <v>6040</v>
      </c>
      <c r="F400" s="103">
        <f t="shared" si="181"/>
        <v>0</v>
      </c>
      <c r="G400" s="103">
        <f t="shared" si="181"/>
        <v>0</v>
      </c>
      <c r="H400" s="103">
        <f t="shared" si="181"/>
        <v>0</v>
      </c>
      <c r="I400" s="103">
        <f t="shared" si="181"/>
        <v>0</v>
      </c>
    </row>
    <row r="401" spans="1:9" ht="12.75" customHeight="1" x14ac:dyDescent="0.2">
      <c r="A401" s="27" t="s">
        <v>109</v>
      </c>
      <c r="B401" s="48" t="s">
        <v>4</v>
      </c>
      <c r="C401" s="103">
        <f t="shared" si="179"/>
        <v>6040</v>
      </c>
      <c r="D401" s="102">
        <f t="shared" si="181"/>
        <v>0</v>
      </c>
      <c r="E401" s="134">
        <f t="shared" si="181"/>
        <v>6040</v>
      </c>
      <c r="F401" s="102">
        <f t="shared" si="181"/>
        <v>0</v>
      </c>
      <c r="G401" s="102">
        <f t="shared" si="181"/>
        <v>0</v>
      </c>
      <c r="H401" s="102">
        <f t="shared" si="181"/>
        <v>0</v>
      </c>
      <c r="I401" s="102">
        <f t="shared" si="181"/>
        <v>0</v>
      </c>
    </row>
    <row r="402" spans="1:9" ht="12.75" customHeight="1" x14ac:dyDescent="0.2">
      <c r="A402" s="19"/>
      <c r="B402" s="51" t="s">
        <v>5</v>
      </c>
      <c r="C402" s="103">
        <f t="shared" si="179"/>
        <v>6040</v>
      </c>
      <c r="D402" s="103">
        <f t="shared" si="181"/>
        <v>0</v>
      </c>
      <c r="E402" s="135">
        <f t="shared" si="181"/>
        <v>6040</v>
      </c>
      <c r="F402" s="103">
        <f t="shared" si="181"/>
        <v>0</v>
      </c>
      <c r="G402" s="103">
        <f t="shared" si="181"/>
        <v>0</v>
      </c>
      <c r="H402" s="103">
        <f t="shared" si="181"/>
        <v>0</v>
      </c>
      <c r="I402" s="103">
        <f t="shared" si="181"/>
        <v>0</v>
      </c>
    </row>
    <row r="403" spans="1:9" ht="12.75" customHeight="1" x14ac:dyDescent="0.2">
      <c r="A403" s="60" t="s">
        <v>125</v>
      </c>
      <c r="B403" s="48" t="s">
        <v>4</v>
      </c>
      <c r="C403" s="103">
        <f t="shared" si="179"/>
        <v>6040</v>
      </c>
      <c r="D403" s="102">
        <v>0</v>
      </c>
      <c r="E403" s="134">
        <v>6040</v>
      </c>
      <c r="F403" s="102">
        <v>0</v>
      </c>
      <c r="G403" s="102">
        <v>0</v>
      </c>
      <c r="H403" s="102">
        <v>0</v>
      </c>
      <c r="I403" s="102">
        <v>0</v>
      </c>
    </row>
    <row r="404" spans="1:9" ht="12.75" customHeight="1" x14ac:dyDescent="0.2">
      <c r="A404" s="19"/>
      <c r="B404" s="51" t="s">
        <v>5</v>
      </c>
      <c r="C404" s="103">
        <f t="shared" si="179"/>
        <v>6040</v>
      </c>
      <c r="D404" s="103">
        <v>0</v>
      </c>
      <c r="E404" s="135">
        <v>6040</v>
      </c>
      <c r="F404" s="103">
        <v>0</v>
      </c>
      <c r="G404" s="103">
        <v>0</v>
      </c>
      <c r="H404" s="103">
        <v>0</v>
      </c>
      <c r="I404" s="103">
        <v>0</v>
      </c>
    </row>
    <row r="405" spans="1:9" ht="12.75" customHeight="1" x14ac:dyDescent="0.2">
      <c r="A405" s="37" t="s">
        <v>21</v>
      </c>
      <c r="B405" s="48" t="s">
        <v>4</v>
      </c>
      <c r="C405" s="103">
        <f t="shared" si="179"/>
        <v>0</v>
      </c>
      <c r="D405" s="102">
        <f t="shared" ref="D405:I406" si="182">D407</f>
        <v>0</v>
      </c>
      <c r="E405" s="134">
        <f t="shared" si="182"/>
        <v>0</v>
      </c>
      <c r="F405" s="102">
        <f t="shared" si="182"/>
        <v>0</v>
      </c>
      <c r="G405" s="102">
        <f t="shared" si="182"/>
        <v>0</v>
      </c>
      <c r="H405" s="102">
        <f t="shared" si="182"/>
        <v>0</v>
      </c>
      <c r="I405" s="102">
        <f t="shared" si="182"/>
        <v>0</v>
      </c>
    </row>
    <row r="406" spans="1:9" ht="12.75" customHeight="1" x14ac:dyDescent="0.2">
      <c r="A406" s="26" t="s">
        <v>108</v>
      </c>
      <c r="B406" s="77" t="s">
        <v>5</v>
      </c>
      <c r="C406" s="103">
        <f t="shared" si="179"/>
        <v>0</v>
      </c>
      <c r="D406" s="103">
        <f t="shared" si="182"/>
        <v>0</v>
      </c>
      <c r="E406" s="135">
        <f t="shared" si="182"/>
        <v>0</v>
      </c>
      <c r="F406" s="103">
        <f t="shared" si="182"/>
        <v>0</v>
      </c>
      <c r="G406" s="103">
        <f t="shared" si="182"/>
        <v>0</v>
      </c>
      <c r="H406" s="103">
        <f t="shared" si="182"/>
        <v>0</v>
      </c>
      <c r="I406" s="103">
        <f t="shared" si="182"/>
        <v>0</v>
      </c>
    </row>
    <row r="407" spans="1:9" ht="12.75" customHeight="1" x14ac:dyDescent="0.2">
      <c r="A407" s="57" t="s">
        <v>113</v>
      </c>
      <c r="B407" s="48" t="s">
        <v>4</v>
      </c>
      <c r="C407" s="103">
        <f t="shared" si="179"/>
        <v>0</v>
      </c>
      <c r="D407" s="124">
        <f t="shared" ref="D407:I408" si="183">D409+D411+D413</f>
        <v>0</v>
      </c>
      <c r="E407" s="136">
        <f t="shared" si="183"/>
        <v>0</v>
      </c>
      <c r="F407" s="124">
        <f t="shared" si="183"/>
        <v>0</v>
      </c>
      <c r="G407" s="124">
        <f t="shared" si="183"/>
        <v>0</v>
      </c>
      <c r="H407" s="124">
        <f t="shared" si="183"/>
        <v>0</v>
      </c>
      <c r="I407" s="124">
        <f t="shared" si="183"/>
        <v>0</v>
      </c>
    </row>
    <row r="408" spans="1:9" ht="12.75" customHeight="1" x14ac:dyDescent="0.2">
      <c r="A408" s="25"/>
      <c r="B408" s="77" t="s">
        <v>5</v>
      </c>
      <c r="C408" s="103">
        <f t="shared" si="179"/>
        <v>0</v>
      </c>
      <c r="D408" s="124">
        <f t="shared" si="183"/>
        <v>0</v>
      </c>
      <c r="E408" s="136">
        <f t="shared" si="183"/>
        <v>0</v>
      </c>
      <c r="F408" s="124">
        <f t="shared" si="183"/>
        <v>0</v>
      </c>
      <c r="G408" s="124">
        <f t="shared" si="183"/>
        <v>0</v>
      </c>
      <c r="H408" s="124">
        <f t="shared" si="183"/>
        <v>0</v>
      </c>
      <c r="I408" s="124">
        <f t="shared" si="183"/>
        <v>0</v>
      </c>
    </row>
    <row r="409" spans="1:9" ht="12.75" customHeight="1" x14ac:dyDescent="0.2">
      <c r="A409" s="56" t="s">
        <v>109</v>
      </c>
      <c r="B409" s="48" t="s">
        <v>4</v>
      </c>
      <c r="C409" s="103">
        <f t="shared" si="179"/>
        <v>0</v>
      </c>
      <c r="D409" s="102">
        <v>0</v>
      </c>
      <c r="E409" s="134">
        <v>0</v>
      </c>
      <c r="F409" s="102">
        <v>0</v>
      </c>
      <c r="G409" s="102">
        <v>0</v>
      </c>
      <c r="H409" s="102">
        <v>0</v>
      </c>
      <c r="I409" s="102">
        <v>0</v>
      </c>
    </row>
    <row r="410" spans="1:9" ht="12.75" customHeight="1" x14ac:dyDescent="0.2">
      <c r="A410" s="19"/>
      <c r="B410" s="51" t="s">
        <v>5</v>
      </c>
      <c r="C410" s="103">
        <f t="shared" si="179"/>
        <v>0</v>
      </c>
      <c r="D410" s="103">
        <v>0</v>
      </c>
      <c r="E410" s="135">
        <v>0</v>
      </c>
      <c r="F410" s="103">
        <v>0</v>
      </c>
      <c r="G410" s="103">
        <v>0</v>
      </c>
      <c r="H410" s="103">
        <v>0</v>
      </c>
      <c r="I410" s="103">
        <v>0</v>
      </c>
    </row>
    <row r="411" spans="1:9" ht="12.75" customHeight="1" x14ac:dyDescent="0.2">
      <c r="A411" s="60" t="s">
        <v>112</v>
      </c>
      <c r="B411" s="73" t="s">
        <v>4</v>
      </c>
      <c r="C411" s="103">
        <f t="shared" si="179"/>
        <v>0</v>
      </c>
      <c r="D411" s="102">
        <v>0</v>
      </c>
      <c r="E411" s="134">
        <v>0</v>
      </c>
      <c r="F411" s="102">
        <v>0</v>
      </c>
      <c r="G411" s="102">
        <v>0</v>
      </c>
      <c r="H411" s="102">
        <v>0</v>
      </c>
      <c r="I411" s="102">
        <v>0</v>
      </c>
    </row>
    <row r="412" spans="1:9" ht="12.75" customHeight="1" x14ac:dyDescent="0.2">
      <c r="A412" s="14"/>
      <c r="B412" s="73" t="s">
        <v>5</v>
      </c>
      <c r="C412" s="103">
        <f t="shared" si="179"/>
        <v>0</v>
      </c>
      <c r="D412" s="103">
        <v>0</v>
      </c>
      <c r="E412" s="135">
        <v>0</v>
      </c>
      <c r="F412" s="103">
        <v>0</v>
      </c>
      <c r="G412" s="103">
        <v>0</v>
      </c>
      <c r="H412" s="103">
        <v>0</v>
      </c>
      <c r="I412" s="103">
        <v>0</v>
      </c>
    </row>
    <row r="413" spans="1:9" ht="12.75" customHeight="1" x14ac:dyDescent="0.2">
      <c r="A413" s="76" t="s">
        <v>114</v>
      </c>
      <c r="B413" s="48" t="s">
        <v>4</v>
      </c>
      <c r="C413" s="103">
        <f t="shared" si="179"/>
        <v>0</v>
      </c>
      <c r="D413" s="102">
        <v>0</v>
      </c>
      <c r="E413" s="134">
        <v>0</v>
      </c>
      <c r="F413" s="102">
        <v>0</v>
      </c>
      <c r="G413" s="102">
        <v>0</v>
      </c>
      <c r="H413" s="102">
        <v>0</v>
      </c>
      <c r="I413" s="102">
        <v>0</v>
      </c>
    </row>
    <row r="414" spans="1:9" ht="12.75" customHeight="1" x14ac:dyDescent="0.2">
      <c r="A414" s="19"/>
      <c r="B414" s="51" t="s">
        <v>5</v>
      </c>
      <c r="C414" s="103">
        <f t="shared" si="179"/>
        <v>0</v>
      </c>
      <c r="D414" s="103">
        <v>0</v>
      </c>
      <c r="E414" s="135">
        <v>0</v>
      </c>
      <c r="F414" s="103">
        <v>0</v>
      </c>
      <c r="G414" s="103">
        <v>0</v>
      </c>
      <c r="H414" s="103">
        <v>0</v>
      </c>
      <c r="I414" s="103">
        <v>0</v>
      </c>
    </row>
    <row r="415" spans="1:9" ht="12.75" customHeight="1" x14ac:dyDescent="0.2">
      <c r="A415" s="43" t="s">
        <v>135</v>
      </c>
      <c r="B415" s="69"/>
      <c r="C415" s="67"/>
      <c r="D415" s="68"/>
      <c r="E415" s="67"/>
      <c r="F415" s="67"/>
      <c r="G415" s="67"/>
      <c r="H415" s="67"/>
      <c r="I415" s="53"/>
    </row>
    <row r="416" spans="1:9" ht="12.75" customHeight="1" x14ac:dyDescent="0.2">
      <c r="A416" s="60" t="s">
        <v>9</v>
      </c>
      <c r="B416" s="48" t="s">
        <v>4</v>
      </c>
      <c r="C416" s="103">
        <f t="shared" ref="C416:C427" si="184">D416+E416+F416+G416+H416+I416</f>
        <v>6090.17</v>
      </c>
      <c r="D416" s="102">
        <f t="shared" ref="D416:I419" si="185">D418</f>
        <v>0</v>
      </c>
      <c r="E416" s="134">
        <f t="shared" si="185"/>
        <v>6090.17</v>
      </c>
      <c r="F416" s="102">
        <f t="shared" si="185"/>
        <v>0</v>
      </c>
      <c r="G416" s="102">
        <f t="shared" si="185"/>
        <v>0</v>
      </c>
      <c r="H416" s="102">
        <f t="shared" si="185"/>
        <v>0</v>
      </c>
      <c r="I416" s="102">
        <f t="shared" si="185"/>
        <v>0</v>
      </c>
    </row>
    <row r="417" spans="1:9" ht="12.75" customHeight="1" x14ac:dyDescent="0.2">
      <c r="A417" s="41" t="s">
        <v>40</v>
      </c>
      <c r="B417" s="51" t="s">
        <v>5</v>
      </c>
      <c r="C417" s="103">
        <f t="shared" si="184"/>
        <v>6090.17</v>
      </c>
      <c r="D417" s="103">
        <f t="shared" si="185"/>
        <v>0</v>
      </c>
      <c r="E417" s="135">
        <f t="shared" si="185"/>
        <v>6090.17</v>
      </c>
      <c r="F417" s="103">
        <f t="shared" si="185"/>
        <v>0</v>
      </c>
      <c r="G417" s="103">
        <f t="shared" si="185"/>
        <v>0</v>
      </c>
      <c r="H417" s="103">
        <f t="shared" si="185"/>
        <v>0</v>
      </c>
      <c r="I417" s="103">
        <f t="shared" si="185"/>
        <v>0</v>
      </c>
    </row>
    <row r="418" spans="1:9" ht="12.75" customHeight="1" x14ac:dyDescent="0.2">
      <c r="A418" s="37" t="s">
        <v>21</v>
      </c>
      <c r="B418" s="48" t="s">
        <v>4</v>
      </c>
      <c r="C418" s="103">
        <f t="shared" si="184"/>
        <v>6090.17</v>
      </c>
      <c r="D418" s="102">
        <f t="shared" si="185"/>
        <v>0</v>
      </c>
      <c r="E418" s="134">
        <f t="shared" si="185"/>
        <v>6090.17</v>
      </c>
      <c r="F418" s="102">
        <f t="shared" si="185"/>
        <v>0</v>
      </c>
      <c r="G418" s="102">
        <f t="shared" si="185"/>
        <v>0</v>
      </c>
      <c r="H418" s="102">
        <f t="shared" si="185"/>
        <v>0</v>
      </c>
      <c r="I418" s="102">
        <f t="shared" si="185"/>
        <v>0</v>
      </c>
    </row>
    <row r="419" spans="1:9" ht="12.75" customHeight="1" x14ac:dyDescent="0.2">
      <c r="A419" s="26" t="s">
        <v>108</v>
      </c>
      <c r="B419" s="51" t="s">
        <v>5</v>
      </c>
      <c r="C419" s="103">
        <f t="shared" si="184"/>
        <v>6090.17</v>
      </c>
      <c r="D419" s="103">
        <f t="shared" si="185"/>
        <v>0</v>
      </c>
      <c r="E419" s="135">
        <f t="shared" si="185"/>
        <v>6090.17</v>
      </c>
      <c r="F419" s="103">
        <f t="shared" si="185"/>
        <v>0</v>
      </c>
      <c r="G419" s="103">
        <f t="shared" si="185"/>
        <v>0</v>
      </c>
      <c r="H419" s="103">
        <f t="shared" si="185"/>
        <v>0</v>
      </c>
      <c r="I419" s="103">
        <f t="shared" si="185"/>
        <v>0</v>
      </c>
    </row>
    <row r="420" spans="1:9" ht="12.75" customHeight="1" x14ac:dyDescent="0.2">
      <c r="A420" s="57" t="s">
        <v>113</v>
      </c>
      <c r="B420" s="58" t="s">
        <v>4</v>
      </c>
      <c r="C420" s="103">
        <f t="shared" si="184"/>
        <v>6090.17</v>
      </c>
      <c r="D420" s="124">
        <f t="shared" ref="D420:I421" si="186">D422+D440</f>
        <v>0</v>
      </c>
      <c r="E420" s="124">
        <f t="shared" si="186"/>
        <v>6090.17</v>
      </c>
      <c r="F420" s="124">
        <f t="shared" si="186"/>
        <v>0</v>
      </c>
      <c r="G420" s="124">
        <f t="shared" si="186"/>
        <v>0</v>
      </c>
      <c r="H420" s="124">
        <f t="shared" si="186"/>
        <v>0</v>
      </c>
      <c r="I420" s="124">
        <f t="shared" si="186"/>
        <v>0</v>
      </c>
    </row>
    <row r="421" spans="1:9" ht="12.75" customHeight="1" x14ac:dyDescent="0.2">
      <c r="A421" s="25"/>
      <c r="B421" s="58" t="s">
        <v>5</v>
      </c>
      <c r="C421" s="103">
        <f t="shared" si="184"/>
        <v>6090.17</v>
      </c>
      <c r="D421" s="124">
        <f t="shared" si="186"/>
        <v>0</v>
      </c>
      <c r="E421" s="124">
        <f t="shared" si="186"/>
        <v>6090.17</v>
      </c>
      <c r="F421" s="124">
        <f t="shared" si="186"/>
        <v>0</v>
      </c>
      <c r="G421" s="124">
        <f t="shared" si="186"/>
        <v>0</v>
      </c>
      <c r="H421" s="124">
        <f t="shared" si="186"/>
        <v>0</v>
      </c>
      <c r="I421" s="124">
        <f t="shared" si="186"/>
        <v>0</v>
      </c>
    </row>
    <row r="422" spans="1:9" ht="12.75" customHeight="1" x14ac:dyDescent="0.2">
      <c r="A422" s="201" t="s">
        <v>109</v>
      </c>
      <c r="B422" s="48" t="s">
        <v>4</v>
      </c>
      <c r="C422" s="103">
        <f t="shared" si="184"/>
        <v>5847.17</v>
      </c>
      <c r="D422" s="102">
        <f t="shared" ref="D422:I423" si="187">D424+D426+D428+D430+D432+D434+D436+D438</f>
        <v>0</v>
      </c>
      <c r="E422" s="134">
        <f t="shared" si="187"/>
        <v>5847.17</v>
      </c>
      <c r="F422" s="102">
        <f t="shared" si="187"/>
        <v>0</v>
      </c>
      <c r="G422" s="102">
        <f t="shared" si="187"/>
        <v>0</v>
      </c>
      <c r="H422" s="102">
        <f t="shared" si="187"/>
        <v>0</v>
      </c>
      <c r="I422" s="102">
        <f t="shared" si="187"/>
        <v>0</v>
      </c>
    </row>
    <row r="423" spans="1:9" ht="12.75" customHeight="1" x14ac:dyDescent="0.2">
      <c r="A423" s="19"/>
      <c r="B423" s="51" t="s">
        <v>5</v>
      </c>
      <c r="C423" s="103">
        <f t="shared" si="184"/>
        <v>5847.17</v>
      </c>
      <c r="D423" s="103">
        <f>D425+D427+D429+D431+D433+D435+D437+D439</f>
        <v>0</v>
      </c>
      <c r="E423" s="135">
        <f t="shared" si="187"/>
        <v>5847.17</v>
      </c>
      <c r="F423" s="103">
        <f t="shared" si="187"/>
        <v>0</v>
      </c>
      <c r="G423" s="103">
        <f t="shared" si="187"/>
        <v>0</v>
      </c>
      <c r="H423" s="103">
        <f t="shared" si="187"/>
        <v>0</v>
      </c>
      <c r="I423" s="103">
        <f t="shared" si="187"/>
        <v>0</v>
      </c>
    </row>
    <row r="424" spans="1:9" ht="12.75" customHeight="1" x14ac:dyDescent="0.2">
      <c r="A424" s="57" t="s">
        <v>136</v>
      </c>
      <c r="B424" s="48" t="s">
        <v>4</v>
      </c>
      <c r="C424" s="103">
        <f t="shared" si="184"/>
        <v>4386</v>
      </c>
      <c r="D424" s="102">
        <v>0</v>
      </c>
      <c r="E424" s="134">
        <v>4386</v>
      </c>
      <c r="F424" s="102">
        <v>0</v>
      </c>
      <c r="G424" s="102">
        <v>0</v>
      </c>
      <c r="H424" s="102">
        <v>0</v>
      </c>
      <c r="I424" s="102">
        <v>0</v>
      </c>
    </row>
    <row r="425" spans="1:9" ht="12.75" customHeight="1" x14ac:dyDescent="0.2">
      <c r="A425" s="19"/>
      <c r="B425" s="51" t="s">
        <v>5</v>
      </c>
      <c r="C425" s="103">
        <f t="shared" si="184"/>
        <v>4386</v>
      </c>
      <c r="D425" s="103">
        <v>0</v>
      </c>
      <c r="E425" s="135">
        <v>4386</v>
      </c>
      <c r="F425" s="103">
        <v>0</v>
      </c>
      <c r="G425" s="103">
        <v>0</v>
      </c>
      <c r="H425" s="103">
        <v>0</v>
      </c>
      <c r="I425" s="103">
        <v>0</v>
      </c>
    </row>
    <row r="426" spans="1:9" ht="12.75" customHeight="1" x14ac:dyDescent="0.2">
      <c r="A426" s="57" t="s">
        <v>137</v>
      </c>
      <c r="B426" s="48" t="s">
        <v>4</v>
      </c>
      <c r="C426" s="103">
        <f t="shared" si="184"/>
        <v>246</v>
      </c>
      <c r="D426" s="102">
        <v>0</v>
      </c>
      <c r="E426" s="134">
        <v>246</v>
      </c>
      <c r="F426" s="102">
        <v>0</v>
      </c>
      <c r="G426" s="102">
        <v>0</v>
      </c>
      <c r="H426" s="102">
        <v>0</v>
      </c>
      <c r="I426" s="102">
        <v>0</v>
      </c>
    </row>
    <row r="427" spans="1:9" ht="12.75" customHeight="1" x14ac:dyDescent="0.2">
      <c r="A427" s="19"/>
      <c r="B427" s="51" t="s">
        <v>5</v>
      </c>
      <c r="C427" s="103">
        <f t="shared" si="184"/>
        <v>246</v>
      </c>
      <c r="D427" s="103">
        <v>0</v>
      </c>
      <c r="E427" s="135">
        <v>246</v>
      </c>
      <c r="F427" s="103">
        <v>0</v>
      </c>
      <c r="G427" s="103">
        <v>0</v>
      </c>
      <c r="H427" s="103">
        <v>0</v>
      </c>
      <c r="I427" s="103">
        <v>0</v>
      </c>
    </row>
    <row r="428" spans="1:9" ht="12.75" customHeight="1" x14ac:dyDescent="0.2">
      <c r="A428" s="57" t="s">
        <v>138</v>
      </c>
      <c r="B428" s="48" t="s">
        <v>4</v>
      </c>
      <c r="C428" s="103">
        <f t="shared" ref="C428:C445" si="188">D428+E428+F428+G428+H428+I428</f>
        <v>154.5</v>
      </c>
      <c r="D428" s="102">
        <v>0</v>
      </c>
      <c r="E428" s="134">
        <v>154.5</v>
      </c>
      <c r="F428" s="102">
        <v>0</v>
      </c>
      <c r="G428" s="102">
        <v>0</v>
      </c>
      <c r="H428" s="102">
        <v>0</v>
      </c>
      <c r="I428" s="102">
        <v>0</v>
      </c>
    </row>
    <row r="429" spans="1:9" ht="12.75" customHeight="1" x14ac:dyDescent="0.2">
      <c r="A429" s="19"/>
      <c r="B429" s="51" t="s">
        <v>5</v>
      </c>
      <c r="C429" s="103">
        <f t="shared" si="188"/>
        <v>154.5</v>
      </c>
      <c r="D429" s="103">
        <v>0</v>
      </c>
      <c r="E429" s="135">
        <v>154.5</v>
      </c>
      <c r="F429" s="103">
        <v>0</v>
      </c>
      <c r="G429" s="103">
        <v>0</v>
      </c>
      <c r="H429" s="103">
        <v>0</v>
      </c>
      <c r="I429" s="103">
        <v>0</v>
      </c>
    </row>
    <row r="430" spans="1:9" ht="12.75" customHeight="1" x14ac:dyDescent="0.2">
      <c r="A430" s="60" t="s">
        <v>139</v>
      </c>
      <c r="B430" s="58" t="s">
        <v>4</v>
      </c>
      <c r="C430" s="103">
        <f t="shared" si="188"/>
        <v>171.17</v>
      </c>
      <c r="D430" s="124">
        <v>0</v>
      </c>
      <c r="E430" s="136">
        <v>171.17</v>
      </c>
      <c r="F430" s="124">
        <v>0</v>
      </c>
      <c r="G430" s="124">
        <v>0</v>
      </c>
      <c r="H430" s="124">
        <v>0</v>
      </c>
      <c r="I430" s="124">
        <v>0</v>
      </c>
    </row>
    <row r="431" spans="1:9" ht="12.75" customHeight="1" x14ac:dyDescent="0.2">
      <c r="A431" s="19"/>
      <c r="B431" s="51" t="s">
        <v>5</v>
      </c>
      <c r="C431" s="103">
        <f t="shared" si="188"/>
        <v>171.17</v>
      </c>
      <c r="D431" s="103">
        <v>0</v>
      </c>
      <c r="E431" s="135">
        <v>171.17</v>
      </c>
      <c r="F431" s="103">
        <v>0</v>
      </c>
      <c r="G431" s="103">
        <v>0</v>
      </c>
      <c r="H431" s="103">
        <v>0</v>
      </c>
      <c r="I431" s="103">
        <v>0</v>
      </c>
    </row>
    <row r="432" spans="1:9" ht="12.75" customHeight="1" x14ac:dyDescent="0.2">
      <c r="A432" s="57" t="s">
        <v>160</v>
      </c>
      <c r="B432" s="48" t="s">
        <v>4</v>
      </c>
      <c r="C432" s="103">
        <f t="shared" si="188"/>
        <v>612</v>
      </c>
      <c r="D432" s="102">
        <v>0</v>
      </c>
      <c r="E432" s="134">
        <v>612</v>
      </c>
      <c r="F432" s="102">
        <v>0</v>
      </c>
      <c r="G432" s="102">
        <v>0</v>
      </c>
      <c r="H432" s="102">
        <v>0</v>
      </c>
      <c r="I432" s="102">
        <v>0</v>
      </c>
    </row>
    <row r="433" spans="1:9" ht="12.75" customHeight="1" x14ac:dyDescent="0.2">
      <c r="A433" s="19"/>
      <c r="B433" s="51" t="s">
        <v>5</v>
      </c>
      <c r="C433" s="103">
        <f t="shared" si="188"/>
        <v>612</v>
      </c>
      <c r="D433" s="103">
        <v>0</v>
      </c>
      <c r="E433" s="135">
        <v>612</v>
      </c>
      <c r="F433" s="103">
        <v>0</v>
      </c>
      <c r="G433" s="103">
        <v>0</v>
      </c>
      <c r="H433" s="103">
        <v>0</v>
      </c>
      <c r="I433" s="103">
        <v>0</v>
      </c>
    </row>
    <row r="434" spans="1:9" ht="12.75" customHeight="1" x14ac:dyDescent="0.2">
      <c r="A434" s="57" t="s">
        <v>162</v>
      </c>
      <c r="B434" s="48" t="s">
        <v>4</v>
      </c>
      <c r="C434" s="103">
        <f t="shared" si="188"/>
        <v>207</v>
      </c>
      <c r="D434" s="102">
        <v>0</v>
      </c>
      <c r="E434" s="134">
        <v>207</v>
      </c>
      <c r="F434" s="102">
        <v>0</v>
      </c>
      <c r="G434" s="102">
        <v>0</v>
      </c>
      <c r="H434" s="102">
        <v>0</v>
      </c>
      <c r="I434" s="102">
        <v>0</v>
      </c>
    </row>
    <row r="435" spans="1:9" ht="12.75" customHeight="1" x14ac:dyDescent="0.2">
      <c r="A435" s="19"/>
      <c r="B435" s="51" t="s">
        <v>5</v>
      </c>
      <c r="C435" s="103">
        <f t="shared" si="188"/>
        <v>207</v>
      </c>
      <c r="D435" s="103">
        <v>0</v>
      </c>
      <c r="E435" s="135">
        <v>207</v>
      </c>
      <c r="F435" s="103">
        <v>0</v>
      </c>
      <c r="G435" s="103">
        <v>0</v>
      </c>
      <c r="H435" s="103">
        <v>0</v>
      </c>
      <c r="I435" s="103">
        <v>0</v>
      </c>
    </row>
    <row r="436" spans="1:9" ht="12.75" customHeight="1" x14ac:dyDescent="0.2">
      <c r="A436" s="57" t="s">
        <v>163</v>
      </c>
      <c r="B436" s="48" t="s">
        <v>4</v>
      </c>
      <c r="C436" s="103">
        <f t="shared" si="188"/>
        <v>8</v>
      </c>
      <c r="D436" s="102">
        <v>0</v>
      </c>
      <c r="E436" s="134">
        <v>8</v>
      </c>
      <c r="F436" s="102">
        <v>0</v>
      </c>
      <c r="G436" s="102">
        <v>0</v>
      </c>
      <c r="H436" s="102">
        <v>0</v>
      </c>
      <c r="I436" s="102">
        <v>0</v>
      </c>
    </row>
    <row r="437" spans="1:9" ht="12.75" customHeight="1" x14ac:dyDescent="0.2">
      <c r="A437" s="19"/>
      <c r="B437" s="51" t="s">
        <v>5</v>
      </c>
      <c r="C437" s="103">
        <f t="shared" si="188"/>
        <v>8</v>
      </c>
      <c r="D437" s="103">
        <v>0</v>
      </c>
      <c r="E437" s="135">
        <v>8</v>
      </c>
      <c r="F437" s="103">
        <v>0</v>
      </c>
      <c r="G437" s="103">
        <v>0</v>
      </c>
      <c r="H437" s="103">
        <v>0</v>
      </c>
      <c r="I437" s="103">
        <v>0</v>
      </c>
    </row>
    <row r="438" spans="1:9" ht="12.75" customHeight="1" x14ac:dyDescent="0.2">
      <c r="A438" s="57" t="s">
        <v>164</v>
      </c>
      <c r="B438" s="48" t="s">
        <v>4</v>
      </c>
      <c r="C438" s="103">
        <f t="shared" si="188"/>
        <v>62.5</v>
      </c>
      <c r="D438" s="102">
        <v>0</v>
      </c>
      <c r="E438" s="134">
        <v>62.5</v>
      </c>
      <c r="F438" s="102">
        <v>0</v>
      </c>
      <c r="G438" s="102">
        <v>0</v>
      </c>
      <c r="H438" s="102">
        <v>0</v>
      </c>
      <c r="I438" s="102">
        <v>0</v>
      </c>
    </row>
    <row r="439" spans="1:9" ht="12.75" customHeight="1" x14ac:dyDescent="0.2">
      <c r="A439" s="19"/>
      <c r="B439" s="51" t="s">
        <v>5</v>
      </c>
      <c r="C439" s="103">
        <f t="shared" si="188"/>
        <v>62.5</v>
      </c>
      <c r="D439" s="103">
        <v>0</v>
      </c>
      <c r="E439" s="135">
        <v>62.5</v>
      </c>
      <c r="F439" s="103">
        <v>0</v>
      </c>
      <c r="G439" s="103">
        <v>0</v>
      </c>
      <c r="H439" s="103">
        <v>0</v>
      </c>
      <c r="I439" s="103">
        <v>0</v>
      </c>
    </row>
    <row r="440" spans="1:9" ht="12.75" customHeight="1" x14ac:dyDescent="0.2">
      <c r="A440" s="25" t="s">
        <v>110</v>
      </c>
      <c r="B440" s="23" t="s">
        <v>4</v>
      </c>
      <c r="C440" s="103">
        <f t="shared" si="188"/>
        <v>243</v>
      </c>
      <c r="D440" s="103">
        <f>D442+D444+D446+D448</f>
        <v>0</v>
      </c>
      <c r="E440" s="103">
        <f t="shared" ref="E440:I440" si="189">E442+E444+E446+E448</f>
        <v>243</v>
      </c>
      <c r="F440" s="103">
        <f t="shared" si="189"/>
        <v>0</v>
      </c>
      <c r="G440" s="103">
        <f t="shared" si="189"/>
        <v>0</v>
      </c>
      <c r="H440" s="103">
        <f t="shared" si="189"/>
        <v>0</v>
      </c>
      <c r="I440" s="103">
        <f t="shared" si="189"/>
        <v>0</v>
      </c>
    </row>
    <row r="441" spans="1:9" ht="12.75" customHeight="1" x14ac:dyDescent="0.2">
      <c r="A441" s="26"/>
      <c r="B441" s="20" t="s">
        <v>5</v>
      </c>
      <c r="C441" s="103">
        <f t="shared" si="188"/>
        <v>243</v>
      </c>
      <c r="D441" s="103">
        <f>D443+D445+D447+D449</f>
        <v>0</v>
      </c>
      <c r="E441" s="103">
        <f t="shared" ref="E441:I441" si="190">E443+E445+E447+E449</f>
        <v>243</v>
      </c>
      <c r="F441" s="103">
        <f t="shared" si="190"/>
        <v>0</v>
      </c>
      <c r="G441" s="103">
        <f t="shared" si="190"/>
        <v>0</v>
      </c>
      <c r="H441" s="103">
        <f t="shared" si="190"/>
        <v>0</v>
      </c>
      <c r="I441" s="103">
        <f t="shared" si="190"/>
        <v>0</v>
      </c>
    </row>
    <row r="442" spans="1:9" ht="12.75" customHeight="1" x14ac:dyDescent="0.2">
      <c r="A442" s="57" t="s">
        <v>198</v>
      </c>
      <c r="B442" s="48" t="s">
        <v>4</v>
      </c>
      <c r="C442" s="103">
        <f t="shared" si="188"/>
        <v>6</v>
      </c>
      <c r="D442" s="102">
        <v>0</v>
      </c>
      <c r="E442" s="134">
        <v>6</v>
      </c>
      <c r="F442" s="102">
        <v>0</v>
      </c>
      <c r="G442" s="219">
        <v>0</v>
      </c>
      <c r="H442" s="102">
        <v>0</v>
      </c>
      <c r="I442" s="125">
        <v>0</v>
      </c>
    </row>
    <row r="443" spans="1:9" ht="12.75" customHeight="1" x14ac:dyDescent="0.2">
      <c r="A443" s="19"/>
      <c r="B443" s="51" t="s">
        <v>5</v>
      </c>
      <c r="C443" s="103">
        <f t="shared" si="188"/>
        <v>6</v>
      </c>
      <c r="D443" s="103">
        <v>0</v>
      </c>
      <c r="E443" s="135">
        <v>6</v>
      </c>
      <c r="F443" s="103">
        <v>0</v>
      </c>
      <c r="G443" s="219">
        <v>0</v>
      </c>
      <c r="H443" s="103">
        <v>0</v>
      </c>
      <c r="I443" s="125">
        <v>0</v>
      </c>
    </row>
    <row r="444" spans="1:9" ht="12.75" customHeight="1" x14ac:dyDescent="0.2">
      <c r="A444" s="60" t="s">
        <v>199</v>
      </c>
      <c r="B444" s="58" t="s">
        <v>4</v>
      </c>
      <c r="C444" s="103">
        <f t="shared" si="188"/>
        <v>100</v>
      </c>
      <c r="D444" s="219">
        <v>0</v>
      </c>
      <c r="E444" s="134">
        <v>100</v>
      </c>
      <c r="F444" s="219">
        <v>0</v>
      </c>
      <c r="G444" s="102">
        <v>0</v>
      </c>
      <c r="H444" s="219">
        <v>0</v>
      </c>
      <c r="I444" s="102">
        <v>0</v>
      </c>
    </row>
    <row r="445" spans="1:9" ht="12.75" customHeight="1" x14ac:dyDescent="0.2">
      <c r="A445" s="19"/>
      <c r="B445" s="51" t="s">
        <v>5</v>
      </c>
      <c r="C445" s="103">
        <f t="shared" si="188"/>
        <v>100</v>
      </c>
      <c r="D445" s="219">
        <v>0</v>
      </c>
      <c r="E445" s="135">
        <v>100</v>
      </c>
      <c r="F445" s="219">
        <v>0</v>
      </c>
      <c r="G445" s="103">
        <v>0</v>
      </c>
      <c r="H445" s="219">
        <v>0</v>
      </c>
      <c r="I445" s="103">
        <v>0</v>
      </c>
    </row>
    <row r="446" spans="1:9" ht="12.75" customHeight="1" x14ac:dyDescent="0.2">
      <c r="A446" s="57" t="s">
        <v>203</v>
      </c>
      <c r="B446" s="48" t="s">
        <v>4</v>
      </c>
      <c r="C446" s="103">
        <f t="shared" ref="C446:C449" si="191">D446+E446+F446+G446+H446+I446</f>
        <v>52</v>
      </c>
      <c r="D446" s="102">
        <v>0</v>
      </c>
      <c r="E446" s="134">
        <v>52</v>
      </c>
      <c r="F446" s="102">
        <v>0</v>
      </c>
      <c r="G446" s="219">
        <v>0</v>
      </c>
      <c r="H446" s="102">
        <v>0</v>
      </c>
      <c r="I446" s="125">
        <v>0</v>
      </c>
    </row>
    <row r="447" spans="1:9" ht="12.75" customHeight="1" x14ac:dyDescent="0.2">
      <c r="A447" s="19"/>
      <c r="B447" s="51" t="s">
        <v>5</v>
      </c>
      <c r="C447" s="103">
        <f t="shared" si="191"/>
        <v>52</v>
      </c>
      <c r="D447" s="103">
        <v>0</v>
      </c>
      <c r="E447" s="135">
        <v>52</v>
      </c>
      <c r="F447" s="103">
        <v>0</v>
      </c>
      <c r="G447" s="219">
        <v>0</v>
      </c>
      <c r="H447" s="103">
        <v>0</v>
      </c>
      <c r="I447" s="125">
        <v>0</v>
      </c>
    </row>
    <row r="448" spans="1:9" ht="12.75" customHeight="1" x14ac:dyDescent="0.2">
      <c r="A448" s="57" t="s">
        <v>204</v>
      </c>
      <c r="B448" s="58" t="s">
        <v>4</v>
      </c>
      <c r="C448" s="103">
        <f t="shared" si="191"/>
        <v>85</v>
      </c>
      <c r="D448" s="219">
        <v>0</v>
      </c>
      <c r="E448" s="134">
        <v>85</v>
      </c>
      <c r="F448" s="219">
        <v>0</v>
      </c>
      <c r="G448" s="102">
        <v>0</v>
      </c>
      <c r="H448" s="219">
        <v>0</v>
      </c>
      <c r="I448" s="102">
        <v>0</v>
      </c>
    </row>
    <row r="449" spans="1:11" ht="12.75" customHeight="1" x14ac:dyDescent="0.2">
      <c r="A449" s="19"/>
      <c r="B449" s="51" t="s">
        <v>5</v>
      </c>
      <c r="C449" s="103">
        <f t="shared" si="191"/>
        <v>85</v>
      </c>
      <c r="D449" s="219">
        <v>0</v>
      </c>
      <c r="E449" s="135">
        <v>85</v>
      </c>
      <c r="F449" s="219">
        <v>0</v>
      </c>
      <c r="G449" s="103">
        <v>0</v>
      </c>
      <c r="H449" s="219">
        <v>0</v>
      </c>
      <c r="I449" s="103">
        <v>0</v>
      </c>
    </row>
    <row r="450" spans="1:11" ht="12.75" customHeight="1" x14ac:dyDescent="0.2">
      <c r="A450" s="43" t="s">
        <v>145</v>
      </c>
      <c r="B450" s="207"/>
      <c r="C450" s="83"/>
      <c r="D450" s="89"/>
      <c r="E450" s="88"/>
      <c r="F450" s="88"/>
      <c r="G450" s="88"/>
      <c r="H450" s="88"/>
      <c r="I450" s="85"/>
    </row>
    <row r="451" spans="1:11" ht="12.75" customHeight="1" x14ac:dyDescent="0.2">
      <c r="A451" s="56" t="s">
        <v>9</v>
      </c>
      <c r="B451" s="23" t="s">
        <v>4</v>
      </c>
      <c r="C451" s="103">
        <f t="shared" ref="C451:C468" si="192">D451+E451+F451+G451+H451+I451</f>
        <v>258</v>
      </c>
      <c r="D451" s="102">
        <f t="shared" ref="D451:I454" si="193">D453</f>
        <v>0</v>
      </c>
      <c r="E451" s="102">
        <f t="shared" si="193"/>
        <v>258</v>
      </c>
      <c r="F451" s="102">
        <f t="shared" si="193"/>
        <v>0</v>
      </c>
      <c r="G451" s="102">
        <f t="shared" si="193"/>
        <v>0</v>
      </c>
      <c r="H451" s="102">
        <f t="shared" si="193"/>
        <v>0</v>
      </c>
      <c r="I451" s="102">
        <f t="shared" si="193"/>
        <v>0</v>
      </c>
      <c r="K451" s="209"/>
    </row>
    <row r="452" spans="1:11" ht="12.75" customHeight="1" x14ac:dyDescent="0.2">
      <c r="A452" s="41" t="s">
        <v>40</v>
      </c>
      <c r="B452" s="20" t="s">
        <v>5</v>
      </c>
      <c r="C452" s="103">
        <f t="shared" si="192"/>
        <v>258</v>
      </c>
      <c r="D452" s="103">
        <f t="shared" si="193"/>
        <v>0</v>
      </c>
      <c r="E452" s="135">
        <f t="shared" si="193"/>
        <v>258</v>
      </c>
      <c r="F452" s="103">
        <f t="shared" si="193"/>
        <v>0</v>
      </c>
      <c r="G452" s="103">
        <f t="shared" si="193"/>
        <v>0</v>
      </c>
      <c r="H452" s="103">
        <f t="shared" si="193"/>
        <v>0</v>
      </c>
      <c r="I452" s="103">
        <f t="shared" si="193"/>
        <v>0</v>
      </c>
    </row>
    <row r="453" spans="1:11" ht="12.75" customHeight="1" x14ac:dyDescent="0.2">
      <c r="A453" s="147" t="s">
        <v>184</v>
      </c>
      <c r="B453" s="23" t="s">
        <v>4</v>
      </c>
      <c r="C453" s="103">
        <f t="shared" si="192"/>
        <v>258</v>
      </c>
      <c r="D453" s="102">
        <f t="shared" si="193"/>
        <v>0</v>
      </c>
      <c r="E453" s="102">
        <f t="shared" si="193"/>
        <v>258</v>
      </c>
      <c r="F453" s="102">
        <f t="shared" si="193"/>
        <v>0</v>
      </c>
      <c r="G453" s="102">
        <f t="shared" si="193"/>
        <v>0</v>
      </c>
      <c r="H453" s="102">
        <f t="shared" si="193"/>
        <v>0</v>
      </c>
      <c r="I453" s="102">
        <f t="shared" si="193"/>
        <v>0</v>
      </c>
    </row>
    <row r="454" spans="1:11" ht="12.75" customHeight="1" x14ac:dyDescent="0.2">
      <c r="A454" s="41" t="s">
        <v>116</v>
      </c>
      <c r="B454" s="20" t="s">
        <v>5</v>
      </c>
      <c r="C454" s="103">
        <f t="shared" si="192"/>
        <v>258</v>
      </c>
      <c r="D454" s="103">
        <f t="shared" si="193"/>
        <v>0</v>
      </c>
      <c r="E454" s="103">
        <f t="shared" si="193"/>
        <v>258</v>
      </c>
      <c r="F454" s="103">
        <f t="shared" si="193"/>
        <v>0</v>
      </c>
      <c r="G454" s="103">
        <f t="shared" si="193"/>
        <v>0</v>
      </c>
      <c r="H454" s="103">
        <f t="shared" si="193"/>
        <v>0</v>
      </c>
      <c r="I454" s="103">
        <f t="shared" si="193"/>
        <v>0</v>
      </c>
    </row>
    <row r="455" spans="1:11" ht="12.75" customHeight="1" x14ac:dyDescent="0.2">
      <c r="A455" s="60" t="s">
        <v>113</v>
      </c>
      <c r="B455" s="23" t="s">
        <v>4</v>
      </c>
      <c r="C455" s="103">
        <f t="shared" si="192"/>
        <v>258</v>
      </c>
      <c r="D455" s="102">
        <f t="shared" ref="D455:D456" si="194">D457+D461</f>
        <v>0</v>
      </c>
      <c r="E455" s="102">
        <f>E457+E461+E469</f>
        <v>258</v>
      </c>
      <c r="F455" s="102">
        <f t="shared" ref="F455:I455" si="195">F457+F461+F469</f>
        <v>0</v>
      </c>
      <c r="G455" s="102">
        <f t="shared" si="195"/>
        <v>0</v>
      </c>
      <c r="H455" s="102">
        <f t="shared" si="195"/>
        <v>0</v>
      </c>
      <c r="I455" s="102">
        <f t="shared" si="195"/>
        <v>0</v>
      </c>
    </row>
    <row r="456" spans="1:11" ht="12.75" customHeight="1" x14ac:dyDescent="0.2">
      <c r="A456" s="26"/>
      <c r="B456" s="20" t="s">
        <v>5</v>
      </c>
      <c r="C456" s="103">
        <f t="shared" si="192"/>
        <v>258</v>
      </c>
      <c r="D456" s="103">
        <f t="shared" si="194"/>
        <v>0</v>
      </c>
      <c r="E456" s="103">
        <f>E458+E462+E470</f>
        <v>258</v>
      </c>
      <c r="F456" s="103">
        <f t="shared" ref="F456:I456" si="196">F458+F462+F470</f>
        <v>0</v>
      </c>
      <c r="G456" s="103">
        <f t="shared" si="196"/>
        <v>0</v>
      </c>
      <c r="H456" s="103">
        <f t="shared" si="196"/>
        <v>0</v>
      </c>
      <c r="I456" s="103">
        <f t="shared" si="196"/>
        <v>0</v>
      </c>
    </row>
    <row r="457" spans="1:11" ht="12.75" customHeight="1" x14ac:dyDescent="0.2">
      <c r="A457" s="25" t="s">
        <v>109</v>
      </c>
      <c r="B457" s="23" t="s">
        <v>4</v>
      </c>
      <c r="C457" s="103">
        <f t="shared" si="192"/>
        <v>100</v>
      </c>
      <c r="D457" s="102">
        <f t="shared" ref="D457:I458" si="197">D459</f>
        <v>0</v>
      </c>
      <c r="E457" s="102">
        <f t="shared" si="197"/>
        <v>100</v>
      </c>
      <c r="F457" s="102">
        <f t="shared" si="197"/>
        <v>0</v>
      </c>
      <c r="G457" s="102">
        <f t="shared" si="197"/>
        <v>0</v>
      </c>
      <c r="H457" s="102">
        <f t="shared" si="197"/>
        <v>0</v>
      </c>
      <c r="I457" s="102">
        <f t="shared" si="197"/>
        <v>0</v>
      </c>
    </row>
    <row r="458" spans="1:11" ht="12.75" customHeight="1" x14ac:dyDescent="0.2">
      <c r="A458" s="19"/>
      <c r="B458" s="20" t="s">
        <v>5</v>
      </c>
      <c r="C458" s="103">
        <f t="shared" si="192"/>
        <v>100</v>
      </c>
      <c r="D458" s="103">
        <f t="shared" si="197"/>
        <v>0</v>
      </c>
      <c r="E458" s="103">
        <f t="shared" si="197"/>
        <v>100</v>
      </c>
      <c r="F458" s="103">
        <f t="shared" si="197"/>
        <v>0</v>
      </c>
      <c r="G458" s="103">
        <f t="shared" si="197"/>
        <v>0</v>
      </c>
      <c r="H458" s="103">
        <f t="shared" si="197"/>
        <v>0</v>
      </c>
      <c r="I458" s="103">
        <f t="shared" si="197"/>
        <v>0</v>
      </c>
    </row>
    <row r="459" spans="1:11" ht="12.75" customHeight="1" x14ac:dyDescent="0.2">
      <c r="A459" s="57" t="s">
        <v>185</v>
      </c>
      <c r="B459" s="48" t="s">
        <v>4</v>
      </c>
      <c r="C459" s="103">
        <f t="shared" si="192"/>
        <v>100</v>
      </c>
      <c r="D459" s="102">
        <v>0</v>
      </c>
      <c r="E459" s="102">
        <v>100</v>
      </c>
      <c r="F459" s="102">
        <v>0</v>
      </c>
      <c r="G459" s="102">
        <v>0</v>
      </c>
      <c r="H459" s="102">
        <v>0</v>
      </c>
      <c r="I459" s="102">
        <v>0</v>
      </c>
    </row>
    <row r="460" spans="1:11" ht="12.75" customHeight="1" x14ac:dyDescent="0.2">
      <c r="A460" s="19"/>
      <c r="B460" s="51" t="s">
        <v>5</v>
      </c>
      <c r="C460" s="103">
        <f t="shared" si="192"/>
        <v>100</v>
      </c>
      <c r="D460" s="103">
        <v>0</v>
      </c>
      <c r="E460" s="103">
        <v>100</v>
      </c>
      <c r="F460" s="103">
        <v>0</v>
      </c>
      <c r="G460" s="103">
        <v>0</v>
      </c>
      <c r="H460" s="103">
        <v>0</v>
      </c>
      <c r="I460" s="103">
        <v>0</v>
      </c>
    </row>
    <row r="461" spans="1:11" ht="12.75" customHeight="1" x14ac:dyDescent="0.2">
      <c r="A461" s="27" t="s">
        <v>112</v>
      </c>
      <c r="B461" s="23" t="s">
        <v>4</v>
      </c>
      <c r="C461" s="103">
        <f t="shared" si="192"/>
        <v>153</v>
      </c>
      <c r="D461" s="151">
        <f t="shared" ref="D461:I462" si="198">D463+D465+D467</f>
        <v>0</v>
      </c>
      <c r="E461" s="151">
        <f t="shared" si="198"/>
        <v>153</v>
      </c>
      <c r="F461" s="151">
        <f t="shared" si="198"/>
        <v>0</v>
      </c>
      <c r="G461" s="151">
        <f t="shared" si="198"/>
        <v>0</v>
      </c>
      <c r="H461" s="151">
        <f t="shared" si="198"/>
        <v>0</v>
      </c>
      <c r="I461" s="151">
        <f t="shared" si="198"/>
        <v>0</v>
      </c>
    </row>
    <row r="462" spans="1:11" ht="12.75" customHeight="1" x14ac:dyDescent="0.2">
      <c r="A462" s="41"/>
      <c r="B462" s="20" t="s">
        <v>5</v>
      </c>
      <c r="C462" s="103">
        <f t="shared" si="192"/>
        <v>153</v>
      </c>
      <c r="D462" s="103">
        <f>D464+D466+D468</f>
        <v>0</v>
      </c>
      <c r="E462" s="103">
        <f t="shared" si="198"/>
        <v>153</v>
      </c>
      <c r="F462" s="103">
        <f t="shared" si="198"/>
        <v>0</v>
      </c>
      <c r="G462" s="103">
        <f t="shared" si="198"/>
        <v>0</v>
      </c>
      <c r="H462" s="103">
        <f t="shared" si="198"/>
        <v>0</v>
      </c>
      <c r="I462" s="103">
        <f t="shared" si="198"/>
        <v>0</v>
      </c>
    </row>
    <row r="463" spans="1:11" ht="12.75" customHeight="1" x14ac:dyDescent="0.2">
      <c r="A463" s="57" t="s">
        <v>117</v>
      </c>
      <c r="B463" s="23" t="s">
        <v>4</v>
      </c>
      <c r="C463" s="103">
        <f t="shared" si="192"/>
        <v>40</v>
      </c>
      <c r="D463" s="102">
        <v>0</v>
      </c>
      <c r="E463" s="102">
        <v>40</v>
      </c>
      <c r="F463" s="102">
        <v>0</v>
      </c>
      <c r="G463" s="102">
        <v>0</v>
      </c>
      <c r="H463" s="102">
        <v>0</v>
      </c>
      <c r="I463" s="102">
        <v>0</v>
      </c>
    </row>
    <row r="464" spans="1:11" ht="12.75" customHeight="1" x14ac:dyDescent="0.2">
      <c r="A464" s="19"/>
      <c r="B464" s="20" t="s">
        <v>5</v>
      </c>
      <c r="C464" s="103">
        <f t="shared" si="192"/>
        <v>40</v>
      </c>
      <c r="D464" s="103">
        <v>0</v>
      </c>
      <c r="E464" s="103">
        <v>40</v>
      </c>
      <c r="F464" s="103">
        <v>0</v>
      </c>
      <c r="G464" s="103">
        <v>0</v>
      </c>
      <c r="H464" s="103">
        <v>0</v>
      </c>
      <c r="I464" s="103">
        <v>0</v>
      </c>
    </row>
    <row r="465" spans="1:9" ht="12.75" customHeight="1" x14ac:dyDescent="0.2">
      <c r="A465" s="25" t="s">
        <v>118</v>
      </c>
      <c r="B465" s="23" t="s">
        <v>4</v>
      </c>
      <c r="C465" s="103">
        <f t="shared" si="192"/>
        <v>33</v>
      </c>
      <c r="D465" s="102">
        <v>0</v>
      </c>
      <c r="E465" s="102">
        <v>33</v>
      </c>
      <c r="F465" s="102">
        <v>0</v>
      </c>
      <c r="G465" s="102">
        <v>0</v>
      </c>
      <c r="H465" s="102">
        <v>0</v>
      </c>
      <c r="I465" s="102">
        <v>0</v>
      </c>
    </row>
    <row r="466" spans="1:9" ht="12.75" customHeight="1" x14ac:dyDescent="0.2">
      <c r="A466" s="26"/>
      <c r="B466" s="20" t="s">
        <v>5</v>
      </c>
      <c r="C466" s="103">
        <f t="shared" si="192"/>
        <v>33</v>
      </c>
      <c r="D466" s="103">
        <v>0</v>
      </c>
      <c r="E466" s="103">
        <v>33</v>
      </c>
      <c r="F466" s="103">
        <v>0</v>
      </c>
      <c r="G466" s="103">
        <v>0</v>
      </c>
      <c r="H466" s="103">
        <v>0</v>
      </c>
      <c r="I466" s="103">
        <v>0</v>
      </c>
    </row>
    <row r="467" spans="1:9" ht="12.75" customHeight="1" x14ac:dyDescent="0.2">
      <c r="A467" s="57" t="s">
        <v>119</v>
      </c>
      <c r="B467" s="48" t="s">
        <v>4</v>
      </c>
      <c r="C467" s="133">
        <f t="shared" si="192"/>
        <v>80</v>
      </c>
      <c r="D467" s="102">
        <v>0</v>
      </c>
      <c r="E467" s="102">
        <v>80</v>
      </c>
      <c r="F467" s="102">
        <v>0</v>
      </c>
      <c r="G467" s="102">
        <v>0</v>
      </c>
      <c r="H467" s="102">
        <v>0</v>
      </c>
      <c r="I467" s="102">
        <v>0</v>
      </c>
    </row>
    <row r="468" spans="1:9" ht="12.75" customHeight="1" x14ac:dyDescent="0.2">
      <c r="A468" s="41"/>
      <c r="B468" s="51" t="s">
        <v>5</v>
      </c>
      <c r="C468" s="133">
        <f t="shared" si="192"/>
        <v>80</v>
      </c>
      <c r="D468" s="103">
        <v>0</v>
      </c>
      <c r="E468" s="103">
        <v>80</v>
      </c>
      <c r="F468" s="103">
        <v>0</v>
      </c>
      <c r="G468" s="103">
        <v>0</v>
      </c>
      <c r="H468" s="103">
        <v>0</v>
      </c>
      <c r="I468" s="103">
        <v>0</v>
      </c>
    </row>
    <row r="469" spans="1:9" ht="12.75" customHeight="1" x14ac:dyDescent="0.2">
      <c r="A469" s="76" t="s">
        <v>114</v>
      </c>
      <c r="B469" s="48" t="s">
        <v>4</v>
      </c>
      <c r="C469" s="103">
        <f t="shared" ref="C469:C472" si="199">D469+E469+F469+G469+H469+I469</f>
        <v>5</v>
      </c>
      <c r="D469" s="102">
        <f t="shared" ref="D469:I470" si="200">D471</f>
        <v>0</v>
      </c>
      <c r="E469" s="134">
        <f t="shared" si="200"/>
        <v>5</v>
      </c>
      <c r="F469" s="102">
        <f t="shared" si="200"/>
        <v>0</v>
      </c>
      <c r="G469" s="102">
        <f t="shared" si="200"/>
        <v>0</v>
      </c>
      <c r="H469" s="102">
        <f t="shared" si="200"/>
        <v>0</v>
      </c>
      <c r="I469" s="102">
        <f t="shared" si="200"/>
        <v>0</v>
      </c>
    </row>
    <row r="470" spans="1:9" ht="12.75" customHeight="1" x14ac:dyDescent="0.2">
      <c r="A470" s="19"/>
      <c r="B470" s="51" t="s">
        <v>5</v>
      </c>
      <c r="C470" s="103">
        <f t="shared" si="199"/>
        <v>5</v>
      </c>
      <c r="D470" s="103">
        <f t="shared" si="200"/>
        <v>0</v>
      </c>
      <c r="E470" s="135">
        <f t="shared" si="200"/>
        <v>5</v>
      </c>
      <c r="F470" s="103">
        <f t="shared" si="200"/>
        <v>0</v>
      </c>
      <c r="G470" s="103">
        <f t="shared" si="200"/>
        <v>0</v>
      </c>
      <c r="H470" s="103">
        <f t="shared" si="200"/>
        <v>0</v>
      </c>
      <c r="I470" s="103">
        <f t="shared" si="200"/>
        <v>0</v>
      </c>
    </row>
    <row r="471" spans="1:9" ht="12.75" customHeight="1" x14ac:dyDescent="0.2">
      <c r="A471" s="57" t="s">
        <v>140</v>
      </c>
      <c r="B471" s="48" t="s">
        <v>4</v>
      </c>
      <c r="C471" s="103">
        <f t="shared" si="199"/>
        <v>5</v>
      </c>
      <c r="D471" s="102">
        <v>0</v>
      </c>
      <c r="E471" s="134">
        <v>5</v>
      </c>
      <c r="F471" s="102">
        <v>0</v>
      </c>
      <c r="G471" s="102">
        <v>0</v>
      </c>
      <c r="H471" s="102">
        <v>0</v>
      </c>
      <c r="I471" s="102">
        <v>0</v>
      </c>
    </row>
    <row r="472" spans="1:9" ht="12.75" customHeight="1" x14ac:dyDescent="0.2">
      <c r="A472" s="19"/>
      <c r="B472" s="51" t="s">
        <v>5</v>
      </c>
      <c r="C472" s="103">
        <f t="shared" si="199"/>
        <v>5</v>
      </c>
      <c r="D472" s="103">
        <v>0</v>
      </c>
      <c r="E472" s="135">
        <v>5</v>
      </c>
      <c r="F472" s="103">
        <v>0</v>
      </c>
      <c r="G472" s="103">
        <v>0</v>
      </c>
      <c r="H472" s="103">
        <v>0</v>
      </c>
      <c r="I472" s="103">
        <v>0</v>
      </c>
    </row>
    <row r="473" spans="1:9" ht="12.75" customHeight="1" x14ac:dyDescent="0.2">
      <c r="A473" s="43" t="s">
        <v>141</v>
      </c>
      <c r="B473" s="73"/>
      <c r="C473" s="74"/>
      <c r="D473" s="75"/>
      <c r="E473" s="74"/>
      <c r="F473" s="74"/>
      <c r="G473" s="74"/>
      <c r="H473" s="74"/>
      <c r="I473" s="44"/>
    </row>
    <row r="474" spans="1:9" ht="12.75" customHeight="1" x14ac:dyDescent="0.2">
      <c r="A474" s="78" t="s">
        <v>9</v>
      </c>
      <c r="B474" s="48" t="s">
        <v>4</v>
      </c>
      <c r="C474" s="130">
        <f t="shared" ref="C474:C489" si="201">D474+E474+F474+G474+H474+I474</f>
        <v>292</v>
      </c>
      <c r="D474" s="102">
        <f t="shared" ref="D474:I477" si="202">D476</f>
        <v>0</v>
      </c>
      <c r="E474" s="134">
        <f t="shared" si="202"/>
        <v>292</v>
      </c>
      <c r="F474" s="102">
        <f t="shared" si="202"/>
        <v>0</v>
      </c>
      <c r="G474" s="102">
        <f t="shared" si="202"/>
        <v>0</v>
      </c>
      <c r="H474" s="102">
        <f t="shared" si="202"/>
        <v>0</v>
      </c>
      <c r="I474" s="102">
        <f t="shared" si="202"/>
        <v>0</v>
      </c>
    </row>
    <row r="475" spans="1:9" ht="12.75" customHeight="1" x14ac:dyDescent="0.2">
      <c r="A475" s="79" t="s">
        <v>40</v>
      </c>
      <c r="B475" s="51" t="s">
        <v>5</v>
      </c>
      <c r="C475" s="103">
        <f t="shared" si="201"/>
        <v>212</v>
      </c>
      <c r="D475" s="103">
        <f t="shared" si="202"/>
        <v>0</v>
      </c>
      <c r="E475" s="135">
        <f t="shared" si="202"/>
        <v>212</v>
      </c>
      <c r="F475" s="103">
        <f t="shared" si="202"/>
        <v>0</v>
      </c>
      <c r="G475" s="103">
        <f t="shared" si="202"/>
        <v>0</v>
      </c>
      <c r="H475" s="103">
        <f t="shared" si="202"/>
        <v>0</v>
      </c>
      <c r="I475" s="103">
        <f t="shared" si="202"/>
        <v>0</v>
      </c>
    </row>
    <row r="476" spans="1:9" ht="12.75" customHeight="1" x14ac:dyDescent="0.2">
      <c r="A476" s="146" t="s">
        <v>21</v>
      </c>
      <c r="B476" s="48" t="s">
        <v>4</v>
      </c>
      <c r="C476" s="103">
        <f t="shared" si="201"/>
        <v>292</v>
      </c>
      <c r="D476" s="102">
        <f t="shared" si="202"/>
        <v>0</v>
      </c>
      <c r="E476" s="134">
        <f t="shared" si="202"/>
        <v>292</v>
      </c>
      <c r="F476" s="102">
        <f t="shared" si="202"/>
        <v>0</v>
      </c>
      <c r="G476" s="102">
        <f t="shared" si="202"/>
        <v>0</v>
      </c>
      <c r="H476" s="102">
        <f t="shared" si="202"/>
        <v>0</v>
      </c>
      <c r="I476" s="102">
        <f t="shared" si="202"/>
        <v>0</v>
      </c>
    </row>
    <row r="477" spans="1:9" ht="12.75" customHeight="1" x14ac:dyDescent="0.2">
      <c r="A477" s="80" t="s">
        <v>108</v>
      </c>
      <c r="B477" s="51" t="s">
        <v>5</v>
      </c>
      <c r="C477" s="103">
        <f t="shared" si="201"/>
        <v>212</v>
      </c>
      <c r="D477" s="103">
        <f t="shared" si="202"/>
        <v>0</v>
      </c>
      <c r="E477" s="135">
        <f t="shared" si="202"/>
        <v>212</v>
      </c>
      <c r="F477" s="103">
        <f t="shared" si="202"/>
        <v>0</v>
      </c>
      <c r="G477" s="103">
        <f t="shared" si="202"/>
        <v>0</v>
      </c>
      <c r="H477" s="103">
        <f t="shared" si="202"/>
        <v>0</v>
      </c>
      <c r="I477" s="103">
        <f t="shared" si="202"/>
        <v>0</v>
      </c>
    </row>
    <row r="478" spans="1:9" ht="12.75" customHeight="1" x14ac:dyDescent="0.2">
      <c r="A478" s="57" t="s">
        <v>113</v>
      </c>
      <c r="B478" s="48" t="s">
        <v>4</v>
      </c>
      <c r="C478" s="103">
        <f t="shared" si="201"/>
        <v>292</v>
      </c>
      <c r="D478" s="102">
        <f t="shared" ref="D478:I479" si="203">D480+D486</f>
        <v>0</v>
      </c>
      <c r="E478" s="134">
        <f t="shared" si="203"/>
        <v>292</v>
      </c>
      <c r="F478" s="102">
        <f t="shared" si="203"/>
        <v>0</v>
      </c>
      <c r="G478" s="102">
        <f t="shared" si="203"/>
        <v>0</v>
      </c>
      <c r="H478" s="102">
        <f t="shared" si="203"/>
        <v>0</v>
      </c>
      <c r="I478" s="102">
        <f t="shared" si="203"/>
        <v>0</v>
      </c>
    </row>
    <row r="479" spans="1:9" ht="12.75" customHeight="1" x14ac:dyDescent="0.2">
      <c r="A479" s="81"/>
      <c r="B479" s="51" t="s">
        <v>5</v>
      </c>
      <c r="C479" s="103">
        <f t="shared" si="201"/>
        <v>212</v>
      </c>
      <c r="D479" s="103">
        <f t="shared" si="203"/>
        <v>0</v>
      </c>
      <c r="E479" s="135">
        <f t="shared" si="203"/>
        <v>212</v>
      </c>
      <c r="F479" s="103">
        <f t="shared" si="203"/>
        <v>0</v>
      </c>
      <c r="G479" s="103">
        <f t="shared" si="203"/>
        <v>0</v>
      </c>
      <c r="H479" s="103">
        <f t="shared" si="203"/>
        <v>0</v>
      </c>
      <c r="I479" s="103">
        <f t="shared" si="203"/>
        <v>0</v>
      </c>
    </row>
    <row r="480" spans="1:9" ht="12.75" customHeight="1" x14ac:dyDescent="0.2">
      <c r="A480" s="201" t="s">
        <v>109</v>
      </c>
      <c r="B480" s="58" t="s">
        <v>4</v>
      </c>
      <c r="C480" s="103">
        <f t="shared" si="201"/>
        <v>102</v>
      </c>
      <c r="D480" s="124">
        <f t="shared" ref="D480:D481" si="204">D482</f>
        <v>0</v>
      </c>
      <c r="E480" s="136">
        <f>E482+E484</f>
        <v>102</v>
      </c>
      <c r="F480" s="136">
        <f t="shared" ref="F480:I480" si="205">F482+F484</f>
        <v>0</v>
      </c>
      <c r="G480" s="136">
        <f t="shared" si="205"/>
        <v>0</v>
      </c>
      <c r="H480" s="136">
        <f t="shared" si="205"/>
        <v>0</v>
      </c>
      <c r="I480" s="136">
        <f t="shared" si="205"/>
        <v>0</v>
      </c>
    </row>
    <row r="481" spans="1:9" ht="12.75" customHeight="1" x14ac:dyDescent="0.2">
      <c r="A481" s="202"/>
      <c r="B481" s="51" t="s">
        <v>5</v>
      </c>
      <c r="C481" s="103">
        <f t="shared" si="201"/>
        <v>102</v>
      </c>
      <c r="D481" s="103">
        <f t="shared" si="204"/>
        <v>0</v>
      </c>
      <c r="E481" s="135">
        <f>E483+E485</f>
        <v>102</v>
      </c>
      <c r="F481" s="135">
        <f t="shared" ref="F481:I481" si="206">F483+F485</f>
        <v>0</v>
      </c>
      <c r="G481" s="135">
        <f t="shared" si="206"/>
        <v>0</v>
      </c>
      <c r="H481" s="135">
        <f t="shared" si="206"/>
        <v>0</v>
      </c>
      <c r="I481" s="135">
        <f t="shared" si="206"/>
        <v>0</v>
      </c>
    </row>
    <row r="482" spans="1:9" ht="12.75" customHeight="1" x14ac:dyDescent="0.2">
      <c r="A482" s="201" t="s">
        <v>142</v>
      </c>
      <c r="B482" s="48" t="s">
        <v>4</v>
      </c>
      <c r="C482" s="103">
        <f t="shared" si="201"/>
        <v>60</v>
      </c>
      <c r="D482" s="102">
        <v>0</v>
      </c>
      <c r="E482" s="134">
        <v>60</v>
      </c>
      <c r="F482" s="102">
        <v>0</v>
      </c>
      <c r="G482" s="102">
        <v>0</v>
      </c>
      <c r="H482" s="102">
        <v>0</v>
      </c>
      <c r="I482" s="102">
        <v>0</v>
      </c>
    </row>
    <row r="483" spans="1:9" ht="12.75" customHeight="1" x14ac:dyDescent="0.2">
      <c r="A483" s="202"/>
      <c r="B483" s="51" t="s">
        <v>5</v>
      </c>
      <c r="C483" s="103">
        <f t="shared" si="201"/>
        <v>60</v>
      </c>
      <c r="D483" s="103">
        <v>0</v>
      </c>
      <c r="E483" s="135">
        <v>60</v>
      </c>
      <c r="F483" s="103">
        <v>0</v>
      </c>
      <c r="G483" s="103">
        <v>0</v>
      </c>
      <c r="H483" s="103">
        <v>0</v>
      </c>
      <c r="I483" s="103">
        <v>0</v>
      </c>
    </row>
    <row r="484" spans="1:9" ht="12.75" customHeight="1" x14ac:dyDescent="0.2">
      <c r="A484" s="57" t="s">
        <v>121</v>
      </c>
      <c r="B484" s="48" t="s">
        <v>4</v>
      </c>
      <c r="C484" s="103">
        <f>D484+E484+F484+G484+H484+I484</f>
        <v>42</v>
      </c>
      <c r="D484" s="102">
        <v>0</v>
      </c>
      <c r="E484" s="102">
        <v>42</v>
      </c>
      <c r="F484" s="102">
        <v>0</v>
      </c>
      <c r="G484" s="102">
        <v>0</v>
      </c>
      <c r="H484" s="102">
        <v>0</v>
      </c>
      <c r="I484" s="102">
        <v>0</v>
      </c>
    </row>
    <row r="485" spans="1:9" ht="12.75" customHeight="1" x14ac:dyDescent="0.2">
      <c r="A485" s="19"/>
      <c r="B485" s="51" t="s">
        <v>5</v>
      </c>
      <c r="C485" s="103">
        <f>D485+E485+F485+G485+H485+I485</f>
        <v>42</v>
      </c>
      <c r="D485" s="103">
        <v>0</v>
      </c>
      <c r="E485" s="103">
        <v>42</v>
      </c>
      <c r="F485" s="103">
        <v>0</v>
      </c>
      <c r="G485" s="103">
        <v>0</v>
      </c>
      <c r="H485" s="103">
        <v>0</v>
      </c>
      <c r="I485" s="103">
        <v>0</v>
      </c>
    </row>
    <row r="486" spans="1:9" ht="12.75" customHeight="1" x14ac:dyDescent="0.2">
      <c r="A486" s="60" t="s">
        <v>112</v>
      </c>
      <c r="B486" s="58" t="s">
        <v>4</v>
      </c>
      <c r="C486" s="103">
        <f t="shared" si="201"/>
        <v>190</v>
      </c>
      <c r="D486" s="124">
        <f t="shared" ref="D486:I487" si="207">D488</f>
        <v>0</v>
      </c>
      <c r="E486" s="136">
        <f t="shared" si="207"/>
        <v>190</v>
      </c>
      <c r="F486" s="124">
        <f t="shared" si="207"/>
        <v>0</v>
      </c>
      <c r="G486" s="124">
        <f t="shared" si="207"/>
        <v>0</v>
      </c>
      <c r="H486" s="124">
        <f t="shared" si="207"/>
        <v>0</v>
      </c>
      <c r="I486" s="124">
        <f t="shared" si="207"/>
        <v>0</v>
      </c>
    </row>
    <row r="487" spans="1:9" ht="12.75" customHeight="1" x14ac:dyDescent="0.2">
      <c r="A487" s="56"/>
      <c r="B487" s="58" t="s">
        <v>5</v>
      </c>
      <c r="C487" s="103">
        <f t="shared" si="201"/>
        <v>110</v>
      </c>
      <c r="D487" s="124">
        <f t="shared" si="207"/>
        <v>0</v>
      </c>
      <c r="E487" s="136">
        <f t="shared" si="207"/>
        <v>110</v>
      </c>
      <c r="F487" s="124">
        <f t="shared" si="207"/>
        <v>0</v>
      </c>
      <c r="G487" s="124">
        <f t="shared" si="207"/>
        <v>0</v>
      </c>
      <c r="H487" s="124">
        <f t="shared" si="207"/>
        <v>0</v>
      </c>
      <c r="I487" s="124">
        <f t="shared" si="207"/>
        <v>0</v>
      </c>
    </row>
    <row r="488" spans="1:9" ht="12.75" customHeight="1" x14ac:dyDescent="0.2">
      <c r="A488" s="201" t="s">
        <v>143</v>
      </c>
      <c r="B488" s="48" t="s">
        <v>4</v>
      </c>
      <c r="C488" s="103">
        <f t="shared" si="201"/>
        <v>190</v>
      </c>
      <c r="D488" s="102">
        <v>0</v>
      </c>
      <c r="E488" s="134">
        <v>190</v>
      </c>
      <c r="F488" s="102">
        <v>0</v>
      </c>
      <c r="G488" s="102">
        <v>0</v>
      </c>
      <c r="H488" s="102">
        <v>0</v>
      </c>
      <c r="I488" s="102">
        <v>0</v>
      </c>
    </row>
    <row r="489" spans="1:9" ht="12.75" customHeight="1" x14ac:dyDescent="0.2">
      <c r="A489" s="202"/>
      <c r="B489" s="51" t="s">
        <v>5</v>
      </c>
      <c r="C489" s="103">
        <f t="shared" si="201"/>
        <v>110</v>
      </c>
      <c r="D489" s="103">
        <v>0</v>
      </c>
      <c r="E489" s="135">
        <v>110</v>
      </c>
      <c r="F489" s="103">
        <v>0</v>
      </c>
      <c r="G489" s="103">
        <v>0</v>
      </c>
      <c r="H489" s="103">
        <v>0</v>
      </c>
      <c r="I489" s="103">
        <v>0</v>
      </c>
    </row>
    <row r="490" spans="1:9" ht="12.75" customHeight="1" x14ac:dyDescent="0.2">
      <c r="A490" s="43" t="s">
        <v>186</v>
      </c>
      <c r="B490" s="73"/>
      <c r="C490" s="74"/>
      <c r="D490" s="75"/>
      <c r="E490" s="74"/>
      <c r="F490" s="74"/>
      <c r="G490" s="74"/>
      <c r="H490" s="74"/>
      <c r="I490" s="44"/>
    </row>
    <row r="491" spans="1:9" ht="12.75" customHeight="1" x14ac:dyDescent="0.2">
      <c r="A491" s="78" t="s">
        <v>9</v>
      </c>
      <c r="B491" s="48" t="s">
        <v>4</v>
      </c>
      <c r="C491" s="130">
        <f t="shared" ref="C491:C500" si="208">D491+E491+F491+G491+H491+I491</f>
        <v>150</v>
      </c>
      <c r="D491" s="102">
        <f t="shared" ref="D491:I491" si="209">D493</f>
        <v>0</v>
      </c>
      <c r="E491" s="134">
        <f t="shared" si="209"/>
        <v>150</v>
      </c>
      <c r="F491" s="102">
        <f t="shared" si="209"/>
        <v>0</v>
      </c>
      <c r="G491" s="102">
        <f t="shared" si="209"/>
        <v>0</v>
      </c>
      <c r="H491" s="102">
        <f t="shared" si="209"/>
        <v>0</v>
      </c>
      <c r="I491" s="102">
        <f t="shared" si="209"/>
        <v>0</v>
      </c>
    </row>
    <row r="492" spans="1:9" ht="13.5" customHeight="1" x14ac:dyDescent="0.2">
      <c r="A492" s="79" t="s">
        <v>40</v>
      </c>
      <c r="B492" s="51" t="s">
        <v>5</v>
      </c>
      <c r="C492" s="103">
        <f t="shared" si="208"/>
        <v>150</v>
      </c>
      <c r="D492" s="103">
        <f t="shared" ref="D492:I492" si="210">D494</f>
        <v>0</v>
      </c>
      <c r="E492" s="135">
        <f t="shared" si="210"/>
        <v>150</v>
      </c>
      <c r="F492" s="103">
        <f t="shared" si="210"/>
        <v>0</v>
      </c>
      <c r="G492" s="103">
        <f t="shared" si="210"/>
        <v>0</v>
      </c>
      <c r="H492" s="103">
        <f t="shared" si="210"/>
        <v>0</v>
      </c>
      <c r="I492" s="103">
        <f t="shared" si="210"/>
        <v>0</v>
      </c>
    </row>
    <row r="493" spans="1:9" ht="12.75" customHeight="1" x14ac:dyDescent="0.2">
      <c r="A493" s="146" t="s">
        <v>21</v>
      </c>
      <c r="B493" s="48" t="s">
        <v>4</v>
      </c>
      <c r="C493" s="103">
        <f t="shared" si="208"/>
        <v>150</v>
      </c>
      <c r="D493" s="102">
        <f t="shared" ref="D493:I493" si="211">D495</f>
        <v>0</v>
      </c>
      <c r="E493" s="134">
        <f t="shared" si="211"/>
        <v>150</v>
      </c>
      <c r="F493" s="102">
        <f t="shared" si="211"/>
        <v>0</v>
      </c>
      <c r="G493" s="102">
        <f t="shared" si="211"/>
        <v>0</v>
      </c>
      <c r="H493" s="102">
        <f t="shared" si="211"/>
        <v>0</v>
      </c>
      <c r="I493" s="102">
        <f t="shared" si="211"/>
        <v>0</v>
      </c>
    </row>
    <row r="494" spans="1:9" ht="12.75" customHeight="1" x14ac:dyDescent="0.2">
      <c r="A494" s="80" t="s">
        <v>108</v>
      </c>
      <c r="B494" s="51" t="s">
        <v>5</v>
      </c>
      <c r="C494" s="103">
        <f t="shared" si="208"/>
        <v>150</v>
      </c>
      <c r="D494" s="103">
        <f t="shared" ref="D494:I494" si="212">D496</f>
        <v>0</v>
      </c>
      <c r="E494" s="135">
        <f t="shared" si="212"/>
        <v>150</v>
      </c>
      <c r="F494" s="103">
        <f t="shared" si="212"/>
        <v>0</v>
      </c>
      <c r="G494" s="103">
        <f t="shared" si="212"/>
        <v>0</v>
      </c>
      <c r="H494" s="103">
        <f t="shared" si="212"/>
        <v>0</v>
      </c>
      <c r="I494" s="103">
        <f t="shared" si="212"/>
        <v>0</v>
      </c>
    </row>
    <row r="495" spans="1:9" ht="12.75" customHeight="1" x14ac:dyDescent="0.2">
      <c r="A495" s="57" t="s">
        <v>113</v>
      </c>
      <c r="B495" s="48" t="s">
        <v>4</v>
      </c>
      <c r="C495" s="103">
        <f t="shared" si="208"/>
        <v>150</v>
      </c>
      <c r="D495" s="102">
        <f>D497</f>
        <v>0</v>
      </c>
      <c r="E495" s="134">
        <f>E497</f>
        <v>150</v>
      </c>
      <c r="F495" s="134">
        <f t="shared" ref="F495:I495" si="213">F497</f>
        <v>0</v>
      </c>
      <c r="G495" s="134">
        <f t="shared" si="213"/>
        <v>0</v>
      </c>
      <c r="H495" s="134">
        <f t="shared" si="213"/>
        <v>0</v>
      </c>
      <c r="I495" s="134">
        <f t="shared" si="213"/>
        <v>0</v>
      </c>
    </row>
    <row r="496" spans="1:9" ht="12.75" customHeight="1" x14ac:dyDescent="0.2">
      <c r="A496" s="81"/>
      <c r="B496" s="51" t="s">
        <v>5</v>
      </c>
      <c r="C496" s="103">
        <f t="shared" si="208"/>
        <v>150</v>
      </c>
      <c r="D496" s="103">
        <f>D498</f>
        <v>0</v>
      </c>
      <c r="E496" s="135">
        <f>E498</f>
        <v>150</v>
      </c>
      <c r="F496" s="135">
        <f t="shared" ref="F496:I496" si="214">F498</f>
        <v>0</v>
      </c>
      <c r="G496" s="135">
        <f t="shared" si="214"/>
        <v>0</v>
      </c>
      <c r="H496" s="135">
        <f t="shared" si="214"/>
        <v>0</v>
      </c>
      <c r="I496" s="135">
        <f t="shared" si="214"/>
        <v>0</v>
      </c>
    </row>
    <row r="497" spans="1:9" ht="12.75" customHeight="1" x14ac:dyDescent="0.2">
      <c r="A497" s="201" t="s">
        <v>109</v>
      </c>
      <c r="B497" s="58" t="s">
        <v>4</v>
      </c>
      <c r="C497" s="103">
        <f t="shared" si="208"/>
        <v>150</v>
      </c>
      <c r="D497" s="124">
        <f t="shared" ref="D497:D498" si="215">D499</f>
        <v>0</v>
      </c>
      <c r="E497" s="136">
        <f>E499</f>
        <v>150</v>
      </c>
      <c r="F497" s="136">
        <f t="shared" ref="F497:I497" si="216">F499</f>
        <v>0</v>
      </c>
      <c r="G497" s="136">
        <f t="shared" si="216"/>
        <v>0</v>
      </c>
      <c r="H497" s="136">
        <f t="shared" si="216"/>
        <v>0</v>
      </c>
      <c r="I497" s="136">
        <f t="shared" si="216"/>
        <v>0</v>
      </c>
    </row>
    <row r="498" spans="1:9" ht="12.75" customHeight="1" x14ac:dyDescent="0.2">
      <c r="A498" s="202"/>
      <c r="B498" s="51" t="s">
        <v>5</v>
      </c>
      <c r="C498" s="103">
        <f t="shared" si="208"/>
        <v>150</v>
      </c>
      <c r="D498" s="103">
        <f t="shared" si="215"/>
        <v>0</v>
      </c>
      <c r="E498" s="135">
        <f>E500</f>
        <v>150</v>
      </c>
      <c r="F498" s="135">
        <f t="shared" ref="F498:I498" si="217">F500</f>
        <v>0</v>
      </c>
      <c r="G498" s="135">
        <f t="shared" si="217"/>
        <v>0</v>
      </c>
      <c r="H498" s="135">
        <f t="shared" si="217"/>
        <v>0</v>
      </c>
      <c r="I498" s="135">
        <f t="shared" si="217"/>
        <v>0</v>
      </c>
    </row>
    <row r="499" spans="1:9" ht="12.75" customHeight="1" x14ac:dyDescent="0.2">
      <c r="A499" s="201" t="s">
        <v>187</v>
      </c>
      <c r="B499" s="48" t="s">
        <v>4</v>
      </c>
      <c r="C499" s="103">
        <f t="shared" si="208"/>
        <v>150</v>
      </c>
      <c r="D499" s="102">
        <v>0</v>
      </c>
      <c r="E499" s="134">
        <v>150</v>
      </c>
      <c r="F499" s="102">
        <v>0</v>
      </c>
      <c r="G499" s="102">
        <v>0</v>
      </c>
      <c r="H499" s="102">
        <v>0</v>
      </c>
      <c r="I499" s="102">
        <v>0</v>
      </c>
    </row>
    <row r="500" spans="1:9" ht="12.75" customHeight="1" x14ac:dyDescent="0.2">
      <c r="A500" s="202"/>
      <c r="B500" s="51" t="s">
        <v>5</v>
      </c>
      <c r="C500" s="103">
        <f t="shared" si="208"/>
        <v>150</v>
      </c>
      <c r="D500" s="103">
        <v>0</v>
      </c>
      <c r="E500" s="135">
        <v>150</v>
      </c>
      <c r="F500" s="103">
        <v>0</v>
      </c>
      <c r="G500" s="103">
        <v>0</v>
      </c>
      <c r="H500" s="103">
        <v>0</v>
      </c>
      <c r="I500" s="103">
        <v>0</v>
      </c>
    </row>
    <row r="501" spans="1:9" x14ac:dyDescent="0.2">
      <c r="A501" s="240" t="s">
        <v>24</v>
      </c>
      <c r="B501" s="241"/>
      <c r="C501" s="241"/>
      <c r="D501" s="241"/>
      <c r="E501" s="241"/>
      <c r="F501" s="241"/>
      <c r="G501" s="241"/>
      <c r="H501" s="241"/>
      <c r="I501" s="242"/>
    </row>
    <row r="502" spans="1:9" x14ac:dyDescent="0.2">
      <c r="A502" s="243" t="s">
        <v>9</v>
      </c>
      <c r="B502" s="244"/>
      <c r="C502" s="244"/>
      <c r="D502" s="244"/>
      <c r="E502" s="244"/>
      <c r="F502" s="244"/>
      <c r="G502" s="244"/>
      <c r="H502" s="244"/>
      <c r="I502" s="245"/>
    </row>
    <row r="503" spans="1:9" x14ac:dyDescent="0.2">
      <c r="A503" s="14" t="s">
        <v>16</v>
      </c>
      <c r="B503" s="15" t="s">
        <v>4</v>
      </c>
      <c r="C503" s="103">
        <f t="shared" ref="C503:C516" si="218">D503+E503+F503+G503+H503+I503</f>
        <v>563.62</v>
      </c>
      <c r="D503" s="124">
        <f t="shared" ref="D503:I504" si="219">D505+D511</f>
        <v>0</v>
      </c>
      <c r="E503" s="124">
        <f t="shared" si="219"/>
        <v>563.62</v>
      </c>
      <c r="F503" s="124">
        <f t="shared" si="219"/>
        <v>0</v>
      </c>
      <c r="G503" s="124">
        <f t="shared" si="219"/>
        <v>0</v>
      </c>
      <c r="H503" s="124">
        <f t="shared" si="219"/>
        <v>0</v>
      </c>
      <c r="I503" s="124">
        <f t="shared" si="219"/>
        <v>0</v>
      </c>
    </row>
    <row r="504" spans="1:9" ht="13.5" thickBot="1" x14ac:dyDescent="0.25">
      <c r="A504" s="16"/>
      <c r="B504" s="17" t="s">
        <v>5</v>
      </c>
      <c r="C504" s="103">
        <f t="shared" si="218"/>
        <v>563.62</v>
      </c>
      <c r="D504" s="126">
        <f t="shared" si="219"/>
        <v>0</v>
      </c>
      <c r="E504" s="159">
        <f t="shared" si="219"/>
        <v>563.62</v>
      </c>
      <c r="F504" s="126">
        <f t="shared" si="219"/>
        <v>0</v>
      </c>
      <c r="G504" s="126">
        <f t="shared" si="219"/>
        <v>0</v>
      </c>
      <c r="H504" s="126">
        <f t="shared" si="219"/>
        <v>0</v>
      </c>
      <c r="I504" s="126">
        <f t="shared" si="219"/>
        <v>0</v>
      </c>
    </row>
    <row r="505" spans="1:9" x14ac:dyDescent="0.2">
      <c r="A505" s="208" t="s">
        <v>22</v>
      </c>
      <c r="B505" s="15" t="s">
        <v>4</v>
      </c>
      <c r="C505" s="103">
        <f t="shared" si="218"/>
        <v>113</v>
      </c>
      <c r="D505" s="124">
        <f t="shared" ref="D505:I506" si="220">D507</f>
        <v>0</v>
      </c>
      <c r="E505" s="124">
        <f t="shared" si="220"/>
        <v>113</v>
      </c>
      <c r="F505" s="124">
        <f t="shared" si="220"/>
        <v>0</v>
      </c>
      <c r="G505" s="124">
        <f t="shared" si="220"/>
        <v>0</v>
      </c>
      <c r="H505" s="124">
        <f t="shared" si="220"/>
        <v>0</v>
      </c>
      <c r="I505" s="124">
        <f t="shared" si="220"/>
        <v>0</v>
      </c>
    </row>
    <row r="506" spans="1:9" x14ac:dyDescent="0.2">
      <c r="A506" s="19" t="s">
        <v>13</v>
      </c>
      <c r="B506" s="20" t="s">
        <v>5</v>
      </c>
      <c r="C506" s="103">
        <f t="shared" si="218"/>
        <v>113</v>
      </c>
      <c r="D506" s="103">
        <f t="shared" si="220"/>
        <v>0</v>
      </c>
      <c r="E506" s="135">
        <f t="shared" si="220"/>
        <v>113</v>
      </c>
      <c r="F506" s="103">
        <f t="shared" si="220"/>
        <v>0</v>
      </c>
      <c r="G506" s="103">
        <f t="shared" si="220"/>
        <v>0</v>
      </c>
      <c r="H506" s="103">
        <f t="shared" si="220"/>
        <v>0</v>
      </c>
      <c r="I506" s="103">
        <f t="shared" si="220"/>
        <v>0</v>
      </c>
    </row>
    <row r="507" spans="1:9" x14ac:dyDescent="0.2">
      <c r="A507" s="35" t="s">
        <v>126</v>
      </c>
      <c r="B507" s="15" t="s">
        <v>4</v>
      </c>
      <c r="C507" s="103">
        <f t="shared" si="218"/>
        <v>113</v>
      </c>
      <c r="D507" s="103">
        <f>D522+D535</f>
        <v>0</v>
      </c>
      <c r="E507" s="103">
        <f t="shared" ref="E507:I507" si="221">E522+E535</f>
        <v>113</v>
      </c>
      <c r="F507" s="103">
        <f t="shared" si="221"/>
        <v>0</v>
      </c>
      <c r="G507" s="103">
        <f t="shared" si="221"/>
        <v>0</v>
      </c>
      <c r="H507" s="103">
        <f t="shared" si="221"/>
        <v>0</v>
      </c>
      <c r="I507" s="103">
        <f t="shared" si="221"/>
        <v>0</v>
      </c>
    </row>
    <row r="508" spans="1:9" x14ac:dyDescent="0.2">
      <c r="A508" s="19"/>
      <c r="B508" s="20" t="s">
        <v>5</v>
      </c>
      <c r="C508" s="103">
        <f t="shared" si="218"/>
        <v>113</v>
      </c>
      <c r="D508" s="103">
        <f>D523+D536</f>
        <v>0</v>
      </c>
      <c r="E508" s="103">
        <f t="shared" ref="E508:I508" si="222">E523+E536</f>
        <v>113</v>
      </c>
      <c r="F508" s="103">
        <f t="shared" si="222"/>
        <v>0</v>
      </c>
      <c r="G508" s="103">
        <f t="shared" si="222"/>
        <v>0</v>
      </c>
      <c r="H508" s="103">
        <f t="shared" si="222"/>
        <v>0</v>
      </c>
      <c r="I508" s="103">
        <f t="shared" si="222"/>
        <v>0</v>
      </c>
    </row>
    <row r="509" spans="1:9" x14ac:dyDescent="0.2">
      <c r="A509" s="25" t="s">
        <v>110</v>
      </c>
      <c r="B509" s="15" t="s">
        <v>4</v>
      </c>
      <c r="C509" s="103">
        <f t="shared" si="218"/>
        <v>113</v>
      </c>
      <c r="D509" s="124">
        <f>D524+D537</f>
        <v>0</v>
      </c>
      <c r="E509" s="124">
        <f t="shared" ref="E509:I509" si="223">E524+E537</f>
        <v>113</v>
      </c>
      <c r="F509" s="124">
        <f t="shared" si="223"/>
        <v>0</v>
      </c>
      <c r="G509" s="124">
        <f t="shared" si="223"/>
        <v>0</v>
      </c>
      <c r="H509" s="124">
        <f t="shared" si="223"/>
        <v>0</v>
      </c>
      <c r="I509" s="124">
        <f t="shared" si="223"/>
        <v>0</v>
      </c>
    </row>
    <row r="510" spans="1:9" x14ac:dyDescent="0.2">
      <c r="A510" s="19"/>
      <c r="B510" s="20" t="s">
        <v>5</v>
      </c>
      <c r="C510" s="130">
        <f t="shared" si="218"/>
        <v>113</v>
      </c>
      <c r="D510" s="124">
        <f>D525+D538</f>
        <v>0</v>
      </c>
      <c r="E510" s="124">
        <f t="shared" ref="E510:I510" si="224">E525+E538</f>
        <v>113</v>
      </c>
      <c r="F510" s="124">
        <f t="shared" si="224"/>
        <v>0</v>
      </c>
      <c r="G510" s="124">
        <f t="shared" si="224"/>
        <v>0</v>
      </c>
      <c r="H510" s="124">
        <f t="shared" si="224"/>
        <v>0</v>
      </c>
      <c r="I510" s="124">
        <f t="shared" si="224"/>
        <v>0</v>
      </c>
    </row>
    <row r="511" spans="1:9" x14ac:dyDescent="0.2">
      <c r="A511" s="92" t="s">
        <v>21</v>
      </c>
      <c r="B511" s="87" t="s">
        <v>4</v>
      </c>
      <c r="C511" s="130">
        <f t="shared" si="218"/>
        <v>450.62</v>
      </c>
      <c r="D511" s="144">
        <f t="shared" ref="D511:I512" si="225">D513</f>
        <v>0</v>
      </c>
      <c r="E511" s="144">
        <f t="shared" si="225"/>
        <v>450.62</v>
      </c>
      <c r="F511" s="144">
        <f t="shared" si="225"/>
        <v>0</v>
      </c>
      <c r="G511" s="144">
        <f t="shared" si="225"/>
        <v>0</v>
      </c>
      <c r="H511" s="144">
        <f t="shared" si="225"/>
        <v>0</v>
      </c>
      <c r="I511" s="144">
        <f t="shared" si="225"/>
        <v>0</v>
      </c>
    </row>
    <row r="512" spans="1:9" x14ac:dyDescent="0.2">
      <c r="A512" s="80" t="s">
        <v>108</v>
      </c>
      <c r="B512" s="86" t="s">
        <v>5</v>
      </c>
      <c r="C512" s="130">
        <f t="shared" si="218"/>
        <v>450.62</v>
      </c>
      <c r="D512" s="145">
        <f t="shared" si="225"/>
        <v>0</v>
      </c>
      <c r="E512" s="145">
        <f t="shared" si="225"/>
        <v>450.62</v>
      </c>
      <c r="F512" s="145">
        <f t="shared" si="225"/>
        <v>0</v>
      </c>
      <c r="G512" s="145">
        <f t="shared" si="225"/>
        <v>0</v>
      </c>
      <c r="H512" s="145">
        <f t="shared" si="225"/>
        <v>0</v>
      </c>
      <c r="I512" s="145">
        <f t="shared" si="225"/>
        <v>0</v>
      </c>
    </row>
    <row r="513" spans="1:9" x14ac:dyDescent="0.2">
      <c r="A513" s="119" t="s">
        <v>126</v>
      </c>
      <c r="B513" s="87" t="s">
        <v>4</v>
      </c>
      <c r="C513" s="130">
        <f t="shared" si="218"/>
        <v>450.62</v>
      </c>
      <c r="D513" s="145">
        <f>D546+D559+D572</f>
        <v>0</v>
      </c>
      <c r="E513" s="145">
        <f t="shared" ref="E513:I513" si="226">E546+E559+E572</f>
        <v>450.62</v>
      </c>
      <c r="F513" s="145">
        <f t="shared" si="226"/>
        <v>0</v>
      </c>
      <c r="G513" s="145">
        <f t="shared" si="226"/>
        <v>0</v>
      </c>
      <c r="H513" s="145">
        <f t="shared" si="226"/>
        <v>0</v>
      </c>
      <c r="I513" s="145">
        <f t="shared" si="226"/>
        <v>0</v>
      </c>
    </row>
    <row r="514" spans="1:9" x14ac:dyDescent="0.2">
      <c r="A514" s="81"/>
      <c r="B514" s="86" t="s">
        <v>5</v>
      </c>
      <c r="C514" s="130">
        <f t="shared" si="218"/>
        <v>450.62</v>
      </c>
      <c r="D514" s="145">
        <f>D547+D560+D573</f>
        <v>0</v>
      </c>
      <c r="E514" s="145">
        <f t="shared" ref="E514:I514" si="227">E547+E560+E573</f>
        <v>450.62</v>
      </c>
      <c r="F514" s="145">
        <f t="shared" si="227"/>
        <v>0</v>
      </c>
      <c r="G514" s="145">
        <f t="shared" si="227"/>
        <v>0</v>
      </c>
      <c r="H514" s="145">
        <f t="shared" si="227"/>
        <v>0</v>
      </c>
      <c r="I514" s="145">
        <f t="shared" si="227"/>
        <v>0</v>
      </c>
    </row>
    <row r="515" spans="1:9" x14ac:dyDescent="0.2">
      <c r="A515" s="27" t="s">
        <v>110</v>
      </c>
      <c r="B515" s="87" t="s">
        <v>4</v>
      </c>
      <c r="C515" s="130">
        <f t="shared" si="218"/>
        <v>450.62</v>
      </c>
      <c r="D515" s="103">
        <f>D548+D561+D574</f>
        <v>0</v>
      </c>
      <c r="E515" s="103">
        <f t="shared" ref="E515:I515" si="228">E548+E561+E574</f>
        <v>450.62</v>
      </c>
      <c r="F515" s="103">
        <f t="shared" si="228"/>
        <v>0</v>
      </c>
      <c r="G515" s="103">
        <f t="shared" si="228"/>
        <v>0</v>
      </c>
      <c r="H515" s="103">
        <f t="shared" si="228"/>
        <v>0</v>
      </c>
      <c r="I515" s="103">
        <f t="shared" si="228"/>
        <v>0</v>
      </c>
    </row>
    <row r="516" spans="1:9" x14ac:dyDescent="0.2">
      <c r="A516" s="26"/>
      <c r="B516" s="86" t="s">
        <v>5</v>
      </c>
      <c r="C516" s="130">
        <f t="shared" si="218"/>
        <v>450.62</v>
      </c>
      <c r="D516" s="103">
        <f>D549+D562+D575</f>
        <v>0</v>
      </c>
      <c r="E516" s="103">
        <f t="shared" ref="E516:I516" si="229">E549+E562+E575</f>
        <v>450.62</v>
      </c>
      <c r="F516" s="103">
        <f t="shared" si="229"/>
        <v>0</v>
      </c>
      <c r="G516" s="103">
        <f t="shared" si="229"/>
        <v>0</v>
      </c>
      <c r="H516" s="103">
        <f t="shared" si="229"/>
        <v>0</v>
      </c>
      <c r="I516" s="103">
        <f t="shared" si="229"/>
        <v>0</v>
      </c>
    </row>
    <row r="517" spans="1:9" ht="25.5" x14ac:dyDescent="0.2">
      <c r="A517" s="63" t="s">
        <v>127</v>
      </c>
      <c r="B517" s="15"/>
      <c r="C517" s="121"/>
      <c r="D517" s="84"/>
      <c r="E517" s="83"/>
      <c r="F517" s="83"/>
      <c r="G517" s="83"/>
      <c r="H517" s="83"/>
      <c r="I517" s="45"/>
    </row>
    <row r="518" spans="1:9" x14ac:dyDescent="0.2">
      <c r="A518" s="60" t="s">
        <v>9</v>
      </c>
      <c r="B518" s="23" t="s">
        <v>4</v>
      </c>
      <c r="C518" s="103">
        <f t="shared" ref="C518:C525" si="230">D518+E518+F518+G518+H518+I518</f>
        <v>105</v>
      </c>
      <c r="D518" s="102">
        <f t="shared" ref="D518:I523" si="231">D520</f>
        <v>0</v>
      </c>
      <c r="E518" s="102">
        <f t="shared" si="231"/>
        <v>105</v>
      </c>
      <c r="F518" s="102">
        <f t="shared" si="231"/>
        <v>0</v>
      </c>
      <c r="G518" s="102">
        <f t="shared" si="231"/>
        <v>0</v>
      </c>
      <c r="H518" s="102">
        <f t="shared" si="231"/>
        <v>0</v>
      </c>
      <c r="I518" s="102">
        <f t="shared" si="231"/>
        <v>0</v>
      </c>
    </row>
    <row r="519" spans="1:9" x14ac:dyDescent="0.2">
      <c r="A519" s="41" t="s">
        <v>40</v>
      </c>
      <c r="B519" s="20" t="s">
        <v>5</v>
      </c>
      <c r="C519" s="103">
        <f t="shared" si="230"/>
        <v>105</v>
      </c>
      <c r="D519" s="103">
        <f t="shared" si="231"/>
        <v>0</v>
      </c>
      <c r="E519" s="135">
        <f t="shared" si="231"/>
        <v>105</v>
      </c>
      <c r="F519" s="103">
        <f t="shared" si="231"/>
        <v>0</v>
      </c>
      <c r="G519" s="103">
        <f t="shared" si="231"/>
        <v>0</v>
      </c>
      <c r="H519" s="103">
        <f t="shared" si="231"/>
        <v>0</v>
      </c>
      <c r="I519" s="103">
        <f t="shared" si="231"/>
        <v>0</v>
      </c>
    </row>
    <row r="520" spans="1:9" x14ac:dyDescent="0.2">
      <c r="A520" s="208" t="s">
        <v>22</v>
      </c>
      <c r="B520" s="15" t="s">
        <v>4</v>
      </c>
      <c r="C520" s="103">
        <f t="shared" si="230"/>
        <v>105</v>
      </c>
      <c r="D520" s="124">
        <f t="shared" si="231"/>
        <v>0</v>
      </c>
      <c r="E520" s="124">
        <f t="shared" si="231"/>
        <v>105</v>
      </c>
      <c r="F520" s="124">
        <f t="shared" si="231"/>
        <v>0</v>
      </c>
      <c r="G520" s="124">
        <f t="shared" si="231"/>
        <v>0</v>
      </c>
      <c r="H520" s="124">
        <f t="shared" si="231"/>
        <v>0</v>
      </c>
      <c r="I520" s="124">
        <f t="shared" si="231"/>
        <v>0</v>
      </c>
    </row>
    <row r="521" spans="1:9" x14ac:dyDescent="0.2">
      <c r="A521" s="19" t="s">
        <v>13</v>
      </c>
      <c r="B521" s="20" t="s">
        <v>5</v>
      </c>
      <c r="C521" s="103">
        <f t="shared" si="230"/>
        <v>105</v>
      </c>
      <c r="D521" s="103">
        <f t="shared" si="231"/>
        <v>0</v>
      </c>
      <c r="E521" s="135">
        <f t="shared" si="231"/>
        <v>105</v>
      </c>
      <c r="F521" s="103">
        <f t="shared" si="231"/>
        <v>0</v>
      </c>
      <c r="G521" s="103">
        <f t="shared" si="231"/>
        <v>0</v>
      </c>
      <c r="H521" s="103">
        <f t="shared" si="231"/>
        <v>0</v>
      </c>
      <c r="I521" s="103">
        <f t="shared" si="231"/>
        <v>0</v>
      </c>
    </row>
    <row r="522" spans="1:9" x14ac:dyDescent="0.2">
      <c r="A522" s="35" t="s">
        <v>126</v>
      </c>
      <c r="B522" s="15" t="s">
        <v>4</v>
      </c>
      <c r="C522" s="103">
        <f t="shared" si="230"/>
        <v>105</v>
      </c>
      <c r="D522" s="124">
        <f t="shared" si="231"/>
        <v>0</v>
      </c>
      <c r="E522" s="124">
        <f t="shared" si="231"/>
        <v>105</v>
      </c>
      <c r="F522" s="124">
        <f t="shared" si="231"/>
        <v>0</v>
      </c>
      <c r="G522" s="124">
        <f t="shared" si="231"/>
        <v>0</v>
      </c>
      <c r="H522" s="124">
        <f t="shared" si="231"/>
        <v>0</v>
      </c>
      <c r="I522" s="124">
        <f t="shared" si="231"/>
        <v>0</v>
      </c>
    </row>
    <row r="523" spans="1:9" x14ac:dyDescent="0.2">
      <c r="A523" s="19"/>
      <c r="B523" s="20" t="s">
        <v>5</v>
      </c>
      <c r="C523" s="103">
        <f t="shared" si="230"/>
        <v>105</v>
      </c>
      <c r="D523" s="103">
        <f t="shared" si="231"/>
        <v>0</v>
      </c>
      <c r="E523" s="103">
        <f t="shared" si="231"/>
        <v>105</v>
      </c>
      <c r="F523" s="103">
        <f t="shared" si="231"/>
        <v>0</v>
      </c>
      <c r="G523" s="103">
        <f t="shared" si="231"/>
        <v>0</v>
      </c>
      <c r="H523" s="103">
        <f t="shared" si="231"/>
        <v>0</v>
      </c>
      <c r="I523" s="103">
        <f t="shared" si="231"/>
        <v>0</v>
      </c>
    </row>
    <row r="524" spans="1:9" x14ac:dyDescent="0.2">
      <c r="A524" s="25" t="s">
        <v>110</v>
      </c>
      <c r="B524" s="15" t="s">
        <v>4</v>
      </c>
      <c r="C524" s="103">
        <f t="shared" si="230"/>
        <v>105</v>
      </c>
      <c r="D524" s="124">
        <f t="shared" ref="D524:I525" si="232">D526+D528</f>
        <v>0</v>
      </c>
      <c r="E524" s="124">
        <f t="shared" si="232"/>
        <v>105</v>
      </c>
      <c r="F524" s="124">
        <f t="shared" si="232"/>
        <v>0</v>
      </c>
      <c r="G524" s="124">
        <f t="shared" si="232"/>
        <v>0</v>
      </c>
      <c r="H524" s="124">
        <f t="shared" si="232"/>
        <v>0</v>
      </c>
      <c r="I524" s="124">
        <f t="shared" si="232"/>
        <v>0</v>
      </c>
    </row>
    <row r="525" spans="1:9" x14ac:dyDescent="0.2">
      <c r="A525" s="26"/>
      <c r="B525" s="20" t="s">
        <v>5</v>
      </c>
      <c r="C525" s="103">
        <f t="shared" si="230"/>
        <v>105</v>
      </c>
      <c r="D525" s="103">
        <f t="shared" si="232"/>
        <v>0</v>
      </c>
      <c r="E525" s="103">
        <f t="shared" si="232"/>
        <v>105</v>
      </c>
      <c r="F525" s="103">
        <f t="shared" si="232"/>
        <v>0</v>
      </c>
      <c r="G525" s="103">
        <f t="shared" si="232"/>
        <v>0</v>
      </c>
      <c r="H525" s="103">
        <f t="shared" si="232"/>
        <v>0</v>
      </c>
      <c r="I525" s="103">
        <f t="shared" si="232"/>
        <v>0</v>
      </c>
    </row>
    <row r="526" spans="1:9" ht="25.5" x14ac:dyDescent="0.2">
      <c r="A526" s="201" t="s">
        <v>128</v>
      </c>
      <c r="B526" s="23" t="s">
        <v>4</v>
      </c>
      <c r="C526" s="103">
        <f>D526+E526+F526+G526+H526+I526</f>
        <v>45</v>
      </c>
      <c r="D526" s="124">
        <v>0</v>
      </c>
      <c r="E526" s="124">
        <v>45</v>
      </c>
      <c r="F526" s="124">
        <v>0</v>
      </c>
      <c r="G526" s="124">
        <v>0</v>
      </c>
      <c r="H526" s="124">
        <v>0</v>
      </c>
      <c r="I526" s="125">
        <v>0</v>
      </c>
    </row>
    <row r="527" spans="1:9" x14ac:dyDescent="0.2">
      <c r="A527" s="19"/>
      <c r="B527" s="20" t="s">
        <v>5</v>
      </c>
      <c r="C527" s="103">
        <f>D527+E527+F527+G527+H527+I527</f>
        <v>45</v>
      </c>
      <c r="D527" s="103">
        <v>0</v>
      </c>
      <c r="E527" s="103">
        <v>45</v>
      </c>
      <c r="F527" s="103">
        <v>0</v>
      </c>
      <c r="G527" s="103">
        <v>0</v>
      </c>
      <c r="H527" s="103">
        <v>0</v>
      </c>
      <c r="I527" s="129">
        <v>0</v>
      </c>
    </row>
    <row r="528" spans="1:9" x14ac:dyDescent="0.2">
      <c r="A528" s="57" t="s">
        <v>168</v>
      </c>
      <c r="B528" s="48" t="s">
        <v>4</v>
      </c>
      <c r="C528" s="103">
        <f>D528+E528+F528+G528+H528+I528</f>
        <v>60</v>
      </c>
      <c r="D528" s="102">
        <v>0</v>
      </c>
      <c r="E528" s="102">
        <v>60</v>
      </c>
      <c r="F528" s="102">
        <v>0</v>
      </c>
      <c r="G528" s="102">
        <v>0</v>
      </c>
      <c r="H528" s="102">
        <v>0</v>
      </c>
      <c r="I528" s="102">
        <v>0</v>
      </c>
    </row>
    <row r="529" spans="1:9" x14ac:dyDescent="0.2">
      <c r="A529" s="19"/>
      <c r="B529" s="51" t="s">
        <v>5</v>
      </c>
      <c r="C529" s="103">
        <f>D529+E529+F529+G529+H529+I529</f>
        <v>60</v>
      </c>
      <c r="D529" s="103">
        <v>0</v>
      </c>
      <c r="E529" s="103">
        <v>60</v>
      </c>
      <c r="F529" s="103">
        <v>0</v>
      </c>
      <c r="G529" s="103">
        <v>0</v>
      </c>
      <c r="H529" s="103">
        <v>0</v>
      </c>
      <c r="I529" s="103">
        <v>0</v>
      </c>
    </row>
    <row r="530" spans="1:9" ht="25.5" x14ac:dyDescent="0.2">
      <c r="A530" s="63" t="s">
        <v>188</v>
      </c>
      <c r="B530" s="15"/>
      <c r="C530" s="121"/>
      <c r="D530" s="84"/>
      <c r="E530" s="83"/>
      <c r="F530" s="83"/>
      <c r="G530" s="83"/>
      <c r="H530" s="83"/>
      <c r="I530" s="45"/>
    </row>
    <row r="531" spans="1:9" x14ac:dyDescent="0.2">
      <c r="A531" s="60" t="s">
        <v>9</v>
      </c>
      <c r="B531" s="23" t="s">
        <v>4</v>
      </c>
      <c r="C531" s="103">
        <f t="shared" ref="C531:C538" si="233">D531+E531+F531+G531+H531+I531</f>
        <v>8</v>
      </c>
      <c r="D531" s="102">
        <f t="shared" ref="D531:I531" si="234">D533</f>
        <v>0</v>
      </c>
      <c r="E531" s="134">
        <f t="shared" si="234"/>
        <v>8</v>
      </c>
      <c r="F531" s="102">
        <f t="shared" si="234"/>
        <v>0</v>
      </c>
      <c r="G531" s="102">
        <f t="shared" si="234"/>
        <v>0</v>
      </c>
      <c r="H531" s="102">
        <f t="shared" si="234"/>
        <v>0</v>
      </c>
      <c r="I531" s="102">
        <f t="shared" si="234"/>
        <v>0</v>
      </c>
    </row>
    <row r="532" spans="1:9" x14ac:dyDescent="0.2">
      <c r="A532" s="41" t="s">
        <v>40</v>
      </c>
      <c r="B532" s="20" t="s">
        <v>5</v>
      </c>
      <c r="C532" s="103">
        <f t="shared" si="233"/>
        <v>8</v>
      </c>
      <c r="D532" s="103">
        <f t="shared" ref="D532:I532" si="235">D534</f>
        <v>0</v>
      </c>
      <c r="E532" s="135">
        <f t="shared" si="235"/>
        <v>8</v>
      </c>
      <c r="F532" s="103">
        <f t="shared" si="235"/>
        <v>0</v>
      </c>
      <c r="G532" s="103">
        <f t="shared" si="235"/>
        <v>0</v>
      </c>
      <c r="H532" s="103">
        <f t="shared" si="235"/>
        <v>0</v>
      </c>
      <c r="I532" s="103">
        <f t="shared" si="235"/>
        <v>0</v>
      </c>
    </row>
    <row r="533" spans="1:9" x14ac:dyDescent="0.2">
      <c r="A533" s="208" t="s">
        <v>22</v>
      </c>
      <c r="B533" s="15" t="s">
        <v>4</v>
      </c>
      <c r="C533" s="103">
        <f t="shared" si="233"/>
        <v>8</v>
      </c>
      <c r="D533" s="124">
        <f t="shared" ref="D533:I533" si="236">D535</f>
        <v>0</v>
      </c>
      <c r="E533" s="136">
        <f t="shared" si="236"/>
        <v>8</v>
      </c>
      <c r="F533" s="124">
        <f t="shared" si="236"/>
        <v>0</v>
      </c>
      <c r="G533" s="124">
        <f t="shared" si="236"/>
        <v>0</v>
      </c>
      <c r="H533" s="124">
        <f t="shared" si="236"/>
        <v>0</v>
      </c>
      <c r="I533" s="124">
        <f t="shared" si="236"/>
        <v>0</v>
      </c>
    </row>
    <row r="534" spans="1:9" x14ac:dyDescent="0.2">
      <c r="A534" s="19" t="s">
        <v>13</v>
      </c>
      <c r="B534" s="20" t="s">
        <v>5</v>
      </c>
      <c r="C534" s="103">
        <f t="shared" si="233"/>
        <v>8</v>
      </c>
      <c r="D534" s="103">
        <f t="shared" ref="D534:I534" si="237">D536</f>
        <v>0</v>
      </c>
      <c r="E534" s="135">
        <f t="shared" si="237"/>
        <v>8</v>
      </c>
      <c r="F534" s="103">
        <f t="shared" si="237"/>
        <v>0</v>
      </c>
      <c r="G534" s="103">
        <f t="shared" si="237"/>
        <v>0</v>
      </c>
      <c r="H534" s="103">
        <f t="shared" si="237"/>
        <v>0</v>
      </c>
      <c r="I534" s="103">
        <f t="shared" si="237"/>
        <v>0</v>
      </c>
    </row>
    <row r="535" spans="1:9" x14ac:dyDescent="0.2">
      <c r="A535" s="35" t="s">
        <v>126</v>
      </c>
      <c r="B535" s="15" t="s">
        <v>4</v>
      </c>
      <c r="C535" s="103">
        <f t="shared" si="233"/>
        <v>8</v>
      </c>
      <c r="D535" s="124">
        <f t="shared" ref="D535:I535" si="238">D537</f>
        <v>0</v>
      </c>
      <c r="E535" s="136">
        <f t="shared" si="238"/>
        <v>8</v>
      </c>
      <c r="F535" s="124">
        <f t="shared" si="238"/>
        <v>0</v>
      </c>
      <c r="G535" s="124">
        <f t="shared" si="238"/>
        <v>0</v>
      </c>
      <c r="H535" s="124">
        <f t="shared" si="238"/>
        <v>0</v>
      </c>
      <c r="I535" s="124">
        <f t="shared" si="238"/>
        <v>0</v>
      </c>
    </row>
    <row r="536" spans="1:9" x14ac:dyDescent="0.2">
      <c r="A536" s="19"/>
      <c r="B536" s="20" t="s">
        <v>5</v>
      </c>
      <c r="C536" s="103">
        <f t="shared" si="233"/>
        <v>8</v>
      </c>
      <c r="D536" s="103">
        <f t="shared" ref="D536:I536" si="239">D538</f>
        <v>0</v>
      </c>
      <c r="E536" s="135">
        <f t="shared" si="239"/>
        <v>8</v>
      </c>
      <c r="F536" s="103">
        <f t="shared" si="239"/>
        <v>0</v>
      </c>
      <c r="G536" s="103">
        <f t="shared" si="239"/>
        <v>0</v>
      </c>
      <c r="H536" s="103">
        <f t="shared" si="239"/>
        <v>0</v>
      </c>
      <c r="I536" s="103">
        <f t="shared" si="239"/>
        <v>0</v>
      </c>
    </row>
    <row r="537" spans="1:9" x14ac:dyDescent="0.2">
      <c r="A537" s="25" t="s">
        <v>110</v>
      </c>
      <c r="B537" s="15" t="s">
        <v>4</v>
      </c>
      <c r="C537" s="103">
        <f t="shared" si="233"/>
        <v>8</v>
      </c>
      <c r="D537" s="103">
        <f>D539</f>
        <v>0</v>
      </c>
      <c r="E537" s="135">
        <f t="shared" ref="E537:I537" si="240">E539</f>
        <v>8</v>
      </c>
      <c r="F537" s="103">
        <f t="shared" si="240"/>
        <v>0</v>
      </c>
      <c r="G537" s="103">
        <f t="shared" si="240"/>
        <v>0</v>
      </c>
      <c r="H537" s="103">
        <f t="shared" si="240"/>
        <v>0</v>
      </c>
      <c r="I537" s="103">
        <f t="shared" si="240"/>
        <v>0</v>
      </c>
    </row>
    <row r="538" spans="1:9" x14ac:dyDescent="0.2">
      <c r="A538" s="26"/>
      <c r="B538" s="20" t="s">
        <v>5</v>
      </c>
      <c r="C538" s="103">
        <f t="shared" si="233"/>
        <v>8</v>
      </c>
      <c r="D538" s="103">
        <f>D540</f>
        <v>0</v>
      </c>
      <c r="E538" s="135">
        <f t="shared" ref="E538:I538" si="241">E540</f>
        <v>8</v>
      </c>
      <c r="F538" s="103">
        <f t="shared" si="241"/>
        <v>0</v>
      </c>
      <c r="G538" s="103">
        <f t="shared" si="241"/>
        <v>0</v>
      </c>
      <c r="H538" s="103">
        <f t="shared" si="241"/>
        <v>0</v>
      </c>
      <c r="I538" s="103">
        <f t="shared" si="241"/>
        <v>0</v>
      </c>
    </row>
    <row r="539" spans="1:9" ht="63.75" x14ac:dyDescent="0.2">
      <c r="A539" s="201" t="s">
        <v>189</v>
      </c>
      <c r="B539" s="23" t="s">
        <v>4</v>
      </c>
      <c r="C539" s="103">
        <f>D539+E539+F539+G539+H539+I539</f>
        <v>8</v>
      </c>
      <c r="D539" s="124">
        <v>0</v>
      </c>
      <c r="E539" s="136">
        <v>8</v>
      </c>
      <c r="F539" s="124">
        <v>0</v>
      </c>
      <c r="G539" s="124">
        <v>0</v>
      </c>
      <c r="H539" s="124">
        <v>0</v>
      </c>
      <c r="I539" s="125">
        <v>0</v>
      </c>
    </row>
    <row r="540" spans="1:9" x14ac:dyDescent="0.2">
      <c r="A540" s="19"/>
      <c r="B540" s="20" t="s">
        <v>5</v>
      </c>
      <c r="C540" s="103">
        <f>D540+E540+F540+G540+H540+I540</f>
        <v>8</v>
      </c>
      <c r="D540" s="103">
        <v>0</v>
      </c>
      <c r="E540" s="103">
        <v>8</v>
      </c>
      <c r="F540" s="103">
        <v>0</v>
      </c>
      <c r="G540" s="103">
        <v>0</v>
      </c>
      <c r="H540" s="103">
        <v>0</v>
      </c>
      <c r="I540" s="129">
        <v>0</v>
      </c>
    </row>
    <row r="541" spans="1:9" x14ac:dyDescent="0.2">
      <c r="A541" s="122" t="s">
        <v>190</v>
      </c>
      <c r="B541" s="15"/>
      <c r="C541" s="121"/>
      <c r="D541" s="84"/>
      <c r="E541" s="83"/>
      <c r="F541" s="83"/>
      <c r="G541" s="83"/>
      <c r="H541" s="83"/>
      <c r="I541" s="45"/>
    </row>
    <row r="542" spans="1:9" x14ac:dyDescent="0.2">
      <c r="A542" s="60" t="s">
        <v>9</v>
      </c>
      <c r="B542" s="23" t="s">
        <v>4</v>
      </c>
      <c r="C542" s="103">
        <f>D542+E542+F542+G542+H542+I542</f>
        <v>320</v>
      </c>
      <c r="D542" s="103">
        <f>D544</f>
        <v>0</v>
      </c>
      <c r="E542" s="103">
        <f t="shared" ref="E542:I542" si="242">E544</f>
        <v>320</v>
      </c>
      <c r="F542" s="103">
        <f t="shared" si="242"/>
        <v>0</v>
      </c>
      <c r="G542" s="103">
        <f t="shared" si="242"/>
        <v>0</v>
      </c>
      <c r="H542" s="103">
        <f t="shared" si="242"/>
        <v>0</v>
      </c>
      <c r="I542" s="103">
        <f t="shared" si="242"/>
        <v>0</v>
      </c>
    </row>
    <row r="543" spans="1:9" x14ac:dyDescent="0.2">
      <c r="A543" s="41" t="s">
        <v>40</v>
      </c>
      <c r="B543" s="20" t="s">
        <v>5</v>
      </c>
      <c r="C543" s="103">
        <f>D543+E543+F543+G543+H543+I543</f>
        <v>320</v>
      </c>
      <c r="D543" s="103">
        <f>D545</f>
        <v>0</v>
      </c>
      <c r="E543" s="103">
        <f t="shared" ref="E543:I543" si="243">E545</f>
        <v>320</v>
      </c>
      <c r="F543" s="103">
        <f t="shared" si="243"/>
        <v>0</v>
      </c>
      <c r="G543" s="103">
        <f t="shared" si="243"/>
        <v>0</v>
      </c>
      <c r="H543" s="103">
        <f t="shared" si="243"/>
        <v>0</v>
      </c>
      <c r="I543" s="103">
        <f t="shared" si="243"/>
        <v>0</v>
      </c>
    </row>
    <row r="544" spans="1:9" x14ac:dyDescent="0.2">
      <c r="A544" s="208" t="s">
        <v>184</v>
      </c>
      <c r="B544" s="48" t="s">
        <v>4</v>
      </c>
      <c r="C544" s="103">
        <f t="shared" ref="C544:C553" si="244">D544+E544+F544+G544+H544+I544</f>
        <v>320</v>
      </c>
      <c r="D544" s="102">
        <f t="shared" ref="D544:I547" si="245">D546</f>
        <v>0</v>
      </c>
      <c r="E544" s="102">
        <f t="shared" si="245"/>
        <v>320</v>
      </c>
      <c r="F544" s="102">
        <f t="shared" si="245"/>
        <v>0</v>
      </c>
      <c r="G544" s="102">
        <f t="shared" si="245"/>
        <v>0</v>
      </c>
      <c r="H544" s="102">
        <f t="shared" si="245"/>
        <v>0</v>
      </c>
      <c r="I544" s="102">
        <f t="shared" si="245"/>
        <v>0</v>
      </c>
    </row>
    <row r="545" spans="1:9" x14ac:dyDescent="0.2">
      <c r="A545" s="19" t="s">
        <v>13</v>
      </c>
      <c r="B545" s="51" t="s">
        <v>5</v>
      </c>
      <c r="C545" s="103">
        <f t="shared" si="244"/>
        <v>320</v>
      </c>
      <c r="D545" s="103">
        <f t="shared" si="245"/>
        <v>0</v>
      </c>
      <c r="E545" s="103">
        <f t="shared" si="245"/>
        <v>320</v>
      </c>
      <c r="F545" s="103">
        <f t="shared" si="245"/>
        <v>0</v>
      </c>
      <c r="G545" s="103">
        <f t="shared" si="245"/>
        <v>0</v>
      </c>
      <c r="H545" s="103">
        <f t="shared" si="245"/>
        <v>0</v>
      </c>
      <c r="I545" s="103">
        <f t="shared" si="245"/>
        <v>0</v>
      </c>
    </row>
    <row r="546" spans="1:9" x14ac:dyDescent="0.2">
      <c r="A546" s="35" t="s">
        <v>126</v>
      </c>
      <c r="B546" s="15" t="s">
        <v>4</v>
      </c>
      <c r="C546" s="103">
        <f t="shared" si="244"/>
        <v>320</v>
      </c>
      <c r="D546" s="124">
        <f t="shared" si="245"/>
        <v>0</v>
      </c>
      <c r="E546" s="124">
        <f t="shared" si="245"/>
        <v>320</v>
      </c>
      <c r="F546" s="124">
        <f t="shared" si="245"/>
        <v>0</v>
      </c>
      <c r="G546" s="124">
        <f t="shared" si="245"/>
        <v>0</v>
      </c>
      <c r="H546" s="124">
        <f t="shared" si="245"/>
        <v>0</v>
      </c>
      <c r="I546" s="124">
        <f t="shared" si="245"/>
        <v>0</v>
      </c>
    </row>
    <row r="547" spans="1:9" x14ac:dyDescent="0.2">
      <c r="A547" s="26"/>
      <c r="B547" s="20" t="s">
        <v>5</v>
      </c>
      <c r="C547" s="103">
        <f t="shared" si="244"/>
        <v>320</v>
      </c>
      <c r="D547" s="103">
        <f t="shared" si="245"/>
        <v>0</v>
      </c>
      <c r="E547" s="103">
        <f t="shared" si="245"/>
        <v>320</v>
      </c>
      <c r="F547" s="103">
        <f t="shared" si="245"/>
        <v>0</v>
      </c>
      <c r="G547" s="103">
        <f t="shared" si="245"/>
        <v>0</v>
      </c>
      <c r="H547" s="103">
        <f t="shared" si="245"/>
        <v>0</v>
      </c>
      <c r="I547" s="103">
        <f t="shared" si="245"/>
        <v>0</v>
      </c>
    </row>
    <row r="548" spans="1:9" x14ac:dyDescent="0.2">
      <c r="A548" s="25" t="s">
        <v>110</v>
      </c>
      <c r="B548" s="48" t="s">
        <v>4</v>
      </c>
      <c r="C548" s="103">
        <f t="shared" si="244"/>
        <v>320</v>
      </c>
      <c r="D548" s="102">
        <f t="shared" ref="D548:I549" si="246">D550+D552</f>
        <v>0</v>
      </c>
      <c r="E548" s="102">
        <f t="shared" si="246"/>
        <v>320</v>
      </c>
      <c r="F548" s="102">
        <f t="shared" si="246"/>
        <v>0</v>
      </c>
      <c r="G548" s="102">
        <f t="shared" si="246"/>
        <v>0</v>
      </c>
      <c r="H548" s="102">
        <f t="shared" si="246"/>
        <v>0</v>
      </c>
      <c r="I548" s="102">
        <f t="shared" si="246"/>
        <v>0</v>
      </c>
    </row>
    <row r="549" spans="1:9" x14ac:dyDescent="0.2">
      <c r="A549" s="26"/>
      <c r="B549" s="51" t="s">
        <v>5</v>
      </c>
      <c r="C549" s="103">
        <f t="shared" si="244"/>
        <v>320</v>
      </c>
      <c r="D549" s="103">
        <f t="shared" si="246"/>
        <v>0</v>
      </c>
      <c r="E549" s="103">
        <f t="shared" si="246"/>
        <v>320</v>
      </c>
      <c r="F549" s="103">
        <f t="shared" si="246"/>
        <v>0</v>
      </c>
      <c r="G549" s="103">
        <f t="shared" si="246"/>
        <v>0</v>
      </c>
      <c r="H549" s="103">
        <f t="shared" si="246"/>
        <v>0</v>
      </c>
      <c r="I549" s="103">
        <f t="shared" si="246"/>
        <v>0</v>
      </c>
    </row>
    <row r="550" spans="1:9" x14ac:dyDescent="0.2">
      <c r="A550" s="27" t="s">
        <v>117</v>
      </c>
      <c r="B550" s="48" t="s">
        <v>4</v>
      </c>
      <c r="C550" s="103">
        <f t="shared" si="244"/>
        <v>300</v>
      </c>
      <c r="D550" s="102">
        <v>0</v>
      </c>
      <c r="E550" s="102">
        <v>300</v>
      </c>
      <c r="F550" s="102">
        <v>0</v>
      </c>
      <c r="G550" s="102">
        <v>0</v>
      </c>
      <c r="H550" s="102">
        <v>0</v>
      </c>
      <c r="I550" s="102">
        <v>0</v>
      </c>
    </row>
    <row r="551" spans="1:9" x14ac:dyDescent="0.2">
      <c r="A551" s="26"/>
      <c r="B551" s="51" t="s">
        <v>5</v>
      </c>
      <c r="C551" s="103">
        <f t="shared" si="244"/>
        <v>300</v>
      </c>
      <c r="D551" s="103">
        <v>0</v>
      </c>
      <c r="E551" s="135">
        <v>300</v>
      </c>
      <c r="F551" s="103">
        <v>0</v>
      </c>
      <c r="G551" s="103">
        <v>0</v>
      </c>
      <c r="H551" s="103">
        <v>0</v>
      </c>
      <c r="I551" s="103">
        <v>0</v>
      </c>
    </row>
    <row r="552" spans="1:9" x14ac:dyDescent="0.2">
      <c r="A552" s="27" t="s">
        <v>129</v>
      </c>
      <c r="B552" s="48" t="s">
        <v>4</v>
      </c>
      <c r="C552" s="103">
        <f t="shared" si="244"/>
        <v>20</v>
      </c>
      <c r="D552" s="102">
        <v>0</v>
      </c>
      <c r="E552" s="134">
        <v>20</v>
      </c>
      <c r="F552" s="102">
        <v>0</v>
      </c>
      <c r="G552" s="102">
        <v>0</v>
      </c>
      <c r="H552" s="102">
        <v>0</v>
      </c>
      <c r="I552" s="102">
        <v>0</v>
      </c>
    </row>
    <row r="553" spans="1:9" x14ac:dyDescent="0.2">
      <c r="A553" s="26"/>
      <c r="B553" s="51" t="s">
        <v>5</v>
      </c>
      <c r="C553" s="103">
        <f t="shared" si="244"/>
        <v>20</v>
      </c>
      <c r="D553" s="103">
        <v>0</v>
      </c>
      <c r="E553" s="135">
        <v>20</v>
      </c>
      <c r="F553" s="103">
        <v>0</v>
      </c>
      <c r="G553" s="103">
        <v>0</v>
      </c>
      <c r="H553" s="103">
        <v>0</v>
      </c>
      <c r="I553" s="103">
        <v>0</v>
      </c>
    </row>
    <row r="554" spans="1:9" x14ac:dyDescent="0.2">
      <c r="A554" s="99" t="s">
        <v>135</v>
      </c>
      <c r="B554" s="69"/>
      <c r="C554" s="109"/>
      <c r="D554" s="68"/>
      <c r="E554" s="184"/>
      <c r="F554" s="67"/>
      <c r="G554" s="67"/>
      <c r="H554" s="67"/>
      <c r="I554" s="53"/>
    </row>
    <row r="555" spans="1:9" x14ac:dyDescent="0.2">
      <c r="A555" s="57" t="s">
        <v>9</v>
      </c>
      <c r="B555" s="48" t="s">
        <v>4</v>
      </c>
      <c r="C555" s="103">
        <f t="shared" ref="C555:C564" si="247">D555+E555+F555+G555+H555+I555</f>
        <v>100.62</v>
      </c>
      <c r="D555" s="102">
        <f t="shared" ref="D555:I560" si="248">D557</f>
        <v>0</v>
      </c>
      <c r="E555" s="134">
        <f t="shared" si="248"/>
        <v>100.62</v>
      </c>
      <c r="F555" s="102">
        <f t="shared" si="248"/>
        <v>0</v>
      </c>
      <c r="G555" s="102">
        <f t="shared" si="248"/>
        <v>0</v>
      </c>
      <c r="H555" s="102">
        <f t="shared" si="248"/>
        <v>0</v>
      </c>
      <c r="I555" s="102">
        <f t="shared" si="248"/>
        <v>0</v>
      </c>
    </row>
    <row r="556" spans="1:9" x14ac:dyDescent="0.2">
      <c r="A556" s="41" t="s">
        <v>40</v>
      </c>
      <c r="B556" s="51" t="s">
        <v>5</v>
      </c>
      <c r="C556" s="103">
        <f t="shared" si="247"/>
        <v>100.62</v>
      </c>
      <c r="D556" s="103">
        <f t="shared" si="248"/>
        <v>0</v>
      </c>
      <c r="E556" s="135">
        <f t="shared" si="248"/>
        <v>100.62</v>
      </c>
      <c r="F556" s="103">
        <f t="shared" si="248"/>
        <v>0</v>
      </c>
      <c r="G556" s="103">
        <f t="shared" si="248"/>
        <v>0</v>
      </c>
      <c r="H556" s="103">
        <f t="shared" si="248"/>
        <v>0</v>
      </c>
      <c r="I556" s="103">
        <f t="shared" si="248"/>
        <v>0</v>
      </c>
    </row>
    <row r="557" spans="1:9" x14ac:dyDescent="0.2">
      <c r="A557" s="108" t="s">
        <v>21</v>
      </c>
      <c r="B557" s="48" t="s">
        <v>4</v>
      </c>
      <c r="C557" s="103">
        <f t="shared" si="247"/>
        <v>100.62</v>
      </c>
      <c r="D557" s="102">
        <f t="shared" si="248"/>
        <v>0</v>
      </c>
      <c r="E557" s="134">
        <f t="shared" si="248"/>
        <v>100.62</v>
      </c>
      <c r="F557" s="102">
        <f t="shared" si="248"/>
        <v>0</v>
      </c>
      <c r="G557" s="102">
        <f t="shared" si="248"/>
        <v>0</v>
      </c>
      <c r="H557" s="102">
        <f t="shared" si="248"/>
        <v>0</v>
      </c>
      <c r="I557" s="102">
        <f t="shared" si="248"/>
        <v>0</v>
      </c>
    </row>
    <row r="558" spans="1:9" x14ac:dyDescent="0.2">
      <c r="A558" s="26" t="s">
        <v>108</v>
      </c>
      <c r="B558" s="51" t="s">
        <v>5</v>
      </c>
      <c r="C558" s="103">
        <f t="shared" si="247"/>
        <v>100.62</v>
      </c>
      <c r="D558" s="103">
        <f t="shared" si="248"/>
        <v>0</v>
      </c>
      <c r="E558" s="135">
        <f t="shared" si="248"/>
        <v>100.62</v>
      </c>
      <c r="F558" s="103">
        <f t="shared" si="248"/>
        <v>0</v>
      </c>
      <c r="G558" s="103">
        <f t="shared" si="248"/>
        <v>0</v>
      </c>
      <c r="H558" s="103">
        <f t="shared" si="248"/>
        <v>0</v>
      </c>
      <c r="I558" s="103">
        <f t="shared" si="248"/>
        <v>0</v>
      </c>
    </row>
    <row r="559" spans="1:9" x14ac:dyDescent="0.2">
      <c r="A559" s="57" t="s">
        <v>113</v>
      </c>
      <c r="B559" s="48" t="s">
        <v>4</v>
      </c>
      <c r="C559" s="103">
        <f t="shared" si="247"/>
        <v>100.62</v>
      </c>
      <c r="D559" s="102">
        <f t="shared" si="248"/>
        <v>0</v>
      </c>
      <c r="E559" s="134">
        <f t="shared" si="248"/>
        <v>100.62</v>
      </c>
      <c r="F559" s="102">
        <f t="shared" si="248"/>
        <v>0</v>
      </c>
      <c r="G559" s="102">
        <f t="shared" si="248"/>
        <v>0</v>
      </c>
      <c r="H559" s="102">
        <f t="shared" si="248"/>
        <v>0</v>
      </c>
      <c r="I559" s="102">
        <f t="shared" si="248"/>
        <v>0</v>
      </c>
    </row>
    <row r="560" spans="1:9" x14ac:dyDescent="0.2">
      <c r="A560" s="26"/>
      <c r="B560" s="51" t="s">
        <v>5</v>
      </c>
      <c r="C560" s="103">
        <f t="shared" si="247"/>
        <v>100.62</v>
      </c>
      <c r="D560" s="103">
        <f t="shared" si="248"/>
        <v>0</v>
      </c>
      <c r="E560" s="135">
        <f t="shared" si="248"/>
        <v>100.62</v>
      </c>
      <c r="F560" s="103">
        <f t="shared" si="248"/>
        <v>0</v>
      </c>
      <c r="G560" s="103">
        <f t="shared" si="248"/>
        <v>0</v>
      </c>
      <c r="H560" s="103">
        <f t="shared" si="248"/>
        <v>0</v>
      </c>
      <c r="I560" s="103">
        <f t="shared" si="248"/>
        <v>0</v>
      </c>
    </row>
    <row r="561" spans="1:9" x14ac:dyDescent="0.2">
      <c r="A561" s="27" t="s">
        <v>110</v>
      </c>
      <c r="B561" s="48" t="s">
        <v>4</v>
      </c>
      <c r="C561" s="103">
        <f t="shared" si="247"/>
        <v>100.62</v>
      </c>
      <c r="D561" s="103">
        <f>D563+D565</f>
        <v>0</v>
      </c>
      <c r="E561" s="103">
        <f t="shared" ref="E561:I561" si="249">E563+E565</f>
        <v>100.62</v>
      </c>
      <c r="F561" s="103">
        <f t="shared" si="249"/>
        <v>0</v>
      </c>
      <c r="G561" s="103">
        <f t="shared" si="249"/>
        <v>0</v>
      </c>
      <c r="H561" s="103">
        <f t="shared" si="249"/>
        <v>0</v>
      </c>
      <c r="I561" s="103">
        <f t="shared" si="249"/>
        <v>0</v>
      </c>
    </row>
    <row r="562" spans="1:9" x14ac:dyDescent="0.2">
      <c r="A562" s="26"/>
      <c r="B562" s="51" t="s">
        <v>5</v>
      </c>
      <c r="C562" s="103">
        <f t="shared" si="247"/>
        <v>100.62</v>
      </c>
      <c r="D562" s="103">
        <f>D564+D566</f>
        <v>0</v>
      </c>
      <c r="E562" s="135">
        <f t="shared" ref="E562:I562" si="250">E564+E566</f>
        <v>100.62</v>
      </c>
      <c r="F562" s="103">
        <f t="shared" si="250"/>
        <v>0</v>
      </c>
      <c r="G562" s="103">
        <f t="shared" si="250"/>
        <v>0</v>
      </c>
      <c r="H562" s="103">
        <f t="shared" si="250"/>
        <v>0</v>
      </c>
      <c r="I562" s="103">
        <f t="shared" si="250"/>
        <v>0</v>
      </c>
    </row>
    <row r="563" spans="1:9" x14ac:dyDescent="0.2">
      <c r="A563" s="27" t="s">
        <v>161</v>
      </c>
      <c r="B563" s="58" t="s">
        <v>4</v>
      </c>
      <c r="C563" s="103">
        <f t="shared" si="247"/>
        <v>92</v>
      </c>
      <c r="D563" s="124">
        <v>0</v>
      </c>
      <c r="E563" s="136">
        <v>92</v>
      </c>
      <c r="F563" s="124">
        <v>0</v>
      </c>
      <c r="G563" s="124">
        <v>0</v>
      </c>
      <c r="H563" s="124">
        <v>0</v>
      </c>
      <c r="I563" s="124">
        <v>0</v>
      </c>
    </row>
    <row r="564" spans="1:9" x14ac:dyDescent="0.2">
      <c r="A564" s="26"/>
      <c r="B564" s="58" t="s">
        <v>5</v>
      </c>
      <c r="C564" s="103">
        <f t="shared" si="247"/>
        <v>92</v>
      </c>
      <c r="D564" s="124">
        <v>0</v>
      </c>
      <c r="E564" s="136">
        <v>92</v>
      </c>
      <c r="F564" s="124">
        <v>0</v>
      </c>
      <c r="G564" s="124">
        <v>0</v>
      </c>
      <c r="H564" s="124">
        <v>0</v>
      </c>
      <c r="I564" s="124">
        <v>0</v>
      </c>
    </row>
    <row r="565" spans="1:9" x14ac:dyDescent="0.2">
      <c r="A565" s="27" t="s">
        <v>191</v>
      </c>
      <c r="B565" s="58" t="s">
        <v>4</v>
      </c>
      <c r="C565" s="103">
        <f t="shared" ref="C565:C566" si="251">D565+E565+F565+G565+H565+I565</f>
        <v>8.6199999999999992</v>
      </c>
      <c r="D565" s="124">
        <v>0</v>
      </c>
      <c r="E565" s="136">
        <v>8.6199999999999992</v>
      </c>
      <c r="F565" s="124">
        <v>0</v>
      </c>
      <c r="G565" s="124">
        <v>0</v>
      </c>
      <c r="H565" s="124">
        <v>0</v>
      </c>
      <c r="I565" s="124">
        <v>0</v>
      </c>
    </row>
    <row r="566" spans="1:9" x14ac:dyDescent="0.2">
      <c r="A566" s="26"/>
      <c r="B566" s="58" t="s">
        <v>5</v>
      </c>
      <c r="C566" s="103">
        <f t="shared" si="251"/>
        <v>8.6199999999999992</v>
      </c>
      <c r="D566" s="124">
        <v>0</v>
      </c>
      <c r="E566" s="136">
        <v>8.6199999999999992</v>
      </c>
      <c r="F566" s="124">
        <v>0</v>
      </c>
      <c r="G566" s="124">
        <v>0</v>
      </c>
      <c r="H566" s="124">
        <v>0</v>
      </c>
      <c r="I566" s="124">
        <v>0</v>
      </c>
    </row>
    <row r="567" spans="1:9" x14ac:dyDescent="0.2">
      <c r="A567" s="43" t="s">
        <v>141</v>
      </c>
      <c r="B567" s="48"/>
      <c r="C567" s="102"/>
      <c r="D567" s="102"/>
      <c r="E567" s="134"/>
      <c r="F567" s="102"/>
      <c r="G567" s="102"/>
      <c r="H567" s="102"/>
      <c r="I567" s="102"/>
    </row>
    <row r="568" spans="1:9" x14ac:dyDescent="0.2">
      <c r="A568" s="60" t="s">
        <v>9</v>
      </c>
      <c r="B568" s="58" t="s">
        <v>4</v>
      </c>
      <c r="C568" s="103">
        <f t="shared" ref="C568:C577" si="252">D568+E568+F568+G568+H568+I568</f>
        <v>30</v>
      </c>
      <c r="D568" s="124">
        <f t="shared" ref="D568:I575" si="253">D570</f>
        <v>0</v>
      </c>
      <c r="E568" s="136">
        <f t="shared" si="253"/>
        <v>30</v>
      </c>
      <c r="F568" s="124">
        <f t="shared" si="253"/>
        <v>0</v>
      </c>
      <c r="G568" s="124">
        <f t="shared" si="253"/>
        <v>0</v>
      </c>
      <c r="H568" s="124">
        <f t="shared" si="253"/>
        <v>0</v>
      </c>
      <c r="I568" s="124">
        <f t="shared" si="253"/>
        <v>0</v>
      </c>
    </row>
    <row r="569" spans="1:9" x14ac:dyDescent="0.2">
      <c r="A569" s="41" t="s">
        <v>40</v>
      </c>
      <c r="B569" s="51" t="s">
        <v>5</v>
      </c>
      <c r="C569" s="103">
        <f t="shared" si="252"/>
        <v>30</v>
      </c>
      <c r="D569" s="103">
        <f t="shared" si="253"/>
        <v>0</v>
      </c>
      <c r="E569" s="135">
        <f t="shared" si="253"/>
        <v>30</v>
      </c>
      <c r="F569" s="103">
        <f t="shared" si="253"/>
        <v>0</v>
      </c>
      <c r="G569" s="103">
        <f t="shared" si="253"/>
        <v>0</v>
      </c>
      <c r="H569" s="103">
        <f t="shared" si="253"/>
        <v>0</v>
      </c>
      <c r="I569" s="103">
        <f t="shared" si="253"/>
        <v>0</v>
      </c>
    </row>
    <row r="570" spans="1:9" x14ac:dyDescent="0.2">
      <c r="A570" s="108" t="s">
        <v>21</v>
      </c>
      <c r="B570" s="48" t="s">
        <v>4</v>
      </c>
      <c r="C570" s="103">
        <f t="shared" si="252"/>
        <v>30</v>
      </c>
      <c r="D570" s="103">
        <f>D572</f>
        <v>0</v>
      </c>
      <c r="E570" s="135">
        <f t="shared" ref="E570:I570" si="254">E572</f>
        <v>30</v>
      </c>
      <c r="F570" s="103">
        <f t="shared" si="254"/>
        <v>0</v>
      </c>
      <c r="G570" s="103">
        <f t="shared" si="254"/>
        <v>0</v>
      </c>
      <c r="H570" s="103">
        <f t="shared" si="254"/>
        <v>0</v>
      </c>
      <c r="I570" s="103">
        <f t="shared" si="254"/>
        <v>0</v>
      </c>
    </row>
    <row r="571" spans="1:9" x14ac:dyDescent="0.2">
      <c r="A571" s="26" t="s">
        <v>108</v>
      </c>
      <c r="B571" s="51" t="s">
        <v>5</v>
      </c>
      <c r="C571" s="103">
        <f t="shared" si="252"/>
        <v>30</v>
      </c>
      <c r="D571" s="103">
        <f>D573</f>
        <v>0</v>
      </c>
      <c r="E571" s="135">
        <f t="shared" ref="E571:I571" si="255">E573</f>
        <v>30</v>
      </c>
      <c r="F571" s="103">
        <f t="shared" si="255"/>
        <v>0</v>
      </c>
      <c r="G571" s="103">
        <f t="shared" si="255"/>
        <v>0</v>
      </c>
      <c r="H571" s="103">
        <f t="shared" si="255"/>
        <v>0</v>
      </c>
      <c r="I571" s="103">
        <f t="shared" si="255"/>
        <v>0</v>
      </c>
    </row>
    <row r="572" spans="1:9" x14ac:dyDescent="0.2">
      <c r="A572" s="57" t="s">
        <v>113</v>
      </c>
      <c r="B572" s="48" t="s">
        <v>4</v>
      </c>
      <c r="C572" s="103">
        <f t="shared" si="252"/>
        <v>30</v>
      </c>
      <c r="D572" s="103">
        <f>D574</f>
        <v>0</v>
      </c>
      <c r="E572" s="135">
        <f t="shared" ref="E572:I572" si="256">E574</f>
        <v>30</v>
      </c>
      <c r="F572" s="103">
        <f t="shared" si="256"/>
        <v>0</v>
      </c>
      <c r="G572" s="103">
        <f t="shared" si="256"/>
        <v>0</v>
      </c>
      <c r="H572" s="103">
        <f t="shared" si="256"/>
        <v>0</v>
      </c>
      <c r="I572" s="103">
        <f t="shared" si="256"/>
        <v>0</v>
      </c>
    </row>
    <row r="573" spans="1:9" x14ac:dyDescent="0.2">
      <c r="A573" s="26"/>
      <c r="B573" s="51" t="s">
        <v>5</v>
      </c>
      <c r="C573" s="103">
        <f t="shared" si="252"/>
        <v>30</v>
      </c>
      <c r="D573" s="103">
        <f>D575</f>
        <v>0</v>
      </c>
      <c r="E573" s="135">
        <f t="shared" ref="E573:I573" si="257">E575</f>
        <v>30</v>
      </c>
      <c r="F573" s="103">
        <f t="shared" si="257"/>
        <v>0</v>
      </c>
      <c r="G573" s="103">
        <f t="shared" si="257"/>
        <v>0</v>
      </c>
      <c r="H573" s="103">
        <f t="shared" si="257"/>
        <v>0</v>
      </c>
      <c r="I573" s="103">
        <f t="shared" si="257"/>
        <v>0</v>
      </c>
    </row>
    <row r="574" spans="1:9" x14ac:dyDescent="0.2">
      <c r="A574" s="27" t="s">
        <v>110</v>
      </c>
      <c r="B574" s="48" t="s">
        <v>4</v>
      </c>
      <c r="C574" s="103">
        <f t="shared" si="252"/>
        <v>30</v>
      </c>
      <c r="D574" s="102">
        <f t="shared" si="253"/>
        <v>0</v>
      </c>
      <c r="E574" s="134">
        <f t="shared" si="253"/>
        <v>30</v>
      </c>
      <c r="F574" s="102">
        <f t="shared" si="253"/>
        <v>0</v>
      </c>
      <c r="G574" s="102">
        <f t="shared" si="253"/>
        <v>0</v>
      </c>
      <c r="H574" s="102">
        <f t="shared" si="253"/>
        <v>0</v>
      </c>
      <c r="I574" s="102">
        <f t="shared" si="253"/>
        <v>0</v>
      </c>
    </row>
    <row r="575" spans="1:9" x14ac:dyDescent="0.2">
      <c r="A575" s="26"/>
      <c r="B575" s="51" t="s">
        <v>5</v>
      </c>
      <c r="C575" s="103">
        <f t="shared" si="252"/>
        <v>30</v>
      </c>
      <c r="D575" s="103">
        <f t="shared" si="253"/>
        <v>0</v>
      </c>
      <c r="E575" s="135">
        <f t="shared" si="253"/>
        <v>30</v>
      </c>
      <c r="F575" s="103">
        <f t="shared" si="253"/>
        <v>0</v>
      </c>
      <c r="G575" s="103">
        <f t="shared" si="253"/>
        <v>0</v>
      </c>
      <c r="H575" s="103">
        <f t="shared" si="253"/>
        <v>0</v>
      </c>
      <c r="I575" s="103">
        <f t="shared" si="253"/>
        <v>0</v>
      </c>
    </row>
    <row r="576" spans="1:9" x14ac:dyDescent="0.2">
      <c r="A576" s="201" t="s">
        <v>143</v>
      </c>
      <c r="B576" s="58" t="s">
        <v>4</v>
      </c>
      <c r="C576" s="103">
        <f t="shared" si="252"/>
        <v>30</v>
      </c>
      <c r="D576" s="124">
        <v>0</v>
      </c>
      <c r="E576" s="136">
        <v>30</v>
      </c>
      <c r="F576" s="124">
        <v>0</v>
      </c>
      <c r="G576" s="124">
        <v>0</v>
      </c>
      <c r="H576" s="124">
        <v>0</v>
      </c>
      <c r="I576" s="124">
        <v>0</v>
      </c>
    </row>
    <row r="577" spans="1:9" x14ac:dyDescent="0.2">
      <c r="A577" s="26"/>
      <c r="B577" s="51" t="s">
        <v>5</v>
      </c>
      <c r="C577" s="103">
        <f t="shared" si="252"/>
        <v>30</v>
      </c>
      <c r="D577" s="103">
        <v>0</v>
      </c>
      <c r="E577" s="135">
        <v>30</v>
      </c>
      <c r="F577" s="103">
        <v>0</v>
      </c>
      <c r="G577" s="103">
        <v>0</v>
      </c>
      <c r="H577" s="103">
        <v>0</v>
      </c>
      <c r="I577" s="103">
        <v>0</v>
      </c>
    </row>
    <row r="578" spans="1:9" x14ac:dyDescent="0.2">
      <c r="A578" s="240" t="s">
        <v>25</v>
      </c>
      <c r="B578" s="241"/>
      <c r="C578" s="241"/>
      <c r="D578" s="241"/>
      <c r="E578" s="241"/>
      <c r="F578" s="241"/>
      <c r="G578" s="241"/>
      <c r="H578" s="241"/>
      <c r="I578" s="242"/>
    </row>
    <row r="579" spans="1:9" x14ac:dyDescent="0.2">
      <c r="A579" s="243" t="s">
        <v>9</v>
      </c>
      <c r="B579" s="244"/>
      <c r="C579" s="244"/>
      <c r="D579" s="244"/>
      <c r="E579" s="244"/>
      <c r="F579" s="244"/>
      <c r="G579" s="244"/>
      <c r="H579" s="244"/>
      <c r="I579" s="245"/>
    </row>
    <row r="580" spans="1:9" x14ac:dyDescent="0.2">
      <c r="A580" s="155" t="s">
        <v>16</v>
      </c>
      <c r="B580" s="156" t="s">
        <v>4</v>
      </c>
      <c r="C580" s="135">
        <f t="shared" ref="C580:C591" si="258">D580+E580+F580+G580+H580+I580</f>
        <v>4155.5599999999995</v>
      </c>
      <c r="D580" s="136">
        <f t="shared" ref="D580:I581" si="259">D582+D586</f>
        <v>94</v>
      </c>
      <c r="E580" s="136">
        <f t="shared" si="259"/>
        <v>4061.56</v>
      </c>
      <c r="F580" s="136">
        <f t="shared" si="259"/>
        <v>0</v>
      </c>
      <c r="G580" s="136">
        <f t="shared" si="259"/>
        <v>0</v>
      </c>
      <c r="H580" s="136">
        <f t="shared" si="259"/>
        <v>0</v>
      </c>
      <c r="I580" s="136">
        <f t="shared" si="259"/>
        <v>0</v>
      </c>
    </row>
    <row r="581" spans="1:9" ht="13.5" thickBot="1" x14ac:dyDescent="0.25">
      <c r="A581" s="157"/>
      <c r="B581" s="158" t="s">
        <v>5</v>
      </c>
      <c r="C581" s="135">
        <f t="shared" si="258"/>
        <v>1702.3400000000001</v>
      </c>
      <c r="D581" s="159">
        <f t="shared" si="259"/>
        <v>94</v>
      </c>
      <c r="E581" s="159">
        <f t="shared" si="259"/>
        <v>1608.3400000000001</v>
      </c>
      <c r="F581" s="159">
        <f t="shared" si="259"/>
        <v>0</v>
      </c>
      <c r="G581" s="159">
        <f t="shared" si="259"/>
        <v>0</v>
      </c>
      <c r="H581" s="159">
        <f t="shared" si="259"/>
        <v>0</v>
      </c>
      <c r="I581" s="159">
        <f t="shared" si="259"/>
        <v>0</v>
      </c>
    </row>
    <row r="582" spans="1:9" x14ac:dyDescent="0.2">
      <c r="A582" s="28" t="s">
        <v>22</v>
      </c>
      <c r="B582" s="160" t="s">
        <v>4</v>
      </c>
      <c r="C582" s="135">
        <f t="shared" si="258"/>
        <v>800</v>
      </c>
      <c r="D582" s="161">
        <f t="shared" ref="D582:I583" si="260">D584</f>
        <v>0</v>
      </c>
      <c r="E582" s="136">
        <f t="shared" si="260"/>
        <v>800</v>
      </c>
      <c r="F582" s="161">
        <f t="shared" si="260"/>
        <v>0</v>
      </c>
      <c r="G582" s="161">
        <f t="shared" si="260"/>
        <v>0</v>
      </c>
      <c r="H582" s="161">
        <f t="shared" si="260"/>
        <v>0</v>
      </c>
      <c r="I582" s="161">
        <f t="shared" si="260"/>
        <v>0</v>
      </c>
    </row>
    <row r="583" spans="1:9" x14ac:dyDescent="0.2">
      <c r="A583" s="162" t="s">
        <v>13</v>
      </c>
      <c r="B583" s="163" t="s">
        <v>5</v>
      </c>
      <c r="C583" s="135">
        <f t="shared" si="258"/>
        <v>800</v>
      </c>
      <c r="D583" s="164">
        <f t="shared" si="260"/>
        <v>0</v>
      </c>
      <c r="E583" s="135">
        <f t="shared" si="260"/>
        <v>800</v>
      </c>
      <c r="F583" s="164">
        <f t="shared" si="260"/>
        <v>0</v>
      </c>
      <c r="G583" s="164">
        <f t="shared" si="260"/>
        <v>0</v>
      </c>
      <c r="H583" s="164">
        <f t="shared" si="260"/>
        <v>0</v>
      </c>
      <c r="I583" s="164">
        <f t="shared" si="260"/>
        <v>0</v>
      </c>
    </row>
    <row r="584" spans="1:9" x14ac:dyDescent="0.2">
      <c r="A584" s="36" t="s">
        <v>130</v>
      </c>
      <c r="B584" s="156" t="s">
        <v>4</v>
      </c>
      <c r="C584" s="135">
        <f t="shared" si="258"/>
        <v>800</v>
      </c>
      <c r="D584" s="136">
        <f>D599</f>
        <v>0</v>
      </c>
      <c r="E584" s="136">
        <f t="shared" ref="E584:I584" si="261">E599</f>
        <v>800</v>
      </c>
      <c r="F584" s="136">
        <f t="shared" si="261"/>
        <v>0</v>
      </c>
      <c r="G584" s="136">
        <f t="shared" si="261"/>
        <v>0</v>
      </c>
      <c r="H584" s="136">
        <f t="shared" si="261"/>
        <v>0</v>
      </c>
      <c r="I584" s="136">
        <f t="shared" si="261"/>
        <v>0</v>
      </c>
    </row>
    <row r="585" spans="1:9" x14ac:dyDescent="0.2">
      <c r="A585" s="33"/>
      <c r="B585" s="165" t="s">
        <v>5</v>
      </c>
      <c r="C585" s="135">
        <f t="shared" si="258"/>
        <v>800</v>
      </c>
      <c r="D585" s="136">
        <f>D600</f>
        <v>0</v>
      </c>
      <c r="E585" s="136">
        <f t="shared" ref="E585:I585" si="262">E600</f>
        <v>800</v>
      </c>
      <c r="F585" s="136">
        <f t="shared" si="262"/>
        <v>0</v>
      </c>
      <c r="G585" s="136">
        <f t="shared" si="262"/>
        <v>0</v>
      </c>
      <c r="H585" s="136">
        <f t="shared" si="262"/>
        <v>0</v>
      </c>
      <c r="I585" s="136">
        <f t="shared" si="262"/>
        <v>0</v>
      </c>
    </row>
    <row r="586" spans="1:9" x14ac:dyDescent="0.2">
      <c r="A586" s="108" t="s">
        <v>21</v>
      </c>
      <c r="B586" s="166" t="s">
        <v>4</v>
      </c>
      <c r="C586" s="167">
        <f t="shared" si="258"/>
        <v>3355.56</v>
      </c>
      <c r="D586" s="167">
        <f>D588+D592</f>
        <v>94</v>
      </c>
      <c r="E586" s="167">
        <f t="shared" ref="E586:I586" si="263">E588+E592</f>
        <v>3261.56</v>
      </c>
      <c r="F586" s="167">
        <f t="shared" si="263"/>
        <v>0</v>
      </c>
      <c r="G586" s="167">
        <f t="shared" si="263"/>
        <v>0</v>
      </c>
      <c r="H586" s="167">
        <f t="shared" si="263"/>
        <v>0</v>
      </c>
      <c r="I586" s="167">
        <f t="shared" si="263"/>
        <v>0</v>
      </c>
    </row>
    <row r="587" spans="1:9" x14ac:dyDescent="0.2">
      <c r="A587" s="26" t="s">
        <v>108</v>
      </c>
      <c r="B587" s="165" t="s">
        <v>5</v>
      </c>
      <c r="C587" s="167">
        <f t="shared" si="258"/>
        <v>902.34</v>
      </c>
      <c r="D587" s="167">
        <f>D589+D593</f>
        <v>94</v>
      </c>
      <c r="E587" s="167">
        <f t="shared" ref="E587:I587" si="264">E589+E593</f>
        <v>808.34</v>
      </c>
      <c r="F587" s="167">
        <f t="shared" si="264"/>
        <v>0</v>
      </c>
      <c r="G587" s="167">
        <f t="shared" si="264"/>
        <v>0</v>
      </c>
      <c r="H587" s="167">
        <f t="shared" si="264"/>
        <v>0</v>
      </c>
      <c r="I587" s="167">
        <f t="shared" si="264"/>
        <v>0</v>
      </c>
    </row>
    <row r="588" spans="1:9" x14ac:dyDescent="0.2">
      <c r="A588" s="32" t="s">
        <v>126</v>
      </c>
      <c r="B588" s="142" t="s">
        <v>4</v>
      </c>
      <c r="C588" s="167">
        <f t="shared" si="258"/>
        <v>99.5</v>
      </c>
      <c r="D588" s="168">
        <f>D626</f>
        <v>0</v>
      </c>
      <c r="E588" s="168">
        <f t="shared" ref="E588:I588" si="265">E626</f>
        <v>99.5</v>
      </c>
      <c r="F588" s="168">
        <f t="shared" si="265"/>
        <v>0</v>
      </c>
      <c r="G588" s="168">
        <f t="shared" si="265"/>
        <v>0</v>
      </c>
      <c r="H588" s="168">
        <f t="shared" si="265"/>
        <v>0</v>
      </c>
      <c r="I588" s="168">
        <f t="shared" si="265"/>
        <v>0</v>
      </c>
    </row>
    <row r="589" spans="1:9" x14ac:dyDescent="0.2">
      <c r="A589" s="26"/>
      <c r="B589" s="139" t="s">
        <v>5</v>
      </c>
      <c r="C589" s="167">
        <f t="shared" si="258"/>
        <v>99.5</v>
      </c>
      <c r="D589" s="168">
        <f>D627</f>
        <v>0</v>
      </c>
      <c r="E589" s="168">
        <f t="shared" ref="E589:I589" si="266">E627</f>
        <v>99.5</v>
      </c>
      <c r="F589" s="168">
        <f t="shared" si="266"/>
        <v>0</v>
      </c>
      <c r="G589" s="168">
        <f t="shared" si="266"/>
        <v>0</v>
      </c>
      <c r="H589" s="168">
        <f t="shared" si="266"/>
        <v>0</v>
      </c>
      <c r="I589" s="168">
        <f t="shared" si="266"/>
        <v>0</v>
      </c>
    </row>
    <row r="590" spans="1:9" x14ac:dyDescent="0.2">
      <c r="A590" s="27" t="s">
        <v>110</v>
      </c>
      <c r="B590" s="142" t="s">
        <v>4</v>
      </c>
      <c r="C590" s="167">
        <f t="shared" si="258"/>
        <v>99.5</v>
      </c>
      <c r="D590" s="135">
        <f>D628</f>
        <v>0</v>
      </c>
      <c r="E590" s="135">
        <f t="shared" ref="E590:I590" si="267">E628</f>
        <v>99.5</v>
      </c>
      <c r="F590" s="135">
        <f t="shared" si="267"/>
        <v>0</v>
      </c>
      <c r="G590" s="135">
        <f t="shared" si="267"/>
        <v>0</v>
      </c>
      <c r="H590" s="135">
        <f t="shared" si="267"/>
        <v>0</v>
      </c>
      <c r="I590" s="135">
        <f t="shared" si="267"/>
        <v>0</v>
      </c>
    </row>
    <row r="591" spans="1:9" x14ac:dyDescent="0.2">
      <c r="A591" s="26"/>
      <c r="B591" s="139" t="s">
        <v>5</v>
      </c>
      <c r="C591" s="167">
        <f t="shared" si="258"/>
        <v>99.5</v>
      </c>
      <c r="D591" s="135">
        <f>D629</f>
        <v>0</v>
      </c>
      <c r="E591" s="135">
        <f t="shared" ref="E591:I591" si="268">E629</f>
        <v>99.5</v>
      </c>
      <c r="F591" s="135">
        <f t="shared" si="268"/>
        <v>0</v>
      </c>
      <c r="G591" s="135">
        <f t="shared" si="268"/>
        <v>0</v>
      </c>
      <c r="H591" s="135">
        <f t="shared" si="268"/>
        <v>0</v>
      </c>
      <c r="I591" s="135">
        <f t="shared" si="268"/>
        <v>0</v>
      </c>
    </row>
    <row r="592" spans="1:9" x14ac:dyDescent="0.2">
      <c r="A592" s="36" t="s">
        <v>130</v>
      </c>
      <c r="B592" s="156" t="s">
        <v>4</v>
      </c>
      <c r="C592" s="135">
        <f t="shared" ref="C592:C593" si="269">D592+E592+F592+G592+H592+I592</f>
        <v>3256.06</v>
      </c>
      <c r="D592" s="136">
        <f>D610+D617</f>
        <v>94</v>
      </c>
      <c r="E592" s="136">
        <f t="shared" ref="E592:I592" si="270">E610+E617</f>
        <v>3162.06</v>
      </c>
      <c r="F592" s="136">
        <f t="shared" si="270"/>
        <v>0</v>
      </c>
      <c r="G592" s="136">
        <f t="shared" si="270"/>
        <v>0</v>
      </c>
      <c r="H592" s="136">
        <f t="shared" si="270"/>
        <v>0</v>
      </c>
      <c r="I592" s="136">
        <f t="shared" si="270"/>
        <v>0</v>
      </c>
    </row>
    <row r="593" spans="1:9" x14ac:dyDescent="0.2">
      <c r="A593" s="33"/>
      <c r="B593" s="165" t="s">
        <v>5</v>
      </c>
      <c r="C593" s="135">
        <f t="shared" si="269"/>
        <v>802.84</v>
      </c>
      <c r="D593" s="136">
        <f>D611+D618</f>
        <v>94</v>
      </c>
      <c r="E593" s="136">
        <f t="shared" ref="E593:I593" si="271">E611+E618</f>
        <v>708.84</v>
      </c>
      <c r="F593" s="136">
        <f t="shared" si="271"/>
        <v>0</v>
      </c>
      <c r="G593" s="136">
        <f t="shared" si="271"/>
        <v>0</v>
      </c>
      <c r="H593" s="136">
        <f t="shared" si="271"/>
        <v>0</v>
      </c>
      <c r="I593" s="136">
        <f t="shared" si="271"/>
        <v>0</v>
      </c>
    </row>
    <row r="594" spans="1:9" ht="25.5" x14ac:dyDescent="0.2">
      <c r="A594" s="148" t="s">
        <v>115</v>
      </c>
      <c r="B594" s="166"/>
      <c r="C594" s="169"/>
      <c r="D594" s="170"/>
      <c r="E594" s="171"/>
      <c r="F594" s="171"/>
      <c r="G594" s="171"/>
      <c r="H594" s="171"/>
      <c r="I594" s="172"/>
    </row>
    <row r="595" spans="1:9" x14ac:dyDescent="0.2">
      <c r="A595" s="173" t="s">
        <v>9</v>
      </c>
      <c r="B595" s="174" t="s">
        <v>4</v>
      </c>
      <c r="C595" s="135">
        <f t="shared" ref="C595:C604" si="272">D595+E595+F595+G595+H595+I595</f>
        <v>800</v>
      </c>
      <c r="D595" s="175">
        <f t="shared" ref="D595:I598" si="273">D597</f>
        <v>0</v>
      </c>
      <c r="E595" s="175">
        <f t="shared" si="273"/>
        <v>800</v>
      </c>
      <c r="F595" s="175">
        <f t="shared" si="273"/>
        <v>0</v>
      </c>
      <c r="G595" s="175">
        <f t="shared" si="273"/>
        <v>0</v>
      </c>
      <c r="H595" s="175">
        <f t="shared" si="273"/>
        <v>0</v>
      </c>
      <c r="I595" s="175">
        <f t="shared" si="273"/>
        <v>0</v>
      </c>
    </row>
    <row r="596" spans="1:9" x14ac:dyDescent="0.2">
      <c r="A596" s="162" t="s">
        <v>40</v>
      </c>
      <c r="B596" s="165" t="s">
        <v>5</v>
      </c>
      <c r="C596" s="135">
        <f t="shared" si="272"/>
        <v>800</v>
      </c>
      <c r="D596" s="135">
        <f t="shared" si="273"/>
        <v>0</v>
      </c>
      <c r="E596" s="135">
        <f t="shared" si="273"/>
        <v>800</v>
      </c>
      <c r="F596" s="135">
        <f t="shared" si="273"/>
        <v>0</v>
      </c>
      <c r="G596" s="135">
        <f t="shared" si="273"/>
        <v>0</v>
      </c>
      <c r="H596" s="135">
        <f t="shared" si="273"/>
        <v>0</v>
      </c>
      <c r="I596" s="135">
        <f t="shared" si="273"/>
        <v>0</v>
      </c>
    </row>
    <row r="597" spans="1:9" x14ac:dyDescent="0.2">
      <c r="A597" s="208" t="s">
        <v>22</v>
      </c>
      <c r="B597" s="166" t="s">
        <v>4</v>
      </c>
      <c r="C597" s="135">
        <f t="shared" si="272"/>
        <v>800</v>
      </c>
      <c r="D597" s="136">
        <f t="shared" si="273"/>
        <v>0</v>
      </c>
      <c r="E597" s="136">
        <f t="shared" si="273"/>
        <v>800</v>
      </c>
      <c r="F597" s="136">
        <f t="shared" si="273"/>
        <v>0</v>
      </c>
      <c r="G597" s="136">
        <f t="shared" si="273"/>
        <v>0</v>
      </c>
      <c r="H597" s="136">
        <f t="shared" si="273"/>
        <v>0</v>
      </c>
      <c r="I597" s="136">
        <f t="shared" si="273"/>
        <v>0</v>
      </c>
    </row>
    <row r="598" spans="1:9" x14ac:dyDescent="0.2">
      <c r="A598" s="162" t="s">
        <v>13</v>
      </c>
      <c r="B598" s="165" t="s">
        <v>5</v>
      </c>
      <c r="C598" s="135">
        <f t="shared" si="272"/>
        <v>800</v>
      </c>
      <c r="D598" s="135">
        <f t="shared" si="273"/>
        <v>0</v>
      </c>
      <c r="E598" s="135">
        <f t="shared" si="273"/>
        <v>800</v>
      </c>
      <c r="F598" s="135">
        <f t="shared" si="273"/>
        <v>0</v>
      </c>
      <c r="G598" s="135">
        <f t="shared" si="273"/>
        <v>0</v>
      </c>
      <c r="H598" s="135">
        <f t="shared" si="273"/>
        <v>0</v>
      </c>
      <c r="I598" s="135">
        <f t="shared" si="273"/>
        <v>0</v>
      </c>
    </row>
    <row r="599" spans="1:9" x14ac:dyDescent="0.2">
      <c r="A599" s="36" t="s">
        <v>130</v>
      </c>
      <c r="B599" s="156" t="s">
        <v>4</v>
      </c>
      <c r="C599" s="135">
        <f t="shared" si="272"/>
        <v>800</v>
      </c>
      <c r="D599" s="136">
        <f t="shared" ref="D599:I600" si="274">D601+D603</f>
        <v>0</v>
      </c>
      <c r="E599" s="136">
        <f t="shared" si="274"/>
        <v>800</v>
      </c>
      <c r="F599" s="136">
        <f t="shared" si="274"/>
        <v>0</v>
      </c>
      <c r="G599" s="136">
        <f t="shared" si="274"/>
        <v>0</v>
      </c>
      <c r="H599" s="136">
        <f t="shared" si="274"/>
        <v>0</v>
      </c>
      <c r="I599" s="136">
        <f t="shared" si="274"/>
        <v>0</v>
      </c>
    </row>
    <row r="600" spans="1:9" x14ac:dyDescent="0.2">
      <c r="A600" s="162"/>
      <c r="B600" s="165" t="s">
        <v>5</v>
      </c>
      <c r="C600" s="135">
        <f t="shared" si="272"/>
        <v>800</v>
      </c>
      <c r="D600" s="135">
        <f t="shared" si="274"/>
        <v>0</v>
      </c>
      <c r="E600" s="135">
        <f t="shared" si="274"/>
        <v>800</v>
      </c>
      <c r="F600" s="135">
        <f t="shared" si="274"/>
        <v>0</v>
      </c>
      <c r="G600" s="135">
        <f t="shared" si="274"/>
        <v>0</v>
      </c>
      <c r="H600" s="135">
        <f t="shared" si="274"/>
        <v>0</v>
      </c>
      <c r="I600" s="135">
        <f t="shared" si="274"/>
        <v>0</v>
      </c>
    </row>
    <row r="601" spans="1:9" x14ac:dyDescent="0.2">
      <c r="A601" s="176" t="s">
        <v>169</v>
      </c>
      <c r="B601" s="166" t="s">
        <v>4</v>
      </c>
      <c r="C601" s="135">
        <f t="shared" si="272"/>
        <v>200</v>
      </c>
      <c r="D601" s="134">
        <v>0</v>
      </c>
      <c r="E601" s="134">
        <v>200</v>
      </c>
      <c r="F601" s="134">
        <v>0</v>
      </c>
      <c r="G601" s="134">
        <v>0</v>
      </c>
      <c r="H601" s="134">
        <v>0</v>
      </c>
      <c r="I601" s="134">
        <v>0</v>
      </c>
    </row>
    <row r="602" spans="1:9" x14ac:dyDescent="0.2">
      <c r="A602" s="162"/>
      <c r="B602" s="165" t="s">
        <v>5</v>
      </c>
      <c r="C602" s="135">
        <f t="shared" si="272"/>
        <v>200</v>
      </c>
      <c r="D602" s="135">
        <v>0</v>
      </c>
      <c r="E602" s="135">
        <v>200</v>
      </c>
      <c r="F602" s="135">
        <v>0</v>
      </c>
      <c r="G602" s="135">
        <v>0</v>
      </c>
      <c r="H602" s="135">
        <v>0</v>
      </c>
      <c r="I602" s="135">
        <v>0</v>
      </c>
    </row>
    <row r="603" spans="1:9" x14ac:dyDescent="0.2">
      <c r="A603" s="176" t="s">
        <v>172</v>
      </c>
      <c r="B603" s="166" t="s">
        <v>4</v>
      </c>
      <c r="C603" s="135">
        <f t="shared" si="272"/>
        <v>600</v>
      </c>
      <c r="D603" s="134">
        <v>0</v>
      </c>
      <c r="E603" s="134">
        <v>600</v>
      </c>
      <c r="F603" s="134">
        <v>0</v>
      </c>
      <c r="G603" s="134">
        <v>0</v>
      </c>
      <c r="H603" s="134">
        <v>0</v>
      </c>
      <c r="I603" s="134">
        <v>0</v>
      </c>
    </row>
    <row r="604" spans="1:9" x14ac:dyDescent="0.2">
      <c r="A604" s="162"/>
      <c r="B604" s="165" t="s">
        <v>5</v>
      </c>
      <c r="C604" s="135">
        <f t="shared" si="272"/>
        <v>600</v>
      </c>
      <c r="D604" s="135">
        <v>0</v>
      </c>
      <c r="E604" s="135">
        <v>600</v>
      </c>
      <c r="F604" s="135">
        <v>0</v>
      </c>
      <c r="G604" s="135">
        <v>0</v>
      </c>
      <c r="H604" s="135">
        <v>0</v>
      </c>
      <c r="I604" s="135">
        <v>0</v>
      </c>
    </row>
    <row r="605" spans="1:9" x14ac:dyDescent="0.2">
      <c r="A605" s="177" t="s">
        <v>145</v>
      </c>
      <c r="B605" s="156"/>
      <c r="C605" s="178"/>
      <c r="D605" s="179"/>
      <c r="E605" s="180"/>
      <c r="F605" s="180"/>
      <c r="G605" s="180"/>
      <c r="H605" s="180"/>
      <c r="I605" s="181"/>
    </row>
    <row r="606" spans="1:9" x14ac:dyDescent="0.2">
      <c r="A606" s="173" t="s">
        <v>9</v>
      </c>
      <c r="B606" s="166" t="s">
        <v>4</v>
      </c>
      <c r="C606" s="135">
        <f t="shared" ref="C606:C611" si="275">D606+E606+F606+G606+H606+I606</f>
        <v>0</v>
      </c>
      <c r="D606" s="136">
        <f t="shared" ref="D606:I609" si="276">D608</f>
        <v>0</v>
      </c>
      <c r="E606" s="136">
        <f t="shared" si="276"/>
        <v>0</v>
      </c>
      <c r="F606" s="136">
        <f t="shared" si="276"/>
        <v>0</v>
      </c>
      <c r="G606" s="136">
        <f t="shared" si="276"/>
        <v>0</v>
      </c>
      <c r="H606" s="136">
        <f t="shared" si="276"/>
        <v>0</v>
      </c>
      <c r="I606" s="136">
        <f t="shared" si="276"/>
        <v>0</v>
      </c>
    </row>
    <row r="607" spans="1:9" x14ac:dyDescent="0.2">
      <c r="A607" s="162" t="s">
        <v>40</v>
      </c>
      <c r="B607" s="165" t="s">
        <v>5</v>
      </c>
      <c r="C607" s="135">
        <f t="shared" si="275"/>
        <v>0</v>
      </c>
      <c r="D607" s="135">
        <f t="shared" si="276"/>
        <v>0</v>
      </c>
      <c r="E607" s="135">
        <f t="shared" si="276"/>
        <v>0</v>
      </c>
      <c r="F607" s="135">
        <f t="shared" si="276"/>
        <v>0</v>
      </c>
      <c r="G607" s="135">
        <f t="shared" si="276"/>
        <v>0</v>
      </c>
      <c r="H607" s="135">
        <f t="shared" si="276"/>
        <v>0</v>
      </c>
      <c r="I607" s="135">
        <f t="shared" si="276"/>
        <v>0</v>
      </c>
    </row>
    <row r="608" spans="1:9" x14ac:dyDescent="0.2">
      <c r="A608" s="208" t="s">
        <v>184</v>
      </c>
      <c r="B608" s="166" t="s">
        <v>4</v>
      </c>
      <c r="C608" s="135">
        <f t="shared" si="275"/>
        <v>0</v>
      </c>
      <c r="D608" s="136">
        <f t="shared" si="276"/>
        <v>0</v>
      </c>
      <c r="E608" s="136">
        <f t="shared" si="276"/>
        <v>0</v>
      </c>
      <c r="F608" s="136">
        <f t="shared" si="276"/>
        <v>0</v>
      </c>
      <c r="G608" s="136">
        <f t="shared" si="276"/>
        <v>0</v>
      </c>
      <c r="H608" s="136">
        <f t="shared" si="276"/>
        <v>0</v>
      </c>
      <c r="I608" s="136">
        <f t="shared" si="276"/>
        <v>0</v>
      </c>
    </row>
    <row r="609" spans="1:9" x14ac:dyDescent="0.2">
      <c r="A609" s="162" t="s">
        <v>13</v>
      </c>
      <c r="B609" s="165" t="s">
        <v>5</v>
      </c>
      <c r="C609" s="135">
        <f t="shared" si="275"/>
        <v>0</v>
      </c>
      <c r="D609" s="135">
        <f t="shared" si="276"/>
        <v>0</v>
      </c>
      <c r="E609" s="135">
        <f t="shared" si="276"/>
        <v>0</v>
      </c>
      <c r="F609" s="135">
        <f t="shared" si="276"/>
        <v>0</v>
      </c>
      <c r="G609" s="135">
        <f t="shared" si="276"/>
        <v>0</v>
      </c>
      <c r="H609" s="135">
        <f t="shared" si="276"/>
        <v>0</v>
      </c>
      <c r="I609" s="135">
        <f t="shared" si="276"/>
        <v>0</v>
      </c>
    </row>
    <row r="610" spans="1:9" x14ac:dyDescent="0.2">
      <c r="A610" s="36" t="s">
        <v>130</v>
      </c>
      <c r="B610" s="156" t="s">
        <v>4</v>
      </c>
      <c r="C610" s="135">
        <f t="shared" si="275"/>
        <v>0</v>
      </c>
      <c r="D610" s="136">
        <v>0</v>
      </c>
      <c r="E610" s="136">
        <v>0</v>
      </c>
      <c r="F610" s="136">
        <v>0</v>
      </c>
      <c r="G610" s="136">
        <v>0</v>
      </c>
      <c r="H610" s="136">
        <v>0</v>
      </c>
      <c r="I610" s="140">
        <v>0</v>
      </c>
    </row>
    <row r="611" spans="1:9" x14ac:dyDescent="0.2">
      <c r="A611" s="162"/>
      <c r="B611" s="165" t="s">
        <v>5</v>
      </c>
      <c r="C611" s="135">
        <f t="shared" si="275"/>
        <v>0</v>
      </c>
      <c r="D611" s="135">
        <v>0</v>
      </c>
      <c r="E611" s="135">
        <v>0</v>
      </c>
      <c r="F611" s="135">
        <v>0</v>
      </c>
      <c r="G611" s="135">
        <v>0</v>
      </c>
      <c r="H611" s="135">
        <v>0</v>
      </c>
      <c r="I611" s="141">
        <v>0</v>
      </c>
    </row>
    <row r="612" spans="1:9" x14ac:dyDescent="0.2">
      <c r="A612" s="147" t="s">
        <v>192</v>
      </c>
      <c r="B612" s="156"/>
      <c r="C612" s="182"/>
      <c r="D612" s="183"/>
      <c r="E612" s="184"/>
      <c r="F612" s="184"/>
      <c r="G612" s="184"/>
      <c r="H612" s="184"/>
      <c r="I612" s="185"/>
    </row>
    <row r="613" spans="1:9" x14ac:dyDescent="0.2">
      <c r="A613" s="173" t="s">
        <v>9</v>
      </c>
      <c r="B613" s="166" t="s">
        <v>4</v>
      </c>
      <c r="C613" s="135">
        <f t="shared" ref="C613:C620" si="277">D613+E613+F613+G613+H613+I613</f>
        <v>3256.06</v>
      </c>
      <c r="D613" s="135">
        <f>D615</f>
        <v>94</v>
      </c>
      <c r="E613" s="135">
        <f t="shared" ref="E613:I613" si="278">E615</f>
        <v>3162.06</v>
      </c>
      <c r="F613" s="135">
        <f t="shared" si="278"/>
        <v>0</v>
      </c>
      <c r="G613" s="135">
        <f t="shared" si="278"/>
        <v>0</v>
      </c>
      <c r="H613" s="135">
        <f t="shared" si="278"/>
        <v>0</v>
      </c>
      <c r="I613" s="135">
        <f t="shared" si="278"/>
        <v>0</v>
      </c>
    </row>
    <row r="614" spans="1:9" x14ac:dyDescent="0.2">
      <c r="A614" s="162" t="s">
        <v>40</v>
      </c>
      <c r="B614" s="165" t="s">
        <v>5</v>
      </c>
      <c r="C614" s="135">
        <f t="shared" si="277"/>
        <v>802.84</v>
      </c>
      <c r="D614" s="135">
        <f>D616</f>
        <v>94</v>
      </c>
      <c r="E614" s="135">
        <f t="shared" ref="E614:I614" si="279">E616</f>
        <v>708.84</v>
      </c>
      <c r="F614" s="135">
        <f t="shared" si="279"/>
        <v>0</v>
      </c>
      <c r="G614" s="135">
        <f t="shared" si="279"/>
        <v>0</v>
      </c>
      <c r="H614" s="135">
        <f t="shared" si="279"/>
        <v>0</v>
      </c>
      <c r="I614" s="135">
        <f t="shared" si="279"/>
        <v>0</v>
      </c>
    </row>
    <row r="615" spans="1:9" x14ac:dyDescent="0.2">
      <c r="A615" s="208" t="s">
        <v>184</v>
      </c>
      <c r="B615" s="166" t="s">
        <v>4</v>
      </c>
      <c r="C615" s="135">
        <f t="shared" si="277"/>
        <v>3256.06</v>
      </c>
      <c r="D615" s="136">
        <f t="shared" ref="D615:I618" si="280">D617</f>
        <v>94</v>
      </c>
      <c r="E615" s="136">
        <f t="shared" si="280"/>
        <v>3162.06</v>
      </c>
      <c r="F615" s="136">
        <f t="shared" si="280"/>
        <v>0</v>
      </c>
      <c r="G615" s="136">
        <f t="shared" si="280"/>
        <v>0</v>
      </c>
      <c r="H615" s="136">
        <f t="shared" si="280"/>
        <v>0</v>
      </c>
      <c r="I615" s="136">
        <f t="shared" si="280"/>
        <v>0</v>
      </c>
    </row>
    <row r="616" spans="1:9" x14ac:dyDescent="0.2">
      <c r="A616" s="162" t="s">
        <v>13</v>
      </c>
      <c r="B616" s="165" t="s">
        <v>5</v>
      </c>
      <c r="C616" s="135">
        <f t="shared" si="277"/>
        <v>802.84</v>
      </c>
      <c r="D616" s="135">
        <f t="shared" si="280"/>
        <v>94</v>
      </c>
      <c r="E616" s="135">
        <f t="shared" si="280"/>
        <v>708.84</v>
      </c>
      <c r="F616" s="135">
        <f t="shared" si="280"/>
        <v>0</v>
      </c>
      <c r="G616" s="135">
        <f t="shared" si="280"/>
        <v>0</v>
      </c>
      <c r="H616" s="135">
        <f t="shared" si="280"/>
        <v>0</v>
      </c>
      <c r="I616" s="135">
        <f t="shared" si="280"/>
        <v>0</v>
      </c>
    </row>
    <row r="617" spans="1:9" x14ac:dyDescent="0.2">
      <c r="A617" s="36" t="s">
        <v>130</v>
      </c>
      <c r="B617" s="156" t="s">
        <v>4</v>
      </c>
      <c r="C617" s="135">
        <f t="shared" si="277"/>
        <v>3256.06</v>
      </c>
      <c r="D617" s="136">
        <f t="shared" si="280"/>
        <v>94</v>
      </c>
      <c r="E617" s="136">
        <f t="shared" si="280"/>
        <v>3162.06</v>
      </c>
      <c r="F617" s="136">
        <f t="shared" si="280"/>
        <v>0</v>
      </c>
      <c r="G617" s="136">
        <f t="shared" si="280"/>
        <v>0</v>
      </c>
      <c r="H617" s="136">
        <f t="shared" si="280"/>
        <v>0</v>
      </c>
      <c r="I617" s="136">
        <f t="shared" si="280"/>
        <v>0</v>
      </c>
    </row>
    <row r="618" spans="1:9" x14ac:dyDescent="0.2">
      <c r="A618" s="162"/>
      <c r="B618" s="165" t="s">
        <v>5</v>
      </c>
      <c r="C618" s="135">
        <f t="shared" si="277"/>
        <v>802.84</v>
      </c>
      <c r="D618" s="135">
        <f t="shared" si="280"/>
        <v>94</v>
      </c>
      <c r="E618" s="135">
        <f t="shared" si="280"/>
        <v>708.84</v>
      </c>
      <c r="F618" s="135">
        <f t="shared" si="280"/>
        <v>0</v>
      </c>
      <c r="G618" s="135">
        <f t="shared" si="280"/>
        <v>0</v>
      </c>
      <c r="H618" s="135">
        <f t="shared" si="280"/>
        <v>0</v>
      </c>
      <c r="I618" s="135">
        <f t="shared" si="280"/>
        <v>0</v>
      </c>
    </row>
    <row r="619" spans="1:9" x14ac:dyDescent="0.2">
      <c r="A619" s="155" t="s">
        <v>134</v>
      </c>
      <c r="B619" s="156" t="s">
        <v>4</v>
      </c>
      <c r="C619" s="135">
        <f t="shared" si="277"/>
        <v>3256.06</v>
      </c>
      <c r="D619" s="136">
        <v>94</v>
      </c>
      <c r="E619" s="136">
        <v>3162.06</v>
      </c>
      <c r="F619" s="136">
        <v>0</v>
      </c>
      <c r="G619" s="136">
        <v>0</v>
      </c>
      <c r="H619" s="136">
        <v>0</v>
      </c>
      <c r="I619" s="140">
        <v>0</v>
      </c>
    </row>
    <row r="620" spans="1:9" x14ac:dyDescent="0.2">
      <c r="A620" s="162"/>
      <c r="B620" s="165" t="s">
        <v>5</v>
      </c>
      <c r="C620" s="135">
        <f t="shared" si="277"/>
        <v>802.84</v>
      </c>
      <c r="D620" s="135">
        <v>94</v>
      </c>
      <c r="E620" s="135">
        <v>708.84</v>
      </c>
      <c r="F620" s="135">
        <v>0</v>
      </c>
      <c r="G620" s="135">
        <v>0</v>
      </c>
      <c r="H620" s="135">
        <v>0</v>
      </c>
      <c r="I620" s="141">
        <v>0</v>
      </c>
    </row>
    <row r="621" spans="1:9" x14ac:dyDescent="0.2">
      <c r="A621" s="186" t="s">
        <v>135</v>
      </c>
      <c r="B621" s="187"/>
      <c r="C621" s="188"/>
      <c r="D621" s="183"/>
      <c r="E621" s="184"/>
      <c r="F621" s="184"/>
      <c r="G621" s="184"/>
      <c r="H621" s="184"/>
      <c r="I621" s="185"/>
    </row>
    <row r="622" spans="1:9" x14ac:dyDescent="0.2">
      <c r="A622" s="176" t="s">
        <v>9</v>
      </c>
      <c r="B622" s="142" t="s">
        <v>4</v>
      </c>
      <c r="C622" s="134">
        <f t="shared" ref="C622:C631" si="281">D622+E622+F622+G622+H622+I622</f>
        <v>99.5</v>
      </c>
      <c r="D622" s="143">
        <f t="shared" ref="D622:I629" si="282">D624</f>
        <v>0</v>
      </c>
      <c r="E622" s="134">
        <f t="shared" si="282"/>
        <v>99.5</v>
      </c>
      <c r="F622" s="134">
        <f t="shared" si="282"/>
        <v>0</v>
      </c>
      <c r="G622" s="134">
        <f t="shared" si="282"/>
        <v>0</v>
      </c>
      <c r="H622" s="134">
        <f t="shared" si="282"/>
        <v>0</v>
      </c>
      <c r="I622" s="134">
        <f t="shared" si="282"/>
        <v>0</v>
      </c>
    </row>
    <row r="623" spans="1:9" x14ac:dyDescent="0.2">
      <c r="A623" s="162" t="s">
        <v>40</v>
      </c>
      <c r="B623" s="139" t="s">
        <v>5</v>
      </c>
      <c r="C623" s="135">
        <f t="shared" si="281"/>
        <v>99.5</v>
      </c>
      <c r="D623" s="141">
        <f t="shared" si="282"/>
        <v>0</v>
      </c>
      <c r="E623" s="135">
        <f t="shared" si="282"/>
        <v>99.5</v>
      </c>
      <c r="F623" s="135">
        <f t="shared" si="282"/>
        <v>0</v>
      </c>
      <c r="G623" s="135">
        <f t="shared" si="282"/>
        <v>0</v>
      </c>
      <c r="H623" s="135">
        <f t="shared" si="282"/>
        <v>0</v>
      </c>
      <c r="I623" s="135">
        <f t="shared" si="282"/>
        <v>0</v>
      </c>
    </row>
    <row r="624" spans="1:9" x14ac:dyDescent="0.2">
      <c r="A624" s="108" t="s">
        <v>21</v>
      </c>
      <c r="B624" s="142" t="s">
        <v>4</v>
      </c>
      <c r="C624" s="136">
        <f t="shared" si="281"/>
        <v>99.5</v>
      </c>
      <c r="D624" s="143">
        <f t="shared" si="282"/>
        <v>0</v>
      </c>
      <c r="E624" s="134">
        <f t="shared" si="282"/>
        <v>99.5</v>
      </c>
      <c r="F624" s="134">
        <f t="shared" si="282"/>
        <v>0</v>
      </c>
      <c r="G624" s="134">
        <f t="shared" si="282"/>
        <v>0</v>
      </c>
      <c r="H624" s="134">
        <f t="shared" si="282"/>
        <v>0</v>
      </c>
      <c r="I624" s="134">
        <f t="shared" si="282"/>
        <v>0</v>
      </c>
    </row>
    <row r="625" spans="1:9" x14ac:dyDescent="0.2">
      <c r="A625" s="26" t="s">
        <v>108</v>
      </c>
      <c r="B625" s="139" t="s">
        <v>5</v>
      </c>
      <c r="C625" s="135">
        <f t="shared" si="281"/>
        <v>99.5</v>
      </c>
      <c r="D625" s="141">
        <f t="shared" si="282"/>
        <v>0</v>
      </c>
      <c r="E625" s="135">
        <f t="shared" si="282"/>
        <v>99.5</v>
      </c>
      <c r="F625" s="135">
        <f t="shared" si="282"/>
        <v>0</v>
      </c>
      <c r="G625" s="135">
        <f t="shared" si="282"/>
        <v>0</v>
      </c>
      <c r="H625" s="135">
        <f t="shared" si="282"/>
        <v>0</v>
      </c>
      <c r="I625" s="135">
        <f t="shared" si="282"/>
        <v>0</v>
      </c>
    </row>
    <row r="626" spans="1:9" x14ac:dyDescent="0.2">
      <c r="A626" s="176" t="s">
        <v>113</v>
      </c>
      <c r="B626" s="142" t="s">
        <v>4</v>
      </c>
      <c r="C626" s="136">
        <f t="shared" si="281"/>
        <v>99.5</v>
      </c>
      <c r="D626" s="143">
        <f t="shared" si="282"/>
        <v>0</v>
      </c>
      <c r="E626" s="134">
        <f t="shared" si="282"/>
        <v>99.5</v>
      </c>
      <c r="F626" s="134">
        <f t="shared" si="282"/>
        <v>0</v>
      </c>
      <c r="G626" s="134">
        <f t="shared" si="282"/>
        <v>0</v>
      </c>
      <c r="H626" s="134">
        <f t="shared" si="282"/>
        <v>0</v>
      </c>
      <c r="I626" s="134">
        <f t="shared" si="282"/>
        <v>0</v>
      </c>
    </row>
    <row r="627" spans="1:9" x14ac:dyDescent="0.2">
      <c r="A627" s="26"/>
      <c r="B627" s="139" t="s">
        <v>5</v>
      </c>
      <c r="C627" s="135">
        <f t="shared" si="281"/>
        <v>99.5</v>
      </c>
      <c r="D627" s="141">
        <f t="shared" si="282"/>
        <v>0</v>
      </c>
      <c r="E627" s="135">
        <f t="shared" si="282"/>
        <v>99.5</v>
      </c>
      <c r="F627" s="135">
        <f t="shared" si="282"/>
        <v>0</v>
      </c>
      <c r="G627" s="135">
        <f t="shared" si="282"/>
        <v>0</v>
      </c>
      <c r="H627" s="135">
        <f t="shared" si="282"/>
        <v>0</v>
      </c>
      <c r="I627" s="135">
        <f t="shared" si="282"/>
        <v>0</v>
      </c>
    </row>
    <row r="628" spans="1:9" x14ac:dyDescent="0.2">
      <c r="A628" s="27" t="s">
        <v>110</v>
      </c>
      <c r="B628" s="142" t="s">
        <v>4</v>
      </c>
      <c r="C628" s="136">
        <f t="shared" si="281"/>
        <v>99.5</v>
      </c>
      <c r="D628" s="143">
        <f t="shared" si="282"/>
        <v>0</v>
      </c>
      <c r="E628" s="134">
        <f t="shared" si="282"/>
        <v>99.5</v>
      </c>
      <c r="F628" s="134">
        <f t="shared" si="282"/>
        <v>0</v>
      </c>
      <c r="G628" s="134">
        <f t="shared" si="282"/>
        <v>0</v>
      </c>
      <c r="H628" s="134">
        <f t="shared" si="282"/>
        <v>0</v>
      </c>
      <c r="I628" s="134">
        <f t="shared" si="282"/>
        <v>0</v>
      </c>
    </row>
    <row r="629" spans="1:9" x14ac:dyDescent="0.2">
      <c r="A629" s="26"/>
      <c r="B629" s="139" t="s">
        <v>5</v>
      </c>
      <c r="C629" s="135">
        <f t="shared" si="281"/>
        <v>99.5</v>
      </c>
      <c r="D629" s="141">
        <f t="shared" si="282"/>
        <v>0</v>
      </c>
      <c r="E629" s="135">
        <f t="shared" si="282"/>
        <v>99.5</v>
      </c>
      <c r="F629" s="135">
        <f t="shared" si="282"/>
        <v>0</v>
      </c>
      <c r="G629" s="135">
        <f t="shared" si="282"/>
        <v>0</v>
      </c>
      <c r="H629" s="135">
        <f t="shared" si="282"/>
        <v>0</v>
      </c>
      <c r="I629" s="135">
        <f t="shared" si="282"/>
        <v>0</v>
      </c>
    </row>
    <row r="630" spans="1:9" x14ac:dyDescent="0.2">
      <c r="A630" s="27" t="s">
        <v>161</v>
      </c>
      <c r="B630" s="142" t="s">
        <v>4</v>
      </c>
      <c r="C630" s="136">
        <f t="shared" si="281"/>
        <v>99.5</v>
      </c>
      <c r="D630" s="143">
        <v>0</v>
      </c>
      <c r="E630" s="134">
        <v>99.5</v>
      </c>
      <c r="F630" s="134">
        <v>0</v>
      </c>
      <c r="G630" s="134">
        <v>0</v>
      </c>
      <c r="H630" s="134">
        <v>0</v>
      </c>
      <c r="I630" s="134">
        <v>0</v>
      </c>
    </row>
    <row r="631" spans="1:9" x14ac:dyDescent="0.2">
      <c r="A631" s="26"/>
      <c r="B631" s="139" t="s">
        <v>5</v>
      </c>
      <c r="C631" s="135">
        <f t="shared" si="281"/>
        <v>99.5</v>
      </c>
      <c r="D631" s="141">
        <v>0</v>
      </c>
      <c r="E631" s="135">
        <v>99.5</v>
      </c>
      <c r="F631" s="135">
        <v>0</v>
      </c>
      <c r="G631" s="135">
        <v>0</v>
      </c>
      <c r="H631" s="135">
        <v>0</v>
      </c>
      <c r="I631" s="135">
        <v>0</v>
      </c>
    </row>
    <row r="632" spans="1:9" x14ac:dyDescent="0.2">
      <c r="A632" s="246" t="s">
        <v>26</v>
      </c>
      <c r="B632" s="247"/>
      <c r="C632" s="248"/>
      <c r="D632" s="247"/>
      <c r="E632" s="247"/>
      <c r="F632" s="247"/>
      <c r="G632" s="247"/>
      <c r="H632" s="247"/>
      <c r="I632" s="249"/>
    </row>
    <row r="633" spans="1:9" x14ac:dyDescent="0.2">
      <c r="A633" s="250" t="s">
        <v>9</v>
      </c>
      <c r="B633" s="251"/>
      <c r="C633" s="252"/>
      <c r="D633" s="251"/>
      <c r="E633" s="251"/>
      <c r="F633" s="251"/>
      <c r="G633" s="251"/>
      <c r="H633" s="251"/>
      <c r="I633" s="253"/>
    </row>
    <row r="634" spans="1:9" ht="13.5" thickBot="1" x14ac:dyDescent="0.25">
      <c r="A634" s="155" t="s">
        <v>16</v>
      </c>
      <c r="B634" s="138" t="s">
        <v>4</v>
      </c>
      <c r="C634" s="134">
        <f t="shared" ref="C634:C651" si="283">D634+E634+F634+G634+H634+I634</f>
        <v>3081.66</v>
      </c>
      <c r="D634" s="190">
        <f>D636+D644</f>
        <v>786</v>
      </c>
      <c r="E634" s="190">
        <f t="shared" ref="E634:I634" si="284">E636+E644</f>
        <v>2295.66</v>
      </c>
      <c r="F634" s="190">
        <f t="shared" si="284"/>
        <v>0</v>
      </c>
      <c r="G634" s="190">
        <f t="shared" si="284"/>
        <v>0</v>
      </c>
      <c r="H634" s="190">
        <f t="shared" si="284"/>
        <v>0</v>
      </c>
      <c r="I634" s="190">
        <f t="shared" si="284"/>
        <v>0</v>
      </c>
    </row>
    <row r="635" spans="1:9" ht="13.5" thickBot="1" x14ac:dyDescent="0.25">
      <c r="A635" s="157"/>
      <c r="B635" s="189" t="s">
        <v>5</v>
      </c>
      <c r="C635" s="135">
        <f t="shared" si="283"/>
        <v>2389</v>
      </c>
      <c r="D635" s="190">
        <f>D637+D645</f>
        <v>786</v>
      </c>
      <c r="E635" s="190">
        <f t="shared" ref="E635:I635" si="285">E637+E645</f>
        <v>1603</v>
      </c>
      <c r="F635" s="190">
        <f t="shared" si="285"/>
        <v>0</v>
      </c>
      <c r="G635" s="190">
        <f t="shared" si="285"/>
        <v>0</v>
      </c>
      <c r="H635" s="190">
        <f t="shared" si="285"/>
        <v>0</v>
      </c>
      <c r="I635" s="190">
        <f t="shared" si="285"/>
        <v>0</v>
      </c>
    </row>
    <row r="636" spans="1:9" x14ac:dyDescent="0.2">
      <c r="A636" s="28" t="s">
        <v>22</v>
      </c>
      <c r="B636" s="191" t="s">
        <v>4</v>
      </c>
      <c r="C636" s="136">
        <f t="shared" si="283"/>
        <v>123</v>
      </c>
      <c r="D636" s="193">
        <f>D638</f>
        <v>0</v>
      </c>
      <c r="E636" s="193">
        <f t="shared" ref="E636:I636" si="286">E638</f>
        <v>123</v>
      </c>
      <c r="F636" s="193">
        <f t="shared" si="286"/>
        <v>0</v>
      </c>
      <c r="G636" s="193">
        <f t="shared" si="286"/>
        <v>0</v>
      </c>
      <c r="H636" s="193">
        <f t="shared" si="286"/>
        <v>0</v>
      </c>
      <c r="I636" s="193">
        <f t="shared" si="286"/>
        <v>0</v>
      </c>
    </row>
    <row r="637" spans="1:9" x14ac:dyDescent="0.2">
      <c r="A637" s="162" t="s">
        <v>13</v>
      </c>
      <c r="B637" s="192" t="s">
        <v>5</v>
      </c>
      <c r="C637" s="135">
        <f t="shared" si="283"/>
        <v>123</v>
      </c>
      <c r="D637" s="193">
        <f>D639</f>
        <v>0</v>
      </c>
      <c r="E637" s="193">
        <f t="shared" ref="E637:I637" si="287">E639</f>
        <v>123</v>
      </c>
      <c r="F637" s="193">
        <f t="shared" si="287"/>
        <v>0</v>
      </c>
      <c r="G637" s="193">
        <f t="shared" si="287"/>
        <v>0</v>
      </c>
      <c r="H637" s="193">
        <f t="shared" si="287"/>
        <v>0</v>
      </c>
      <c r="I637" s="193">
        <f t="shared" si="287"/>
        <v>0</v>
      </c>
    </row>
    <row r="638" spans="1:9" x14ac:dyDescent="0.2">
      <c r="A638" s="176" t="s">
        <v>113</v>
      </c>
      <c r="B638" s="142" t="s">
        <v>4</v>
      </c>
      <c r="C638" s="136">
        <f>D638+E638+F638+G638+H638+I638</f>
        <v>123</v>
      </c>
      <c r="D638" s="141">
        <f>D657+D666</f>
        <v>0</v>
      </c>
      <c r="E638" s="141">
        <f t="shared" ref="E638:I638" si="288">E657+E666</f>
        <v>123</v>
      </c>
      <c r="F638" s="141">
        <f t="shared" si="288"/>
        <v>0</v>
      </c>
      <c r="G638" s="141">
        <f t="shared" si="288"/>
        <v>0</v>
      </c>
      <c r="H638" s="141">
        <f t="shared" si="288"/>
        <v>0</v>
      </c>
      <c r="I638" s="141">
        <f t="shared" si="288"/>
        <v>0</v>
      </c>
    </row>
    <row r="639" spans="1:9" x14ac:dyDescent="0.2">
      <c r="A639" s="26"/>
      <c r="B639" s="139" t="s">
        <v>5</v>
      </c>
      <c r="C639" s="135">
        <f>D639+E639+F639+G639+H639+I639</f>
        <v>123</v>
      </c>
      <c r="D639" s="141">
        <f>D658+D667</f>
        <v>0</v>
      </c>
      <c r="E639" s="141">
        <f t="shared" ref="E639:I639" si="289">E658+E667</f>
        <v>123</v>
      </c>
      <c r="F639" s="141">
        <f t="shared" si="289"/>
        <v>0</v>
      </c>
      <c r="G639" s="141">
        <f t="shared" si="289"/>
        <v>0</v>
      </c>
      <c r="H639" s="141">
        <f t="shared" si="289"/>
        <v>0</v>
      </c>
      <c r="I639" s="141">
        <f t="shared" si="289"/>
        <v>0</v>
      </c>
    </row>
    <row r="640" spans="1:9" x14ac:dyDescent="0.2">
      <c r="A640" s="226" t="s">
        <v>109</v>
      </c>
      <c r="B640" s="142" t="s">
        <v>4</v>
      </c>
      <c r="C640" s="135">
        <f t="shared" ref="C640:C641" si="290">D640+E640+F640+G640+H640+I640</f>
        <v>35</v>
      </c>
      <c r="D640" s="141">
        <f>D659</f>
        <v>0</v>
      </c>
      <c r="E640" s="141">
        <f t="shared" ref="E640:I640" si="291">E659</f>
        <v>35</v>
      </c>
      <c r="F640" s="141">
        <f t="shared" si="291"/>
        <v>0</v>
      </c>
      <c r="G640" s="141">
        <f t="shared" si="291"/>
        <v>0</v>
      </c>
      <c r="H640" s="141">
        <f t="shared" si="291"/>
        <v>0</v>
      </c>
      <c r="I640" s="141">
        <f t="shared" si="291"/>
        <v>0</v>
      </c>
    </row>
    <row r="641" spans="1:9" x14ac:dyDescent="0.2">
      <c r="A641" s="33"/>
      <c r="B641" s="139" t="s">
        <v>5</v>
      </c>
      <c r="C641" s="135">
        <f t="shared" si="290"/>
        <v>35</v>
      </c>
      <c r="D641" s="141">
        <f>D660</f>
        <v>0</v>
      </c>
      <c r="E641" s="141">
        <f t="shared" ref="E641:I641" si="292">E660</f>
        <v>35</v>
      </c>
      <c r="F641" s="141">
        <f t="shared" si="292"/>
        <v>0</v>
      </c>
      <c r="G641" s="141">
        <f t="shared" si="292"/>
        <v>0</v>
      </c>
      <c r="H641" s="141">
        <f t="shared" si="292"/>
        <v>0</v>
      </c>
      <c r="I641" s="141">
        <f t="shared" si="292"/>
        <v>0</v>
      </c>
    </row>
    <row r="642" spans="1:9" x14ac:dyDescent="0.2">
      <c r="A642" s="38" t="s">
        <v>131</v>
      </c>
      <c r="B642" s="138" t="s">
        <v>4</v>
      </c>
      <c r="C642" s="136">
        <f>D642+E642+F642+G642+H642+I642</f>
        <v>88</v>
      </c>
      <c r="D642" s="141">
        <f>D668</f>
        <v>0</v>
      </c>
      <c r="E642" s="141">
        <f t="shared" ref="E642:I642" si="293">E668</f>
        <v>88</v>
      </c>
      <c r="F642" s="141">
        <f t="shared" si="293"/>
        <v>0</v>
      </c>
      <c r="G642" s="141">
        <f t="shared" si="293"/>
        <v>0</v>
      </c>
      <c r="H642" s="141">
        <f t="shared" si="293"/>
        <v>0</v>
      </c>
      <c r="I642" s="141">
        <f t="shared" si="293"/>
        <v>0</v>
      </c>
    </row>
    <row r="643" spans="1:9" x14ac:dyDescent="0.2">
      <c r="A643" s="33"/>
      <c r="B643" s="139" t="s">
        <v>5</v>
      </c>
      <c r="C643" s="135">
        <f>D643+E643+F643+G643+H643+I643</f>
        <v>88</v>
      </c>
      <c r="D643" s="141">
        <f>D669</f>
        <v>0</v>
      </c>
      <c r="E643" s="141">
        <f t="shared" ref="E643:I643" si="294">E669</f>
        <v>88</v>
      </c>
      <c r="F643" s="141">
        <f t="shared" si="294"/>
        <v>0</v>
      </c>
      <c r="G643" s="141">
        <f t="shared" si="294"/>
        <v>0</v>
      </c>
      <c r="H643" s="141">
        <f t="shared" si="294"/>
        <v>0</v>
      </c>
      <c r="I643" s="141">
        <f t="shared" si="294"/>
        <v>0</v>
      </c>
    </row>
    <row r="644" spans="1:9" x14ac:dyDescent="0.2">
      <c r="A644" s="108" t="s">
        <v>21</v>
      </c>
      <c r="B644" s="138" t="s">
        <v>4</v>
      </c>
      <c r="C644" s="136">
        <f t="shared" si="283"/>
        <v>2958.66</v>
      </c>
      <c r="D644" s="140">
        <f t="shared" ref="D644:I645" si="295">D650+D646</f>
        <v>786</v>
      </c>
      <c r="E644" s="140">
        <f t="shared" si="295"/>
        <v>2172.66</v>
      </c>
      <c r="F644" s="140">
        <f t="shared" si="295"/>
        <v>0</v>
      </c>
      <c r="G644" s="140">
        <f t="shared" si="295"/>
        <v>0</v>
      </c>
      <c r="H644" s="140">
        <f t="shared" si="295"/>
        <v>0</v>
      </c>
      <c r="I644" s="140">
        <f t="shared" si="295"/>
        <v>0</v>
      </c>
    </row>
    <row r="645" spans="1:9" x14ac:dyDescent="0.2">
      <c r="A645" s="26" t="s">
        <v>108</v>
      </c>
      <c r="B645" s="139" t="s">
        <v>5</v>
      </c>
      <c r="C645" s="135">
        <f t="shared" si="283"/>
        <v>2266</v>
      </c>
      <c r="D645" s="140">
        <f>D651+D647</f>
        <v>786</v>
      </c>
      <c r="E645" s="140">
        <f t="shared" si="295"/>
        <v>1480</v>
      </c>
      <c r="F645" s="140">
        <f t="shared" si="295"/>
        <v>0</v>
      </c>
      <c r="G645" s="140">
        <f t="shared" si="295"/>
        <v>0</v>
      </c>
      <c r="H645" s="140">
        <f t="shared" si="295"/>
        <v>0</v>
      </c>
      <c r="I645" s="140">
        <f t="shared" si="295"/>
        <v>0</v>
      </c>
    </row>
    <row r="646" spans="1:9" x14ac:dyDescent="0.2">
      <c r="A646" s="176" t="s">
        <v>113</v>
      </c>
      <c r="B646" s="142" t="s">
        <v>4</v>
      </c>
      <c r="C646" s="136">
        <f>D646+E646+F646+G646+H646+I646</f>
        <v>850</v>
      </c>
      <c r="D646" s="141">
        <f>D679+D694</f>
        <v>786</v>
      </c>
      <c r="E646" s="141">
        <f t="shared" ref="E646:I646" si="296">E679+E694</f>
        <v>64</v>
      </c>
      <c r="F646" s="141">
        <f t="shared" si="296"/>
        <v>0</v>
      </c>
      <c r="G646" s="141">
        <f t="shared" si="296"/>
        <v>0</v>
      </c>
      <c r="H646" s="141">
        <f t="shared" si="296"/>
        <v>0</v>
      </c>
      <c r="I646" s="141">
        <f t="shared" si="296"/>
        <v>0</v>
      </c>
    </row>
    <row r="647" spans="1:9" x14ac:dyDescent="0.2">
      <c r="A647" s="26"/>
      <c r="B647" s="139" t="s">
        <v>5</v>
      </c>
      <c r="C647" s="135">
        <f>D647+E647+F647+G647+H647+I647</f>
        <v>850</v>
      </c>
      <c r="D647" s="141">
        <f>D680+D695</f>
        <v>786</v>
      </c>
      <c r="E647" s="141">
        <f t="shared" ref="E647:I647" si="297">E680+E695</f>
        <v>64</v>
      </c>
      <c r="F647" s="141">
        <f t="shared" si="297"/>
        <v>0</v>
      </c>
      <c r="G647" s="141">
        <f t="shared" si="297"/>
        <v>0</v>
      </c>
      <c r="H647" s="141">
        <f t="shared" si="297"/>
        <v>0</v>
      </c>
      <c r="I647" s="141">
        <f t="shared" si="297"/>
        <v>0</v>
      </c>
    </row>
    <row r="648" spans="1:9" x14ac:dyDescent="0.2">
      <c r="A648" s="38" t="s">
        <v>131</v>
      </c>
      <c r="B648" s="142" t="s">
        <v>4</v>
      </c>
      <c r="C648" s="136">
        <f>D648+E648+F648+G648+H648+I648</f>
        <v>850</v>
      </c>
      <c r="D648" s="141">
        <f>D681+D696</f>
        <v>786</v>
      </c>
      <c r="E648" s="141">
        <f t="shared" ref="E648:I648" si="298">E681+E696</f>
        <v>64</v>
      </c>
      <c r="F648" s="141">
        <f t="shared" si="298"/>
        <v>0</v>
      </c>
      <c r="G648" s="141">
        <f t="shared" si="298"/>
        <v>0</v>
      </c>
      <c r="H648" s="141">
        <f t="shared" si="298"/>
        <v>0</v>
      </c>
      <c r="I648" s="141">
        <f t="shared" si="298"/>
        <v>0</v>
      </c>
    </row>
    <row r="649" spans="1:9" x14ac:dyDescent="0.2">
      <c r="A649" s="33"/>
      <c r="B649" s="139" t="s">
        <v>5</v>
      </c>
      <c r="C649" s="135">
        <f>D649+E649+F649+G649+H649+I649</f>
        <v>850</v>
      </c>
      <c r="D649" s="141">
        <f>D682+D697</f>
        <v>786</v>
      </c>
      <c r="E649" s="141">
        <f t="shared" ref="E649:I649" si="299">E682+E697</f>
        <v>64</v>
      </c>
      <c r="F649" s="141">
        <f t="shared" si="299"/>
        <v>0</v>
      </c>
      <c r="G649" s="141">
        <f t="shared" si="299"/>
        <v>0</v>
      </c>
      <c r="H649" s="141">
        <f t="shared" si="299"/>
        <v>0</v>
      </c>
      <c r="I649" s="141">
        <f t="shared" si="299"/>
        <v>0</v>
      </c>
    </row>
    <row r="650" spans="1:9" x14ac:dyDescent="0.2">
      <c r="A650" s="70" t="s">
        <v>130</v>
      </c>
      <c r="B650" s="138" t="s">
        <v>4</v>
      </c>
      <c r="C650" s="136">
        <f t="shared" si="283"/>
        <v>2108.66</v>
      </c>
      <c r="D650" s="135">
        <f>D685+D700</f>
        <v>0</v>
      </c>
      <c r="E650" s="135">
        <f t="shared" ref="E650:I650" si="300">E685+E700</f>
        <v>2108.66</v>
      </c>
      <c r="F650" s="135">
        <f t="shared" si="300"/>
        <v>0</v>
      </c>
      <c r="G650" s="135">
        <f t="shared" si="300"/>
        <v>0</v>
      </c>
      <c r="H650" s="135">
        <f t="shared" si="300"/>
        <v>0</v>
      </c>
      <c r="I650" s="135">
        <f t="shared" si="300"/>
        <v>0</v>
      </c>
    </row>
    <row r="651" spans="1:9" x14ac:dyDescent="0.2">
      <c r="A651" s="33"/>
      <c r="B651" s="139" t="s">
        <v>5</v>
      </c>
      <c r="C651" s="135">
        <f t="shared" si="283"/>
        <v>1416</v>
      </c>
      <c r="D651" s="135">
        <f>D686+D701</f>
        <v>0</v>
      </c>
      <c r="E651" s="135">
        <f t="shared" ref="E651:I651" si="301">E686+E701</f>
        <v>1416</v>
      </c>
      <c r="F651" s="135">
        <f t="shared" si="301"/>
        <v>0</v>
      </c>
      <c r="G651" s="135">
        <f t="shared" si="301"/>
        <v>0</v>
      </c>
      <c r="H651" s="135">
        <f t="shared" si="301"/>
        <v>0</v>
      </c>
      <c r="I651" s="135">
        <f t="shared" si="301"/>
        <v>0</v>
      </c>
    </row>
    <row r="652" spans="1:9" x14ac:dyDescent="0.2">
      <c r="A652" s="186" t="s">
        <v>201</v>
      </c>
      <c r="B652" s="166"/>
      <c r="C652" s="136"/>
      <c r="D652" s="136"/>
      <c r="E652" s="136"/>
      <c r="F652" s="136"/>
      <c r="G652" s="136"/>
      <c r="H652" s="136"/>
      <c r="I652" s="140"/>
    </row>
    <row r="653" spans="1:9" x14ac:dyDescent="0.2">
      <c r="A653" s="147" t="s">
        <v>9</v>
      </c>
      <c r="B653" s="138" t="s">
        <v>4</v>
      </c>
      <c r="C653" s="134">
        <f t="shared" ref="C653:C660" si="302">D653+E653+F653+G653+H653+I653</f>
        <v>35</v>
      </c>
      <c r="D653" s="143">
        <f t="shared" ref="D653:I653" si="303">D655</f>
        <v>0</v>
      </c>
      <c r="E653" s="134">
        <f t="shared" si="303"/>
        <v>35</v>
      </c>
      <c r="F653" s="134">
        <f t="shared" si="303"/>
        <v>0</v>
      </c>
      <c r="G653" s="134">
        <f t="shared" si="303"/>
        <v>0</v>
      </c>
      <c r="H653" s="134">
        <f t="shared" si="303"/>
        <v>0</v>
      </c>
      <c r="I653" s="134">
        <f t="shared" si="303"/>
        <v>0</v>
      </c>
    </row>
    <row r="654" spans="1:9" x14ac:dyDescent="0.2">
      <c r="A654" s="162" t="s">
        <v>40</v>
      </c>
      <c r="B654" s="139" t="s">
        <v>5</v>
      </c>
      <c r="C654" s="135">
        <f t="shared" si="302"/>
        <v>35</v>
      </c>
      <c r="D654" s="141">
        <f t="shared" ref="D654:I654" si="304">D656</f>
        <v>0</v>
      </c>
      <c r="E654" s="135">
        <f t="shared" si="304"/>
        <v>35</v>
      </c>
      <c r="F654" s="135">
        <f t="shared" si="304"/>
        <v>0</v>
      </c>
      <c r="G654" s="135">
        <f t="shared" si="304"/>
        <v>0</v>
      </c>
      <c r="H654" s="135">
        <f t="shared" si="304"/>
        <v>0</v>
      </c>
      <c r="I654" s="135">
        <f t="shared" si="304"/>
        <v>0</v>
      </c>
    </row>
    <row r="655" spans="1:9" x14ac:dyDescent="0.2">
      <c r="A655" s="208" t="s">
        <v>22</v>
      </c>
      <c r="B655" s="142" t="s">
        <v>4</v>
      </c>
      <c r="C655" s="136">
        <f t="shared" si="302"/>
        <v>35</v>
      </c>
      <c r="D655" s="140">
        <f t="shared" ref="D655" si="305">D663+D659</f>
        <v>0</v>
      </c>
      <c r="E655" s="135">
        <f>E657</f>
        <v>35</v>
      </c>
      <c r="F655" s="135">
        <f t="shared" ref="F655:I655" si="306">F657</f>
        <v>0</v>
      </c>
      <c r="G655" s="135">
        <f t="shared" si="306"/>
        <v>0</v>
      </c>
      <c r="H655" s="135">
        <f t="shared" si="306"/>
        <v>0</v>
      </c>
      <c r="I655" s="135">
        <f t="shared" si="306"/>
        <v>0</v>
      </c>
    </row>
    <row r="656" spans="1:9" x14ac:dyDescent="0.2">
      <c r="A656" s="162" t="s">
        <v>13</v>
      </c>
      <c r="B656" s="139" t="s">
        <v>5</v>
      </c>
      <c r="C656" s="135">
        <f t="shared" si="302"/>
        <v>35</v>
      </c>
      <c r="D656" s="141">
        <f t="shared" ref="D656" si="307">D664+D660</f>
        <v>0</v>
      </c>
      <c r="E656" s="135">
        <f>E658</f>
        <v>35</v>
      </c>
      <c r="F656" s="135">
        <f t="shared" ref="F656:I656" si="308">F658</f>
        <v>0</v>
      </c>
      <c r="G656" s="135">
        <f t="shared" si="308"/>
        <v>0</v>
      </c>
      <c r="H656" s="135">
        <f t="shared" si="308"/>
        <v>0</v>
      </c>
      <c r="I656" s="135">
        <f t="shared" si="308"/>
        <v>0</v>
      </c>
    </row>
    <row r="657" spans="1:9" x14ac:dyDescent="0.2">
      <c r="A657" s="176" t="s">
        <v>113</v>
      </c>
      <c r="B657" s="142" t="s">
        <v>4</v>
      </c>
      <c r="C657" s="136">
        <f t="shared" si="302"/>
        <v>35</v>
      </c>
      <c r="D657" s="141">
        <f>D659</f>
        <v>0</v>
      </c>
      <c r="E657" s="141">
        <f t="shared" ref="E657:I657" si="309">E659</f>
        <v>35</v>
      </c>
      <c r="F657" s="141">
        <f t="shared" si="309"/>
        <v>0</v>
      </c>
      <c r="G657" s="141">
        <f t="shared" si="309"/>
        <v>0</v>
      </c>
      <c r="H657" s="141">
        <f t="shared" si="309"/>
        <v>0</v>
      </c>
      <c r="I657" s="141">
        <f t="shared" si="309"/>
        <v>0</v>
      </c>
    </row>
    <row r="658" spans="1:9" x14ac:dyDescent="0.2">
      <c r="A658" s="26"/>
      <c r="B658" s="139" t="s">
        <v>5</v>
      </c>
      <c r="C658" s="135">
        <f t="shared" si="302"/>
        <v>35</v>
      </c>
      <c r="D658" s="141">
        <f>D660</f>
        <v>0</v>
      </c>
      <c r="E658" s="141">
        <f t="shared" ref="E658:I658" si="310">E660</f>
        <v>35</v>
      </c>
      <c r="F658" s="141">
        <f t="shared" si="310"/>
        <v>0</v>
      </c>
      <c r="G658" s="141">
        <f t="shared" si="310"/>
        <v>0</v>
      </c>
      <c r="H658" s="141">
        <f t="shared" si="310"/>
        <v>0</v>
      </c>
      <c r="I658" s="141">
        <f t="shared" si="310"/>
        <v>0</v>
      </c>
    </row>
    <row r="659" spans="1:9" x14ac:dyDescent="0.2">
      <c r="A659" s="226" t="s">
        <v>109</v>
      </c>
      <c r="B659" s="142" t="s">
        <v>4</v>
      </c>
      <c r="C659" s="136">
        <f t="shared" si="302"/>
        <v>35</v>
      </c>
      <c r="D659" s="143">
        <f t="shared" ref="D659:I659" si="311">D661</f>
        <v>0</v>
      </c>
      <c r="E659" s="134">
        <v>35</v>
      </c>
      <c r="F659" s="134">
        <f t="shared" si="311"/>
        <v>0</v>
      </c>
      <c r="G659" s="134">
        <f t="shared" si="311"/>
        <v>0</v>
      </c>
      <c r="H659" s="134">
        <f t="shared" si="311"/>
        <v>0</v>
      </c>
      <c r="I659" s="134">
        <f t="shared" si="311"/>
        <v>0</v>
      </c>
    </row>
    <row r="660" spans="1:9" x14ac:dyDescent="0.2">
      <c r="A660" s="33"/>
      <c r="B660" s="139" t="s">
        <v>5</v>
      </c>
      <c r="C660" s="135">
        <f t="shared" si="302"/>
        <v>35</v>
      </c>
      <c r="D660" s="141">
        <f t="shared" ref="D660:I660" si="312">D662</f>
        <v>0</v>
      </c>
      <c r="E660" s="135">
        <v>35</v>
      </c>
      <c r="F660" s="135">
        <f t="shared" si="312"/>
        <v>0</v>
      </c>
      <c r="G660" s="135">
        <f t="shared" si="312"/>
        <v>0</v>
      </c>
      <c r="H660" s="135">
        <f t="shared" si="312"/>
        <v>0</v>
      </c>
      <c r="I660" s="135">
        <f t="shared" si="312"/>
        <v>0</v>
      </c>
    </row>
    <row r="661" spans="1:9" x14ac:dyDescent="0.2">
      <c r="A661" s="186" t="s">
        <v>37</v>
      </c>
      <c r="B661" s="142"/>
      <c r="C661" s="134"/>
      <c r="D661" s="140"/>
      <c r="E661" s="136"/>
      <c r="F661" s="136"/>
      <c r="G661" s="136"/>
      <c r="H661" s="136"/>
      <c r="I661" s="140"/>
    </row>
    <row r="662" spans="1:9" x14ac:dyDescent="0.2">
      <c r="A662" s="147" t="s">
        <v>9</v>
      </c>
      <c r="B662" s="138" t="s">
        <v>4</v>
      </c>
      <c r="C662" s="136">
        <f t="shared" ref="C662:C673" si="313">D662+E662+F662+G662+H662+I662</f>
        <v>88</v>
      </c>
      <c r="D662" s="141">
        <f t="shared" ref="D662:D667" si="314">D664</f>
        <v>0</v>
      </c>
      <c r="E662" s="141">
        <f t="shared" ref="E662:I662" si="315">E664</f>
        <v>88</v>
      </c>
      <c r="F662" s="141">
        <f t="shared" si="315"/>
        <v>0</v>
      </c>
      <c r="G662" s="141">
        <f t="shared" si="315"/>
        <v>0</v>
      </c>
      <c r="H662" s="141">
        <f t="shared" si="315"/>
        <v>0</v>
      </c>
      <c r="I662" s="141">
        <f t="shared" si="315"/>
        <v>0</v>
      </c>
    </row>
    <row r="663" spans="1:9" x14ac:dyDescent="0.2">
      <c r="A663" s="162" t="s">
        <v>40</v>
      </c>
      <c r="B663" s="139" t="s">
        <v>5</v>
      </c>
      <c r="C663" s="135">
        <f t="shared" si="313"/>
        <v>88</v>
      </c>
      <c r="D663" s="141">
        <f t="shared" si="314"/>
        <v>0</v>
      </c>
      <c r="E663" s="141">
        <f t="shared" ref="E663:I663" si="316">E665</f>
        <v>88</v>
      </c>
      <c r="F663" s="141">
        <f t="shared" si="316"/>
        <v>0</v>
      </c>
      <c r="G663" s="141">
        <f t="shared" si="316"/>
        <v>0</v>
      </c>
      <c r="H663" s="141">
        <f t="shared" si="316"/>
        <v>0</v>
      </c>
      <c r="I663" s="141">
        <f t="shared" si="316"/>
        <v>0</v>
      </c>
    </row>
    <row r="664" spans="1:9" x14ac:dyDescent="0.2">
      <c r="A664" s="208" t="s">
        <v>22</v>
      </c>
      <c r="B664" s="138" t="s">
        <v>4</v>
      </c>
      <c r="C664" s="136">
        <f t="shared" si="313"/>
        <v>88</v>
      </c>
      <c r="D664" s="141">
        <f t="shared" si="314"/>
        <v>0</v>
      </c>
      <c r="E664" s="141">
        <f t="shared" ref="E664:I664" si="317">E666</f>
        <v>88</v>
      </c>
      <c r="F664" s="141">
        <f t="shared" si="317"/>
        <v>0</v>
      </c>
      <c r="G664" s="141">
        <f t="shared" si="317"/>
        <v>0</v>
      </c>
      <c r="H664" s="141">
        <f t="shared" si="317"/>
        <v>0</v>
      </c>
      <c r="I664" s="141">
        <f t="shared" si="317"/>
        <v>0</v>
      </c>
    </row>
    <row r="665" spans="1:9" x14ac:dyDescent="0.2">
      <c r="A665" s="162" t="s">
        <v>13</v>
      </c>
      <c r="B665" s="139" t="s">
        <v>5</v>
      </c>
      <c r="C665" s="135">
        <f t="shared" si="313"/>
        <v>88</v>
      </c>
      <c r="D665" s="141">
        <f t="shared" si="314"/>
        <v>0</v>
      </c>
      <c r="E665" s="141">
        <f t="shared" ref="E665:I665" si="318">E667</f>
        <v>88</v>
      </c>
      <c r="F665" s="141">
        <f t="shared" si="318"/>
        <v>0</v>
      </c>
      <c r="G665" s="141">
        <f t="shared" si="318"/>
        <v>0</v>
      </c>
      <c r="H665" s="141">
        <f t="shared" si="318"/>
        <v>0</v>
      </c>
      <c r="I665" s="141">
        <f t="shared" si="318"/>
        <v>0</v>
      </c>
    </row>
    <row r="666" spans="1:9" x14ac:dyDescent="0.2">
      <c r="A666" s="176" t="s">
        <v>113</v>
      </c>
      <c r="B666" s="142" t="s">
        <v>4</v>
      </c>
      <c r="C666" s="136">
        <f t="shared" si="313"/>
        <v>88</v>
      </c>
      <c r="D666" s="141">
        <f t="shared" si="314"/>
        <v>0</v>
      </c>
      <c r="E666" s="141">
        <f t="shared" ref="E666:I666" si="319">E668</f>
        <v>88</v>
      </c>
      <c r="F666" s="141">
        <f t="shared" si="319"/>
        <v>0</v>
      </c>
      <c r="G666" s="141">
        <f t="shared" si="319"/>
        <v>0</v>
      </c>
      <c r="H666" s="141">
        <f t="shared" si="319"/>
        <v>0</v>
      </c>
      <c r="I666" s="141">
        <f t="shared" si="319"/>
        <v>0</v>
      </c>
    </row>
    <row r="667" spans="1:9" x14ac:dyDescent="0.2">
      <c r="A667" s="26"/>
      <c r="B667" s="139" t="s">
        <v>5</v>
      </c>
      <c r="C667" s="135">
        <f t="shared" si="313"/>
        <v>88</v>
      </c>
      <c r="D667" s="141">
        <f t="shared" si="314"/>
        <v>0</v>
      </c>
      <c r="E667" s="141">
        <f t="shared" ref="E667:I667" si="320">E669</f>
        <v>88</v>
      </c>
      <c r="F667" s="141">
        <f t="shared" si="320"/>
        <v>0</v>
      </c>
      <c r="G667" s="141">
        <f t="shared" si="320"/>
        <v>0</v>
      </c>
      <c r="H667" s="141">
        <f t="shared" si="320"/>
        <v>0</v>
      </c>
      <c r="I667" s="141">
        <f t="shared" si="320"/>
        <v>0</v>
      </c>
    </row>
    <row r="668" spans="1:9" x14ac:dyDescent="0.2">
      <c r="A668" s="38" t="s">
        <v>131</v>
      </c>
      <c r="B668" s="138" t="s">
        <v>4</v>
      </c>
      <c r="C668" s="136">
        <f t="shared" si="313"/>
        <v>88</v>
      </c>
      <c r="D668" s="140">
        <f t="shared" ref="D668:I669" si="321">D670+D672</f>
        <v>0</v>
      </c>
      <c r="E668" s="136">
        <f t="shared" si="321"/>
        <v>88</v>
      </c>
      <c r="F668" s="136">
        <f t="shared" si="321"/>
        <v>0</v>
      </c>
      <c r="G668" s="136">
        <f t="shared" si="321"/>
        <v>0</v>
      </c>
      <c r="H668" s="136">
        <f t="shared" si="321"/>
        <v>0</v>
      </c>
      <c r="I668" s="136">
        <f t="shared" si="321"/>
        <v>0</v>
      </c>
    </row>
    <row r="669" spans="1:9" x14ac:dyDescent="0.2">
      <c r="A669" s="26"/>
      <c r="B669" s="139" t="s">
        <v>5</v>
      </c>
      <c r="C669" s="135">
        <f t="shared" si="313"/>
        <v>88</v>
      </c>
      <c r="D669" s="141">
        <f t="shared" si="321"/>
        <v>0</v>
      </c>
      <c r="E669" s="135">
        <f t="shared" si="321"/>
        <v>88</v>
      </c>
      <c r="F669" s="135">
        <f t="shared" si="321"/>
        <v>0</v>
      </c>
      <c r="G669" s="135">
        <f t="shared" si="321"/>
        <v>0</v>
      </c>
      <c r="H669" s="135">
        <f t="shared" si="321"/>
        <v>0</v>
      </c>
      <c r="I669" s="135">
        <f t="shared" si="321"/>
        <v>0</v>
      </c>
    </row>
    <row r="670" spans="1:9" ht="25.5" x14ac:dyDescent="0.2">
      <c r="A670" s="195" t="s">
        <v>120</v>
      </c>
      <c r="B670" s="142" t="s">
        <v>4</v>
      </c>
      <c r="C670" s="136">
        <f t="shared" si="313"/>
        <v>40</v>
      </c>
      <c r="D670" s="140">
        <v>0</v>
      </c>
      <c r="E670" s="136">
        <v>40</v>
      </c>
      <c r="F670" s="136">
        <v>0</v>
      </c>
      <c r="G670" s="136">
        <v>0</v>
      </c>
      <c r="H670" s="136">
        <v>0</v>
      </c>
      <c r="I670" s="140">
        <v>0</v>
      </c>
    </row>
    <row r="671" spans="1:9" x14ac:dyDescent="0.2">
      <c r="A671" s="162"/>
      <c r="B671" s="139" t="s">
        <v>5</v>
      </c>
      <c r="C671" s="135">
        <f t="shared" si="313"/>
        <v>40</v>
      </c>
      <c r="D671" s="141">
        <v>0</v>
      </c>
      <c r="E671" s="135">
        <v>40</v>
      </c>
      <c r="F671" s="135">
        <v>0</v>
      </c>
      <c r="G671" s="135">
        <v>0</v>
      </c>
      <c r="H671" s="135">
        <v>0</v>
      </c>
      <c r="I671" s="141">
        <v>0</v>
      </c>
    </row>
    <row r="672" spans="1:9" ht="25.5" x14ac:dyDescent="0.2">
      <c r="A672" s="195" t="s">
        <v>133</v>
      </c>
      <c r="B672" s="142" t="s">
        <v>4</v>
      </c>
      <c r="C672" s="136">
        <f t="shared" si="313"/>
        <v>48</v>
      </c>
      <c r="D672" s="143">
        <v>0</v>
      </c>
      <c r="E672" s="134">
        <v>48</v>
      </c>
      <c r="F672" s="134">
        <v>0</v>
      </c>
      <c r="G672" s="134">
        <v>0</v>
      </c>
      <c r="H672" s="134">
        <v>0</v>
      </c>
      <c r="I672" s="134">
        <v>0</v>
      </c>
    </row>
    <row r="673" spans="1:9" x14ac:dyDescent="0.2">
      <c r="A673" s="162"/>
      <c r="B673" s="139" t="s">
        <v>5</v>
      </c>
      <c r="C673" s="135">
        <f t="shared" si="313"/>
        <v>48</v>
      </c>
      <c r="D673" s="141">
        <v>0</v>
      </c>
      <c r="E673" s="135">
        <v>48</v>
      </c>
      <c r="F673" s="135">
        <v>0</v>
      </c>
      <c r="G673" s="135">
        <v>0</v>
      </c>
      <c r="H673" s="135">
        <v>0</v>
      </c>
      <c r="I673" s="135">
        <v>0</v>
      </c>
    </row>
    <row r="674" spans="1:9" x14ac:dyDescent="0.2">
      <c r="A674" s="186" t="s">
        <v>145</v>
      </c>
      <c r="B674" s="166"/>
      <c r="C674" s="136"/>
      <c r="D674" s="136"/>
      <c r="E674" s="136"/>
      <c r="F674" s="136"/>
      <c r="G674" s="136"/>
      <c r="H674" s="136"/>
      <c r="I674" s="140"/>
    </row>
    <row r="675" spans="1:9" x14ac:dyDescent="0.2">
      <c r="A675" s="147" t="s">
        <v>9</v>
      </c>
      <c r="B675" s="138" t="s">
        <v>4</v>
      </c>
      <c r="C675" s="134">
        <f t="shared" ref="C675:C688" si="322">D675+E675+F675+G675+H675+I675</f>
        <v>984</v>
      </c>
      <c r="D675" s="143">
        <f t="shared" ref="D675:I676" si="323">D677</f>
        <v>786</v>
      </c>
      <c r="E675" s="134">
        <f t="shared" si="323"/>
        <v>198</v>
      </c>
      <c r="F675" s="134">
        <f t="shared" si="323"/>
        <v>0</v>
      </c>
      <c r="G675" s="134">
        <f t="shared" si="323"/>
        <v>0</v>
      </c>
      <c r="H675" s="134">
        <f t="shared" si="323"/>
        <v>0</v>
      </c>
      <c r="I675" s="134">
        <f t="shared" si="323"/>
        <v>0</v>
      </c>
    </row>
    <row r="676" spans="1:9" x14ac:dyDescent="0.2">
      <c r="A676" s="162" t="s">
        <v>40</v>
      </c>
      <c r="B676" s="139" t="s">
        <v>5</v>
      </c>
      <c r="C676" s="135">
        <f t="shared" si="322"/>
        <v>984</v>
      </c>
      <c r="D676" s="141">
        <f t="shared" si="323"/>
        <v>786</v>
      </c>
      <c r="E676" s="135">
        <f t="shared" si="323"/>
        <v>198</v>
      </c>
      <c r="F676" s="135">
        <f t="shared" si="323"/>
        <v>0</v>
      </c>
      <c r="G676" s="135">
        <f t="shared" si="323"/>
        <v>0</v>
      </c>
      <c r="H676" s="135">
        <f t="shared" si="323"/>
        <v>0</v>
      </c>
      <c r="I676" s="135">
        <f t="shared" si="323"/>
        <v>0</v>
      </c>
    </row>
    <row r="677" spans="1:9" x14ac:dyDescent="0.2">
      <c r="A677" s="208" t="s">
        <v>184</v>
      </c>
      <c r="B677" s="142" t="s">
        <v>4</v>
      </c>
      <c r="C677" s="136">
        <f t="shared" si="322"/>
        <v>984</v>
      </c>
      <c r="D677" s="140">
        <f t="shared" ref="D677:I678" si="324">D685+D681</f>
        <v>786</v>
      </c>
      <c r="E677" s="136">
        <f t="shared" si="324"/>
        <v>198</v>
      </c>
      <c r="F677" s="136">
        <f t="shared" si="324"/>
        <v>0</v>
      </c>
      <c r="G677" s="136">
        <f t="shared" si="324"/>
        <v>0</v>
      </c>
      <c r="H677" s="136">
        <f t="shared" si="324"/>
        <v>0</v>
      </c>
      <c r="I677" s="136">
        <f t="shared" si="324"/>
        <v>0</v>
      </c>
    </row>
    <row r="678" spans="1:9" x14ac:dyDescent="0.2">
      <c r="A678" s="162" t="s">
        <v>13</v>
      </c>
      <c r="B678" s="139" t="s">
        <v>5</v>
      </c>
      <c r="C678" s="135">
        <f t="shared" si="322"/>
        <v>984</v>
      </c>
      <c r="D678" s="141">
        <f t="shared" si="324"/>
        <v>786</v>
      </c>
      <c r="E678" s="135">
        <f t="shared" si="324"/>
        <v>198</v>
      </c>
      <c r="F678" s="135">
        <f t="shared" si="324"/>
        <v>0</v>
      </c>
      <c r="G678" s="135">
        <f t="shared" si="324"/>
        <v>0</v>
      </c>
      <c r="H678" s="135">
        <f t="shared" si="324"/>
        <v>0</v>
      </c>
      <c r="I678" s="135">
        <f t="shared" si="324"/>
        <v>0</v>
      </c>
    </row>
    <row r="679" spans="1:9" x14ac:dyDescent="0.2">
      <c r="A679" s="176" t="s">
        <v>113</v>
      </c>
      <c r="B679" s="142" t="s">
        <v>4</v>
      </c>
      <c r="C679" s="136">
        <f t="shared" ref="C679:C684" si="325">D679+E679+F679+G679+H679+I679</f>
        <v>824</v>
      </c>
      <c r="D679" s="141">
        <f>D681</f>
        <v>786</v>
      </c>
      <c r="E679" s="141">
        <f t="shared" ref="E679:I679" si="326">E681</f>
        <v>38</v>
      </c>
      <c r="F679" s="141">
        <f t="shared" si="326"/>
        <v>0</v>
      </c>
      <c r="G679" s="141">
        <f t="shared" si="326"/>
        <v>0</v>
      </c>
      <c r="H679" s="141">
        <f t="shared" si="326"/>
        <v>0</v>
      </c>
      <c r="I679" s="141">
        <f t="shared" si="326"/>
        <v>0</v>
      </c>
    </row>
    <row r="680" spans="1:9" x14ac:dyDescent="0.2">
      <c r="A680" s="26"/>
      <c r="B680" s="139" t="s">
        <v>5</v>
      </c>
      <c r="C680" s="135">
        <f t="shared" si="325"/>
        <v>824</v>
      </c>
      <c r="D680" s="141">
        <f>D682</f>
        <v>786</v>
      </c>
      <c r="E680" s="141">
        <f t="shared" ref="E680:I680" si="327">E682</f>
        <v>38</v>
      </c>
      <c r="F680" s="141">
        <f t="shared" si="327"/>
        <v>0</v>
      </c>
      <c r="G680" s="141">
        <f t="shared" si="327"/>
        <v>0</v>
      </c>
      <c r="H680" s="141">
        <f t="shared" si="327"/>
        <v>0</v>
      </c>
      <c r="I680" s="141">
        <f t="shared" si="327"/>
        <v>0</v>
      </c>
    </row>
    <row r="681" spans="1:9" x14ac:dyDescent="0.2">
      <c r="A681" s="38" t="s">
        <v>131</v>
      </c>
      <c r="B681" s="142" t="s">
        <v>4</v>
      </c>
      <c r="C681" s="136">
        <f t="shared" si="325"/>
        <v>824</v>
      </c>
      <c r="D681" s="143">
        <f t="shared" ref="D681:I682" si="328">D683</f>
        <v>786</v>
      </c>
      <c r="E681" s="134">
        <f t="shared" si="328"/>
        <v>38</v>
      </c>
      <c r="F681" s="134">
        <f t="shared" si="328"/>
        <v>0</v>
      </c>
      <c r="G681" s="134">
        <f t="shared" si="328"/>
        <v>0</v>
      </c>
      <c r="H681" s="134">
        <f t="shared" si="328"/>
        <v>0</v>
      </c>
      <c r="I681" s="134">
        <f t="shared" si="328"/>
        <v>0</v>
      </c>
    </row>
    <row r="682" spans="1:9" x14ac:dyDescent="0.2">
      <c r="A682" s="33"/>
      <c r="B682" s="139" t="s">
        <v>5</v>
      </c>
      <c r="C682" s="135">
        <f t="shared" si="325"/>
        <v>824</v>
      </c>
      <c r="D682" s="141">
        <f t="shared" si="328"/>
        <v>786</v>
      </c>
      <c r="E682" s="135">
        <f t="shared" si="328"/>
        <v>38</v>
      </c>
      <c r="F682" s="135">
        <f t="shared" si="328"/>
        <v>0</v>
      </c>
      <c r="G682" s="135">
        <f t="shared" si="328"/>
        <v>0</v>
      </c>
      <c r="H682" s="135">
        <f t="shared" si="328"/>
        <v>0</v>
      </c>
      <c r="I682" s="135">
        <f t="shared" si="328"/>
        <v>0</v>
      </c>
    </row>
    <row r="683" spans="1:9" x14ac:dyDescent="0.2">
      <c r="A683" s="25" t="s">
        <v>132</v>
      </c>
      <c r="B683" s="138" t="s">
        <v>4</v>
      </c>
      <c r="C683" s="136">
        <f t="shared" si="325"/>
        <v>824</v>
      </c>
      <c r="D683" s="140">
        <v>786</v>
      </c>
      <c r="E683" s="136">
        <v>38</v>
      </c>
      <c r="F683" s="136">
        <v>0</v>
      </c>
      <c r="G683" s="136">
        <v>0</v>
      </c>
      <c r="H683" s="136">
        <v>0</v>
      </c>
      <c r="I683" s="140">
        <v>0</v>
      </c>
    </row>
    <row r="684" spans="1:9" x14ac:dyDescent="0.2">
      <c r="A684" s="26"/>
      <c r="B684" s="139" t="s">
        <v>5</v>
      </c>
      <c r="C684" s="136">
        <f t="shared" si="325"/>
        <v>824</v>
      </c>
      <c r="D684" s="141">
        <v>786</v>
      </c>
      <c r="E684" s="135">
        <v>38</v>
      </c>
      <c r="F684" s="135">
        <v>0</v>
      </c>
      <c r="G684" s="135">
        <v>0</v>
      </c>
      <c r="H684" s="135">
        <v>0</v>
      </c>
      <c r="I684" s="141">
        <v>0</v>
      </c>
    </row>
    <row r="685" spans="1:9" x14ac:dyDescent="0.2">
      <c r="A685" s="70" t="s">
        <v>130</v>
      </c>
      <c r="B685" s="142" t="s">
        <v>4</v>
      </c>
      <c r="C685" s="136">
        <f t="shared" si="322"/>
        <v>160</v>
      </c>
      <c r="D685" s="143">
        <f t="shared" ref="D685:I686" si="329">D687</f>
        <v>0</v>
      </c>
      <c r="E685" s="134">
        <f t="shared" si="329"/>
        <v>160</v>
      </c>
      <c r="F685" s="134">
        <f t="shared" si="329"/>
        <v>0</v>
      </c>
      <c r="G685" s="134">
        <f t="shared" si="329"/>
        <v>0</v>
      </c>
      <c r="H685" s="134">
        <f t="shared" si="329"/>
        <v>0</v>
      </c>
      <c r="I685" s="134">
        <f t="shared" si="329"/>
        <v>0</v>
      </c>
    </row>
    <row r="686" spans="1:9" x14ac:dyDescent="0.2">
      <c r="A686" s="71"/>
      <c r="B686" s="139" t="s">
        <v>5</v>
      </c>
      <c r="C686" s="135">
        <f t="shared" si="322"/>
        <v>160</v>
      </c>
      <c r="D686" s="141">
        <f t="shared" si="329"/>
        <v>0</v>
      </c>
      <c r="E686" s="135">
        <f t="shared" si="329"/>
        <v>160</v>
      </c>
      <c r="F686" s="135">
        <f t="shared" si="329"/>
        <v>0</v>
      </c>
      <c r="G686" s="135">
        <f t="shared" si="329"/>
        <v>0</v>
      </c>
      <c r="H686" s="135">
        <f t="shared" si="329"/>
        <v>0</v>
      </c>
      <c r="I686" s="135">
        <f t="shared" si="329"/>
        <v>0</v>
      </c>
    </row>
    <row r="687" spans="1:9" x14ac:dyDescent="0.2">
      <c r="A687" s="194" t="s">
        <v>117</v>
      </c>
      <c r="B687" s="142" t="s">
        <v>4</v>
      </c>
      <c r="C687" s="136">
        <f t="shared" si="322"/>
        <v>160</v>
      </c>
      <c r="D687" s="143">
        <v>0</v>
      </c>
      <c r="E687" s="134">
        <v>160</v>
      </c>
      <c r="F687" s="134">
        <v>0</v>
      </c>
      <c r="G687" s="134">
        <v>0</v>
      </c>
      <c r="H687" s="134">
        <v>0</v>
      </c>
      <c r="I687" s="134">
        <v>0</v>
      </c>
    </row>
    <row r="688" spans="1:9" x14ac:dyDescent="0.2">
      <c r="A688" s="71"/>
      <c r="B688" s="139" t="s">
        <v>5</v>
      </c>
      <c r="C688" s="135">
        <f t="shared" si="322"/>
        <v>160</v>
      </c>
      <c r="D688" s="141">
        <v>0</v>
      </c>
      <c r="E688" s="135">
        <v>160</v>
      </c>
      <c r="F688" s="135">
        <v>0</v>
      </c>
      <c r="G688" s="135">
        <v>0</v>
      </c>
      <c r="H688" s="135">
        <v>0</v>
      </c>
      <c r="I688" s="135">
        <v>0</v>
      </c>
    </row>
    <row r="689" spans="1:9" x14ac:dyDescent="0.2">
      <c r="A689" s="186" t="s">
        <v>135</v>
      </c>
      <c r="B689" s="196"/>
      <c r="C689" s="197"/>
      <c r="D689" s="197"/>
      <c r="E689" s="197"/>
      <c r="F689" s="197"/>
      <c r="G689" s="197"/>
      <c r="H689" s="197"/>
      <c r="I689" s="197"/>
    </row>
    <row r="690" spans="1:9" x14ac:dyDescent="0.2">
      <c r="A690" s="176" t="s">
        <v>9</v>
      </c>
      <c r="B690" s="142" t="s">
        <v>4</v>
      </c>
      <c r="C690" s="134">
        <f t="shared" ref="C690:C707" si="330">D690+E690+F690+G690+H690+I690</f>
        <v>1974.6599999999999</v>
      </c>
      <c r="D690" s="143">
        <f t="shared" ref="D690:I691" si="331">D692</f>
        <v>0</v>
      </c>
      <c r="E690" s="134">
        <f t="shared" si="331"/>
        <v>1974.6599999999999</v>
      </c>
      <c r="F690" s="134">
        <f t="shared" si="331"/>
        <v>0</v>
      </c>
      <c r="G690" s="134">
        <f t="shared" si="331"/>
        <v>0</v>
      </c>
      <c r="H690" s="134">
        <f t="shared" si="331"/>
        <v>0</v>
      </c>
      <c r="I690" s="134">
        <f t="shared" si="331"/>
        <v>0</v>
      </c>
    </row>
    <row r="691" spans="1:9" x14ac:dyDescent="0.2">
      <c r="A691" s="162" t="s">
        <v>40</v>
      </c>
      <c r="B691" s="139" t="s">
        <v>5</v>
      </c>
      <c r="C691" s="136">
        <f t="shared" si="330"/>
        <v>1282</v>
      </c>
      <c r="D691" s="141">
        <f t="shared" si="331"/>
        <v>0</v>
      </c>
      <c r="E691" s="135">
        <f t="shared" si="331"/>
        <v>1282</v>
      </c>
      <c r="F691" s="135">
        <f t="shared" si="331"/>
        <v>0</v>
      </c>
      <c r="G691" s="135">
        <f t="shared" si="331"/>
        <v>0</v>
      </c>
      <c r="H691" s="135">
        <f t="shared" si="331"/>
        <v>0</v>
      </c>
      <c r="I691" s="135">
        <f t="shared" si="331"/>
        <v>0</v>
      </c>
    </row>
    <row r="692" spans="1:9" x14ac:dyDescent="0.2">
      <c r="A692" s="108" t="s">
        <v>21</v>
      </c>
      <c r="B692" s="142" t="s">
        <v>4</v>
      </c>
      <c r="C692" s="134">
        <f t="shared" si="330"/>
        <v>1974.6599999999999</v>
      </c>
      <c r="D692" s="141">
        <f>D694+D700</f>
        <v>0</v>
      </c>
      <c r="E692" s="141">
        <f t="shared" ref="E692:I692" si="332">E694+E700</f>
        <v>1974.6599999999999</v>
      </c>
      <c r="F692" s="141">
        <f t="shared" si="332"/>
        <v>0</v>
      </c>
      <c r="G692" s="141">
        <f t="shared" si="332"/>
        <v>0</v>
      </c>
      <c r="H692" s="141">
        <f t="shared" si="332"/>
        <v>0</v>
      </c>
      <c r="I692" s="141">
        <f t="shared" si="332"/>
        <v>0</v>
      </c>
    </row>
    <row r="693" spans="1:9" x14ac:dyDescent="0.2">
      <c r="A693" s="26" t="s">
        <v>108</v>
      </c>
      <c r="B693" s="139" t="s">
        <v>5</v>
      </c>
      <c r="C693" s="136">
        <f t="shared" si="330"/>
        <v>1282</v>
      </c>
      <c r="D693" s="141">
        <f>D695+D701</f>
        <v>0</v>
      </c>
      <c r="E693" s="141">
        <f t="shared" ref="E693:I693" si="333">E695+E701</f>
        <v>1282</v>
      </c>
      <c r="F693" s="141">
        <f t="shared" si="333"/>
        <v>0</v>
      </c>
      <c r="G693" s="141">
        <f t="shared" si="333"/>
        <v>0</v>
      </c>
      <c r="H693" s="141">
        <f t="shared" si="333"/>
        <v>0</v>
      </c>
      <c r="I693" s="141">
        <f t="shared" si="333"/>
        <v>0</v>
      </c>
    </row>
    <row r="694" spans="1:9" x14ac:dyDescent="0.2">
      <c r="A694" s="176" t="s">
        <v>113</v>
      </c>
      <c r="B694" s="142" t="s">
        <v>4</v>
      </c>
      <c r="C694" s="136">
        <f t="shared" ref="C694:C699" si="334">D694+E694+F694+G694+H694+I694</f>
        <v>26</v>
      </c>
      <c r="D694" s="141">
        <f>D696</f>
        <v>0</v>
      </c>
      <c r="E694" s="141">
        <f t="shared" ref="E694:I694" si="335">E696</f>
        <v>26</v>
      </c>
      <c r="F694" s="141">
        <f t="shared" si="335"/>
        <v>0</v>
      </c>
      <c r="G694" s="141">
        <f t="shared" si="335"/>
        <v>0</v>
      </c>
      <c r="H694" s="141">
        <f t="shared" si="335"/>
        <v>0</v>
      </c>
      <c r="I694" s="141">
        <f t="shared" si="335"/>
        <v>0</v>
      </c>
    </row>
    <row r="695" spans="1:9" x14ac:dyDescent="0.2">
      <c r="A695" s="26"/>
      <c r="B695" s="139" t="s">
        <v>5</v>
      </c>
      <c r="C695" s="135">
        <f t="shared" si="334"/>
        <v>26</v>
      </c>
      <c r="D695" s="141">
        <f>D697</f>
        <v>0</v>
      </c>
      <c r="E695" s="141">
        <f t="shared" ref="E695:I695" si="336">E697</f>
        <v>26</v>
      </c>
      <c r="F695" s="141">
        <f t="shared" si="336"/>
        <v>0</v>
      </c>
      <c r="G695" s="141">
        <f t="shared" si="336"/>
        <v>0</v>
      </c>
      <c r="H695" s="141">
        <f t="shared" si="336"/>
        <v>0</v>
      </c>
      <c r="I695" s="141">
        <f t="shared" si="336"/>
        <v>0</v>
      </c>
    </row>
    <row r="696" spans="1:9" x14ac:dyDescent="0.2">
      <c r="A696" s="38" t="s">
        <v>131</v>
      </c>
      <c r="B696" s="142" t="s">
        <v>4</v>
      </c>
      <c r="C696" s="136">
        <f t="shared" si="334"/>
        <v>26</v>
      </c>
      <c r="D696" s="143">
        <f t="shared" ref="D696:I696" si="337">D698</f>
        <v>0</v>
      </c>
      <c r="E696" s="134">
        <f t="shared" si="337"/>
        <v>26</v>
      </c>
      <c r="F696" s="134">
        <f t="shared" si="337"/>
        <v>0</v>
      </c>
      <c r="G696" s="134">
        <f t="shared" si="337"/>
        <v>0</v>
      </c>
      <c r="H696" s="134">
        <f t="shared" si="337"/>
        <v>0</v>
      </c>
      <c r="I696" s="134">
        <f t="shared" si="337"/>
        <v>0</v>
      </c>
    </row>
    <row r="697" spans="1:9" x14ac:dyDescent="0.2">
      <c r="A697" s="33"/>
      <c r="B697" s="139" t="s">
        <v>5</v>
      </c>
      <c r="C697" s="135">
        <f t="shared" si="334"/>
        <v>26</v>
      </c>
      <c r="D697" s="141">
        <f t="shared" ref="D697:I697" si="338">D699</f>
        <v>0</v>
      </c>
      <c r="E697" s="135">
        <f t="shared" si="338"/>
        <v>26</v>
      </c>
      <c r="F697" s="135">
        <f t="shared" si="338"/>
        <v>0</v>
      </c>
      <c r="G697" s="135">
        <f t="shared" si="338"/>
        <v>0</v>
      </c>
      <c r="H697" s="135">
        <f t="shared" si="338"/>
        <v>0</v>
      </c>
      <c r="I697" s="135">
        <f t="shared" si="338"/>
        <v>0</v>
      </c>
    </row>
    <row r="698" spans="1:9" x14ac:dyDescent="0.2">
      <c r="A698" s="60" t="s">
        <v>200</v>
      </c>
      <c r="B698" s="58" t="s">
        <v>4</v>
      </c>
      <c r="C698" s="135">
        <f t="shared" si="334"/>
        <v>26</v>
      </c>
      <c r="D698" s="134">
        <v>0</v>
      </c>
      <c r="E698" s="134">
        <v>26</v>
      </c>
      <c r="F698" s="134">
        <v>0</v>
      </c>
      <c r="G698" s="134">
        <v>0</v>
      </c>
      <c r="H698" s="134">
        <v>0</v>
      </c>
      <c r="I698" s="134">
        <v>0</v>
      </c>
    </row>
    <row r="699" spans="1:9" x14ac:dyDescent="0.2">
      <c r="A699" s="19"/>
      <c r="B699" s="51" t="s">
        <v>5</v>
      </c>
      <c r="C699" s="135">
        <f t="shared" si="334"/>
        <v>26</v>
      </c>
      <c r="D699" s="135">
        <v>0</v>
      </c>
      <c r="E699" s="135">
        <v>26</v>
      </c>
      <c r="F699" s="135">
        <v>0</v>
      </c>
      <c r="G699" s="135">
        <v>0</v>
      </c>
      <c r="H699" s="135">
        <v>0</v>
      </c>
      <c r="I699" s="135">
        <v>0</v>
      </c>
    </row>
    <row r="700" spans="1:9" x14ac:dyDescent="0.2">
      <c r="A700" s="70" t="s">
        <v>130</v>
      </c>
      <c r="B700" s="142" t="s">
        <v>4</v>
      </c>
      <c r="C700" s="134">
        <f t="shared" si="330"/>
        <v>1948.6599999999999</v>
      </c>
      <c r="D700" s="141">
        <f>D702+D704+D706+D708+D710</f>
        <v>0</v>
      </c>
      <c r="E700" s="141">
        <f t="shared" ref="E700:I700" si="339">E702+E704+E706+E708+E710</f>
        <v>1948.6599999999999</v>
      </c>
      <c r="F700" s="141">
        <f t="shared" si="339"/>
        <v>0</v>
      </c>
      <c r="G700" s="141">
        <f t="shared" si="339"/>
        <v>0</v>
      </c>
      <c r="H700" s="141">
        <f t="shared" si="339"/>
        <v>0</v>
      </c>
      <c r="I700" s="141">
        <f t="shared" si="339"/>
        <v>0</v>
      </c>
    </row>
    <row r="701" spans="1:9" x14ac:dyDescent="0.2">
      <c r="A701" s="26"/>
      <c r="B701" s="139" t="s">
        <v>5</v>
      </c>
      <c r="C701" s="136">
        <f t="shared" si="330"/>
        <v>1256</v>
      </c>
      <c r="D701" s="141">
        <f>D703+D705+D707+D709+D711</f>
        <v>0</v>
      </c>
      <c r="E701" s="141">
        <f t="shared" ref="E701:I701" si="340">E703+E705+E707+E709+E711</f>
        <v>1256</v>
      </c>
      <c r="F701" s="141">
        <f t="shared" si="340"/>
        <v>0</v>
      </c>
      <c r="G701" s="141">
        <f t="shared" si="340"/>
        <v>0</v>
      </c>
      <c r="H701" s="141">
        <f t="shared" si="340"/>
        <v>0</v>
      </c>
      <c r="I701" s="141">
        <f t="shared" si="340"/>
        <v>0</v>
      </c>
    </row>
    <row r="702" spans="1:9" x14ac:dyDescent="0.2">
      <c r="A702" s="27" t="s">
        <v>165</v>
      </c>
      <c r="B702" s="142" t="s">
        <v>4</v>
      </c>
      <c r="C702" s="134">
        <f t="shared" si="330"/>
        <v>848.66</v>
      </c>
      <c r="D702" s="143">
        <v>0</v>
      </c>
      <c r="E702" s="134">
        <v>848.66</v>
      </c>
      <c r="F702" s="134">
        <v>0</v>
      </c>
      <c r="G702" s="134">
        <v>0</v>
      </c>
      <c r="H702" s="134">
        <v>0</v>
      </c>
      <c r="I702" s="134">
        <v>0</v>
      </c>
    </row>
    <row r="703" spans="1:9" x14ac:dyDescent="0.2">
      <c r="A703" s="26"/>
      <c r="B703" s="139" t="s">
        <v>5</v>
      </c>
      <c r="C703" s="136">
        <f t="shared" si="330"/>
        <v>156</v>
      </c>
      <c r="D703" s="141">
        <v>0</v>
      </c>
      <c r="E703" s="135">
        <v>156</v>
      </c>
      <c r="F703" s="135">
        <v>0</v>
      </c>
      <c r="G703" s="135">
        <v>0</v>
      </c>
      <c r="H703" s="135">
        <v>0</v>
      </c>
      <c r="I703" s="135">
        <v>0</v>
      </c>
    </row>
    <row r="704" spans="1:9" x14ac:dyDescent="0.2">
      <c r="A704" s="27" t="s">
        <v>166</v>
      </c>
      <c r="B704" s="142" t="s">
        <v>4</v>
      </c>
      <c r="C704" s="134">
        <f t="shared" si="330"/>
        <v>300</v>
      </c>
      <c r="D704" s="143">
        <v>0</v>
      </c>
      <c r="E704" s="134">
        <v>300</v>
      </c>
      <c r="F704" s="134">
        <v>0</v>
      </c>
      <c r="G704" s="134">
        <v>0</v>
      </c>
      <c r="H704" s="134">
        <v>0</v>
      </c>
      <c r="I704" s="134">
        <v>0</v>
      </c>
    </row>
    <row r="705" spans="1:9" x14ac:dyDescent="0.2">
      <c r="A705" s="162"/>
      <c r="B705" s="139" t="s">
        <v>5</v>
      </c>
      <c r="C705" s="136">
        <f t="shared" si="330"/>
        <v>300</v>
      </c>
      <c r="D705" s="141">
        <v>0</v>
      </c>
      <c r="E705" s="135">
        <v>300</v>
      </c>
      <c r="F705" s="135">
        <v>0</v>
      </c>
      <c r="G705" s="135">
        <v>0</v>
      </c>
      <c r="H705" s="135">
        <v>0</v>
      </c>
      <c r="I705" s="135">
        <v>0</v>
      </c>
    </row>
    <row r="706" spans="1:9" x14ac:dyDescent="0.2">
      <c r="A706" s="176" t="s">
        <v>167</v>
      </c>
      <c r="B706" s="142" t="s">
        <v>4</v>
      </c>
      <c r="C706" s="134">
        <f t="shared" si="330"/>
        <v>241</v>
      </c>
      <c r="D706" s="143">
        <v>0</v>
      </c>
      <c r="E706" s="134">
        <v>241</v>
      </c>
      <c r="F706" s="134">
        <v>0</v>
      </c>
      <c r="G706" s="134">
        <v>0</v>
      </c>
      <c r="H706" s="134">
        <v>0</v>
      </c>
      <c r="I706" s="134">
        <v>0</v>
      </c>
    </row>
    <row r="707" spans="1:9" x14ac:dyDescent="0.2">
      <c r="A707" s="162"/>
      <c r="B707" s="139" t="s">
        <v>5</v>
      </c>
      <c r="C707" s="135">
        <f t="shared" si="330"/>
        <v>241</v>
      </c>
      <c r="D707" s="141">
        <v>0</v>
      </c>
      <c r="E707" s="135">
        <v>241</v>
      </c>
      <c r="F707" s="135">
        <v>0</v>
      </c>
      <c r="G707" s="135">
        <v>0</v>
      </c>
      <c r="H707" s="135">
        <v>0</v>
      </c>
      <c r="I707" s="135">
        <v>0</v>
      </c>
    </row>
    <row r="708" spans="1:9" x14ac:dyDescent="0.2">
      <c r="A708" s="176" t="s">
        <v>193</v>
      </c>
      <c r="B708" s="142" t="s">
        <v>4</v>
      </c>
      <c r="C708" s="134">
        <f t="shared" ref="C708:C709" si="341">D708+E708+F708+G708+H708+I708</f>
        <v>259</v>
      </c>
      <c r="D708" s="143">
        <v>0</v>
      </c>
      <c r="E708" s="134">
        <v>259</v>
      </c>
      <c r="F708" s="134">
        <v>0</v>
      </c>
      <c r="G708" s="134">
        <v>0</v>
      </c>
      <c r="H708" s="134">
        <v>0</v>
      </c>
      <c r="I708" s="134">
        <v>0</v>
      </c>
    </row>
    <row r="709" spans="1:9" x14ac:dyDescent="0.2">
      <c r="A709" s="162"/>
      <c r="B709" s="139" t="s">
        <v>5</v>
      </c>
      <c r="C709" s="135">
        <f t="shared" si="341"/>
        <v>259</v>
      </c>
      <c r="D709" s="141">
        <v>0</v>
      </c>
      <c r="E709" s="135">
        <v>259</v>
      </c>
      <c r="F709" s="135">
        <v>0</v>
      </c>
      <c r="G709" s="135">
        <v>0</v>
      </c>
      <c r="H709" s="135">
        <v>0</v>
      </c>
      <c r="I709" s="135">
        <v>0</v>
      </c>
    </row>
    <row r="710" spans="1:9" x14ac:dyDescent="0.2">
      <c r="A710" s="176" t="s">
        <v>197</v>
      </c>
      <c r="B710" s="142" t="s">
        <v>4</v>
      </c>
      <c r="C710" s="134">
        <f t="shared" ref="C710:C711" si="342">D710+E710+F710+G710+H710+I710</f>
        <v>300</v>
      </c>
      <c r="D710" s="143">
        <v>0</v>
      </c>
      <c r="E710" s="134">
        <v>300</v>
      </c>
      <c r="F710" s="134">
        <v>0</v>
      </c>
      <c r="G710" s="134">
        <v>0</v>
      </c>
      <c r="H710" s="134">
        <v>0</v>
      </c>
      <c r="I710" s="134">
        <v>0</v>
      </c>
    </row>
    <row r="711" spans="1:9" x14ac:dyDescent="0.2">
      <c r="A711" s="162"/>
      <c r="B711" s="139" t="s">
        <v>5</v>
      </c>
      <c r="C711" s="135">
        <f t="shared" si="342"/>
        <v>300</v>
      </c>
      <c r="D711" s="141">
        <v>0</v>
      </c>
      <c r="E711" s="135">
        <v>300</v>
      </c>
      <c r="F711" s="135">
        <v>0</v>
      </c>
      <c r="G711" s="135">
        <v>0</v>
      </c>
      <c r="H711" s="135">
        <v>0</v>
      </c>
      <c r="I711" s="135">
        <v>0</v>
      </c>
    </row>
    <row r="712" spans="1:9" x14ac:dyDescent="0.2">
      <c r="A712" s="93"/>
      <c r="B712" s="73"/>
      <c r="C712" s="197"/>
      <c r="D712" s="197"/>
      <c r="E712" s="197"/>
      <c r="F712" s="197"/>
      <c r="G712" s="197"/>
      <c r="H712" s="197"/>
      <c r="I712" s="197"/>
    </row>
    <row r="713" spans="1:9" x14ac:dyDescent="0.2">
      <c r="A713" s="93"/>
      <c r="B713" s="73"/>
      <c r="C713" s="197"/>
      <c r="D713" s="197"/>
      <c r="E713" s="197"/>
      <c r="F713" s="197"/>
      <c r="G713" s="197"/>
      <c r="H713" s="197"/>
      <c r="I713" s="197"/>
    </row>
    <row r="714" spans="1:9" x14ac:dyDescent="0.2">
      <c r="A714" s="93"/>
      <c r="B714" s="73"/>
      <c r="C714" s="197"/>
      <c r="D714" s="197"/>
      <c r="E714" s="197"/>
      <c r="F714" s="197"/>
      <c r="G714" s="197"/>
      <c r="H714" s="197"/>
      <c r="I714" s="197"/>
    </row>
    <row r="715" spans="1:9" x14ac:dyDescent="0.2">
      <c r="A715" s="93"/>
      <c r="B715" s="94"/>
      <c r="C715" s="74"/>
      <c r="D715" s="75"/>
      <c r="E715" s="74"/>
      <c r="F715" s="74"/>
      <c r="G715" s="74"/>
      <c r="H715" s="74"/>
      <c r="I715" s="74"/>
    </row>
    <row r="716" spans="1:9" x14ac:dyDescent="0.2">
      <c r="A716" s="238"/>
      <c r="B716" s="254"/>
      <c r="C716" s="254"/>
      <c r="D716" s="254"/>
      <c r="E716" s="254"/>
      <c r="F716" s="254"/>
      <c r="G716" s="254"/>
      <c r="H716" s="254"/>
      <c r="I716" s="254"/>
    </row>
    <row r="717" spans="1:9" x14ac:dyDescent="0.2">
      <c r="A717" s="238"/>
      <c r="B717" s="239"/>
      <c r="C717" s="239"/>
      <c r="D717" s="239"/>
      <c r="E717" s="239"/>
      <c r="F717" s="239"/>
      <c r="G717" s="239"/>
      <c r="H717" s="239"/>
      <c r="I717" s="239"/>
    </row>
    <row r="718" spans="1:9" x14ac:dyDescent="0.2">
      <c r="A718" s="236"/>
      <c r="B718" s="237"/>
      <c r="C718" s="237"/>
      <c r="D718" s="237"/>
      <c r="E718" s="237"/>
      <c r="F718" s="237"/>
      <c r="G718" s="237"/>
      <c r="H718" s="237"/>
      <c r="I718" s="237"/>
    </row>
    <row r="719" spans="1:9" x14ac:dyDescent="0.2">
      <c r="A719" s="95"/>
      <c r="B719" s="94"/>
      <c r="C719" s="93"/>
      <c r="D719" s="94"/>
      <c r="E719" s="93"/>
      <c r="F719" s="93"/>
      <c r="G719" s="93"/>
      <c r="H719" s="93"/>
      <c r="I719" s="93"/>
    </row>
    <row r="720" spans="1:9" x14ac:dyDescent="0.2">
      <c r="A720" s="96"/>
      <c r="B720" s="94"/>
      <c r="C720" s="93"/>
      <c r="D720" s="94"/>
      <c r="E720" s="93"/>
      <c r="F720" s="93"/>
      <c r="G720" s="93"/>
      <c r="H720" s="93"/>
      <c r="I720" s="93"/>
    </row>
    <row r="721" spans="1:9" x14ac:dyDescent="0.2">
      <c r="A721" s="96"/>
      <c r="B721" s="94"/>
      <c r="C721" s="93"/>
      <c r="D721" s="94"/>
      <c r="E721" s="93"/>
      <c r="F721" s="93"/>
      <c r="G721" s="93"/>
      <c r="H721" s="93"/>
      <c r="I721" s="93"/>
    </row>
    <row r="722" spans="1:9" x14ac:dyDescent="0.2">
      <c r="A722" s="96"/>
      <c r="B722" s="94"/>
      <c r="C722" s="93"/>
      <c r="D722" s="94"/>
      <c r="E722" s="93"/>
      <c r="F722" s="93"/>
      <c r="G722" s="93"/>
      <c r="H722" s="93"/>
      <c r="I722" s="93"/>
    </row>
    <row r="723" spans="1:9" x14ac:dyDescent="0.2">
      <c r="A723" s="97"/>
      <c r="B723" s="94"/>
      <c r="C723" s="93"/>
      <c r="D723" s="94"/>
      <c r="E723" s="93"/>
      <c r="F723" s="93"/>
      <c r="G723" s="93"/>
      <c r="H723" s="93"/>
      <c r="I723" s="93"/>
    </row>
    <row r="724" spans="1:9" x14ac:dyDescent="0.2">
      <c r="A724" s="97"/>
      <c r="B724" s="94"/>
      <c r="C724" s="93"/>
      <c r="D724" s="94"/>
      <c r="E724" s="93"/>
      <c r="F724" s="93"/>
      <c r="G724" s="93"/>
      <c r="H724" s="93"/>
      <c r="I724" s="93"/>
    </row>
    <row r="725" spans="1:9" x14ac:dyDescent="0.2">
      <c r="A725" s="98"/>
      <c r="B725" s="94"/>
      <c r="C725" s="93"/>
      <c r="D725" s="94"/>
      <c r="E725" s="93"/>
      <c r="F725" s="93"/>
      <c r="G725" s="93"/>
      <c r="H725" s="93"/>
      <c r="I725" s="93"/>
    </row>
    <row r="726" spans="1:9" x14ac:dyDescent="0.2">
      <c r="A726" s="97"/>
      <c r="B726" s="94"/>
      <c r="C726" s="93"/>
      <c r="D726" s="94"/>
      <c r="E726" s="93"/>
      <c r="F726" s="93"/>
      <c r="G726" s="93"/>
      <c r="H726" s="93"/>
      <c r="I726" s="93"/>
    </row>
    <row r="727" spans="1:9" x14ac:dyDescent="0.2">
      <c r="A727" s="96"/>
      <c r="B727" s="94"/>
      <c r="C727" s="93"/>
      <c r="D727" s="94"/>
      <c r="E727" s="93"/>
      <c r="F727" s="93"/>
      <c r="G727" s="93"/>
      <c r="H727" s="93"/>
      <c r="I727" s="93"/>
    </row>
    <row r="728" spans="1:9" x14ac:dyDescent="0.2">
      <c r="A728" s="93"/>
      <c r="B728" s="94"/>
      <c r="C728" s="93"/>
      <c r="D728" s="94"/>
      <c r="E728" s="93"/>
      <c r="F728" s="93"/>
      <c r="G728" s="93"/>
      <c r="H728" s="93"/>
      <c r="I728" s="93"/>
    </row>
    <row r="729" spans="1:9" x14ac:dyDescent="0.2">
      <c r="A729" s="106"/>
      <c r="B729" s="94"/>
      <c r="C729" s="93"/>
      <c r="D729" s="94"/>
      <c r="E729" s="93"/>
      <c r="F729" s="93"/>
      <c r="G729" s="93"/>
      <c r="H729" s="93"/>
      <c r="I729" s="93"/>
    </row>
    <row r="730" spans="1:9" x14ac:dyDescent="0.2">
      <c r="A730" s="93"/>
      <c r="B730" s="94"/>
      <c r="C730" s="93"/>
      <c r="D730" s="94"/>
      <c r="E730" s="93"/>
      <c r="F730" s="93"/>
      <c r="G730" s="93"/>
      <c r="H730" s="93"/>
      <c r="I730" s="93"/>
    </row>
    <row r="731" spans="1:9" x14ac:dyDescent="0.2">
      <c r="A731" s="93"/>
      <c r="B731" s="94"/>
      <c r="C731" s="93"/>
      <c r="D731" s="94"/>
      <c r="E731" s="93"/>
      <c r="F731" s="93"/>
      <c r="G731" s="93"/>
      <c r="H731" s="93"/>
      <c r="I731" s="93"/>
    </row>
    <row r="732" spans="1:9" x14ac:dyDescent="0.2">
      <c r="A732" s="93"/>
      <c r="B732" s="94"/>
      <c r="C732" s="93"/>
      <c r="D732" s="94"/>
      <c r="E732" s="93"/>
      <c r="F732" s="93"/>
      <c r="G732" s="93"/>
      <c r="H732" s="93"/>
      <c r="I732" s="93"/>
    </row>
    <row r="733" spans="1:9" x14ac:dyDescent="0.2">
      <c r="A733" s="98"/>
      <c r="B733" s="94"/>
      <c r="C733" s="93"/>
      <c r="D733" s="94"/>
      <c r="E733" s="93"/>
      <c r="F733" s="93"/>
      <c r="G733" s="93"/>
      <c r="H733" s="93"/>
      <c r="I733" s="93"/>
    </row>
    <row r="734" spans="1:9" x14ac:dyDescent="0.2">
      <c r="A734" s="97"/>
      <c r="B734" s="94"/>
      <c r="C734" s="93"/>
      <c r="D734" s="94"/>
      <c r="E734" s="93"/>
      <c r="F734" s="93"/>
      <c r="G734" s="93"/>
      <c r="H734" s="93"/>
      <c r="I734" s="93"/>
    </row>
    <row r="735" spans="1:9" x14ac:dyDescent="0.2">
      <c r="A735" s="96"/>
      <c r="B735" s="94"/>
      <c r="C735" s="93"/>
      <c r="D735" s="94"/>
      <c r="E735" s="93"/>
      <c r="F735" s="93"/>
      <c r="G735" s="93"/>
      <c r="H735" s="93"/>
      <c r="I735" s="93"/>
    </row>
    <row r="736" spans="1:9" x14ac:dyDescent="0.2">
      <c r="A736" s="93"/>
      <c r="B736" s="94"/>
      <c r="C736" s="93"/>
      <c r="D736" s="94"/>
      <c r="E736" s="93"/>
      <c r="F736" s="93"/>
      <c r="G736" s="93"/>
      <c r="H736" s="93"/>
      <c r="I736" s="93"/>
    </row>
    <row r="737" spans="1:9" x14ac:dyDescent="0.2">
      <c r="A737" s="106"/>
      <c r="B737" s="94"/>
      <c r="C737" s="93"/>
      <c r="D737" s="94"/>
      <c r="E737" s="93"/>
      <c r="F737" s="93"/>
      <c r="G737" s="93"/>
      <c r="H737" s="93"/>
      <c r="I737" s="93"/>
    </row>
    <row r="738" spans="1:9" x14ac:dyDescent="0.2">
      <c r="A738" s="93"/>
      <c r="B738" s="94"/>
      <c r="C738" s="93"/>
      <c r="D738" s="94"/>
      <c r="E738" s="93"/>
      <c r="F738" s="93"/>
      <c r="G738" s="93"/>
      <c r="H738" s="93"/>
      <c r="I738" s="93"/>
    </row>
    <row r="739" spans="1:9" x14ac:dyDescent="0.2">
      <c r="A739" s="93"/>
      <c r="B739" s="94"/>
      <c r="C739" s="93"/>
      <c r="D739" s="94"/>
      <c r="E739" s="93"/>
      <c r="F739" s="93"/>
      <c r="G739" s="93"/>
      <c r="H739" s="93"/>
      <c r="I739" s="93"/>
    </row>
    <row r="740" spans="1:9" x14ac:dyDescent="0.2">
      <c r="A740" s="93"/>
      <c r="B740" s="94"/>
      <c r="C740" s="93"/>
      <c r="D740" s="94"/>
      <c r="E740" s="93"/>
      <c r="F740" s="93"/>
      <c r="G740" s="93"/>
      <c r="H740" s="93"/>
      <c r="I740" s="93"/>
    </row>
    <row r="741" spans="1:9" x14ac:dyDescent="0.2">
      <c r="A741" s="98"/>
      <c r="B741" s="94"/>
      <c r="C741" s="93"/>
      <c r="D741" s="94"/>
      <c r="E741" s="93"/>
      <c r="F741" s="93"/>
      <c r="G741" s="93"/>
      <c r="H741" s="93"/>
      <c r="I741" s="93"/>
    </row>
    <row r="742" spans="1:9" x14ac:dyDescent="0.2">
      <c r="A742" s="97"/>
      <c r="B742" s="94"/>
      <c r="C742" s="93"/>
      <c r="D742" s="94"/>
      <c r="E742" s="93"/>
      <c r="F742" s="93"/>
      <c r="G742" s="93"/>
      <c r="H742" s="93"/>
      <c r="I742" s="93"/>
    </row>
    <row r="743" spans="1:9" x14ac:dyDescent="0.2">
      <c r="A743" s="96"/>
      <c r="B743" s="94"/>
      <c r="C743" s="93"/>
      <c r="D743" s="94"/>
      <c r="E743" s="93"/>
      <c r="F743" s="93"/>
      <c r="G743" s="93"/>
      <c r="H743" s="93"/>
      <c r="I743" s="93"/>
    </row>
    <row r="744" spans="1:9" x14ac:dyDescent="0.2">
      <c r="A744" s="93"/>
      <c r="B744" s="94"/>
      <c r="C744" s="93"/>
      <c r="D744" s="94"/>
      <c r="E744" s="93"/>
      <c r="F744" s="93"/>
      <c r="G744" s="93"/>
      <c r="H744" s="93"/>
      <c r="I744" s="93"/>
    </row>
    <row r="745" spans="1:9" x14ac:dyDescent="0.2">
      <c r="A745" s="106"/>
      <c r="B745" s="94"/>
      <c r="C745" s="93"/>
      <c r="D745" s="94"/>
      <c r="E745" s="93"/>
      <c r="F745" s="93"/>
      <c r="G745" s="93"/>
      <c r="H745" s="93"/>
      <c r="I745" s="93"/>
    </row>
    <row r="746" spans="1:9" x14ac:dyDescent="0.2">
      <c r="A746" s="107"/>
      <c r="B746" s="94"/>
      <c r="C746" s="93"/>
      <c r="D746" s="94"/>
      <c r="E746" s="93"/>
      <c r="F746" s="93"/>
      <c r="G746" s="93"/>
      <c r="H746" s="93"/>
      <c r="I746" s="93"/>
    </row>
    <row r="747" spans="1:9" x14ac:dyDescent="0.2">
      <c r="A747" s="93"/>
      <c r="B747" s="94"/>
      <c r="C747" s="93"/>
      <c r="D747" s="94"/>
      <c r="E747" s="93"/>
      <c r="F747" s="93"/>
      <c r="G747" s="93"/>
      <c r="H747" s="93"/>
      <c r="I747" s="93"/>
    </row>
    <row r="748" spans="1:9" x14ac:dyDescent="0.2">
      <c r="A748" s="93"/>
      <c r="B748" s="94"/>
      <c r="C748" s="93"/>
      <c r="D748" s="94"/>
      <c r="E748" s="93"/>
      <c r="F748" s="93"/>
      <c r="G748" s="93"/>
      <c r="H748" s="93"/>
      <c r="I748" s="93"/>
    </row>
    <row r="749" spans="1:9" x14ac:dyDescent="0.2">
      <c r="A749" s="98"/>
      <c r="B749" s="94"/>
      <c r="C749" s="93"/>
      <c r="D749" s="94"/>
      <c r="E749" s="93"/>
      <c r="F749" s="93"/>
      <c r="G749" s="93"/>
      <c r="H749" s="93"/>
      <c r="I749" s="93"/>
    </row>
    <row r="750" spans="1:9" x14ac:dyDescent="0.2">
      <c r="A750" s="97"/>
      <c r="B750" s="94"/>
      <c r="C750" s="93"/>
      <c r="D750" s="94"/>
      <c r="E750" s="93"/>
      <c r="F750" s="93"/>
      <c r="G750" s="93"/>
      <c r="H750" s="93"/>
      <c r="I750" s="93"/>
    </row>
    <row r="751" spans="1:9" x14ac:dyDescent="0.2">
      <c r="A751" s="96"/>
      <c r="B751" s="94"/>
      <c r="C751" s="93"/>
      <c r="D751" s="94"/>
      <c r="E751" s="93"/>
      <c r="F751" s="93"/>
      <c r="G751" s="93"/>
      <c r="H751" s="93"/>
      <c r="I751" s="93"/>
    </row>
    <row r="752" spans="1:9" x14ac:dyDescent="0.2">
      <c r="A752" s="93"/>
      <c r="B752" s="94"/>
      <c r="C752" s="93"/>
      <c r="D752" s="94"/>
      <c r="E752" s="93"/>
      <c r="F752" s="93"/>
      <c r="G752" s="93"/>
      <c r="H752" s="93"/>
      <c r="I752" s="93"/>
    </row>
    <row r="753" spans="1:9" x14ac:dyDescent="0.2">
      <c r="A753" s="106"/>
      <c r="B753" s="94"/>
      <c r="C753" s="93"/>
      <c r="D753" s="94"/>
      <c r="E753" s="93"/>
      <c r="F753" s="93"/>
      <c r="G753" s="93"/>
      <c r="H753" s="93"/>
      <c r="I753" s="93"/>
    </row>
    <row r="754" spans="1:9" x14ac:dyDescent="0.2">
      <c r="A754" s="93"/>
      <c r="B754" s="94"/>
      <c r="C754" s="93"/>
      <c r="D754" s="94"/>
      <c r="E754" s="93"/>
      <c r="F754" s="93"/>
      <c r="G754" s="93"/>
      <c r="H754" s="93"/>
      <c r="I754" s="93"/>
    </row>
    <row r="755" spans="1:9" x14ac:dyDescent="0.2">
      <c r="A755" s="93"/>
      <c r="B755" s="94"/>
      <c r="C755" s="93"/>
      <c r="D755" s="94"/>
      <c r="E755" s="93"/>
      <c r="F755" s="93"/>
      <c r="G755" s="93"/>
      <c r="H755" s="93"/>
      <c r="I755" s="93"/>
    </row>
    <row r="756" spans="1:9" x14ac:dyDescent="0.2">
      <c r="A756" s="93"/>
      <c r="B756" s="94"/>
      <c r="C756" s="93"/>
      <c r="D756" s="94"/>
      <c r="E756" s="93"/>
      <c r="F756" s="93"/>
      <c r="G756" s="93"/>
      <c r="H756" s="93"/>
      <c r="I756" s="93"/>
    </row>
    <row r="757" spans="1:9" x14ac:dyDescent="0.2">
      <c r="A757" s="98"/>
      <c r="B757" s="94"/>
      <c r="C757" s="93"/>
      <c r="D757" s="94"/>
      <c r="E757" s="93"/>
      <c r="F757" s="93"/>
      <c r="G757" s="93"/>
      <c r="H757" s="93"/>
      <c r="I757" s="93"/>
    </row>
    <row r="758" spans="1:9" x14ac:dyDescent="0.2">
      <c r="A758" s="97"/>
      <c r="B758" s="94"/>
      <c r="C758" s="93"/>
      <c r="D758" s="94"/>
      <c r="E758" s="93"/>
      <c r="F758" s="93"/>
      <c r="G758" s="93"/>
      <c r="H758" s="93"/>
      <c r="I758" s="93"/>
    </row>
    <row r="759" spans="1:9" x14ac:dyDescent="0.2">
      <c r="A759" s="96"/>
      <c r="B759" s="94"/>
      <c r="C759" s="93"/>
      <c r="D759" s="94"/>
      <c r="E759" s="93"/>
      <c r="F759" s="93"/>
      <c r="G759" s="93"/>
      <c r="H759" s="93"/>
      <c r="I759" s="93"/>
    </row>
    <row r="760" spans="1:9" x14ac:dyDescent="0.2">
      <c r="A760" s="93"/>
      <c r="B760" s="94"/>
      <c r="C760" s="93"/>
      <c r="D760" s="94"/>
      <c r="E760" s="93"/>
      <c r="F760" s="93"/>
      <c r="G760" s="93"/>
      <c r="H760" s="93"/>
      <c r="I760" s="93"/>
    </row>
    <row r="761" spans="1:9" x14ac:dyDescent="0.2">
      <c r="A761" s="106"/>
      <c r="B761" s="94"/>
      <c r="C761" s="93"/>
      <c r="D761" s="94"/>
      <c r="E761" s="93"/>
      <c r="F761" s="93"/>
      <c r="G761" s="93"/>
      <c r="H761" s="93"/>
      <c r="I761" s="93"/>
    </row>
    <row r="762" spans="1:9" x14ac:dyDescent="0.2">
      <c r="A762" s="93"/>
      <c r="B762" s="94"/>
      <c r="C762" s="93"/>
      <c r="D762" s="94"/>
      <c r="E762" s="93"/>
      <c r="F762" s="93"/>
      <c r="G762" s="93"/>
      <c r="H762" s="93"/>
      <c r="I762" s="93"/>
    </row>
    <row r="763" spans="1:9" x14ac:dyDescent="0.2">
      <c r="A763" s="93"/>
      <c r="B763" s="94"/>
      <c r="C763" s="93"/>
      <c r="D763" s="94"/>
      <c r="E763" s="93"/>
      <c r="F763" s="93"/>
      <c r="G763" s="93"/>
      <c r="H763" s="93"/>
      <c r="I763" s="93"/>
    </row>
    <row r="764" spans="1:9" x14ac:dyDescent="0.2">
      <c r="A764" s="93"/>
      <c r="B764" s="94"/>
      <c r="C764" s="93"/>
      <c r="D764" s="94"/>
      <c r="E764" s="93"/>
      <c r="F764" s="93"/>
      <c r="G764" s="93"/>
      <c r="H764" s="93"/>
      <c r="I764" s="93"/>
    </row>
    <row r="765" spans="1:9" x14ac:dyDescent="0.2">
      <c r="A765" s="93"/>
      <c r="B765" s="94"/>
      <c r="C765" s="93"/>
      <c r="D765" s="94"/>
      <c r="E765" s="93"/>
      <c r="F765" s="93"/>
      <c r="G765" s="93"/>
      <c r="H765" s="93"/>
      <c r="I765" s="93"/>
    </row>
    <row r="766" spans="1:9" x14ac:dyDescent="0.2">
      <c r="A766" s="93"/>
      <c r="B766" s="94"/>
      <c r="C766" s="93"/>
      <c r="D766" s="94"/>
      <c r="E766" s="93"/>
      <c r="F766" s="93"/>
      <c r="G766" s="93"/>
      <c r="H766" s="93"/>
      <c r="I766" s="93"/>
    </row>
    <row r="767" spans="1:9" x14ac:dyDescent="0.2">
      <c r="B767" s="13"/>
      <c r="C767" s="24"/>
      <c r="D767" s="13"/>
      <c r="E767" s="24"/>
      <c r="F767" s="24"/>
      <c r="G767" s="24"/>
      <c r="H767" s="24"/>
      <c r="I767" s="24"/>
    </row>
    <row r="768" spans="1:9" x14ac:dyDescent="0.2">
      <c r="A768" s="39"/>
      <c r="B768" s="13"/>
      <c r="C768" s="24"/>
      <c r="D768" s="13"/>
      <c r="E768" s="24"/>
      <c r="F768" s="24"/>
      <c r="G768" s="24"/>
      <c r="H768" s="24"/>
      <c r="I768" s="24"/>
    </row>
    <row r="769" spans="2:9" x14ac:dyDescent="0.2">
      <c r="B769" s="13"/>
      <c r="C769" s="24"/>
      <c r="D769" s="13"/>
      <c r="E769" s="24"/>
      <c r="F769" s="24"/>
      <c r="G769" s="24"/>
      <c r="H769" s="24"/>
      <c r="I769" s="24"/>
    </row>
    <row r="770" spans="2:9" x14ac:dyDescent="0.2">
      <c r="B770" s="13"/>
      <c r="C770" s="24"/>
      <c r="D770" s="13"/>
      <c r="E770" s="24"/>
      <c r="F770" s="24"/>
      <c r="G770" s="24"/>
      <c r="H770" s="24"/>
      <c r="I770" s="24"/>
    </row>
    <row r="771" spans="2:9" x14ac:dyDescent="0.2">
      <c r="B771" s="13"/>
      <c r="C771" s="24"/>
      <c r="D771" s="13"/>
      <c r="E771" s="24"/>
      <c r="F771" s="24"/>
      <c r="G771" s="24"/>
      <c r="H771" s="24"/>
      <c r="I771" s="24"/>
    </row>
    <row r="772" spans="2:9" x14ac:dyDescent="0.2">
      <c r="B772" s="13"/>
      <c r="C772" s="24"/>
      <c r="D772" s="13"/>
      <c r="E772" s="24"/>
      <c r="F772" s="24"/>
      <c r="G772" s="24"/>
      <c r="H772" s="24"/>
      <c r="I772" s="24"/>
    </row>
    <row r="773" spans="2:9" x14ac:dyDescent="0.2">
      <c r="B773" s="13"/>
      <c r="C773" s="24"/>
      <c r="D773" s="13"/>
      <c r="E773" s="24"/>
      <c r="F773" s="24"/>
      <c r="G773" s="24"/>
      <c r="H773" s="24"/>
      <c r="I773" s="24"/>
    </row>
    <row r="774" spans="2:9" x14ac:dyDescent="0.2">
      <c r="B774" s="13"/>
      <c r="C774" s="24"/>
      <c r="D774" s="13"/>
      <c r="E774" s="24"/>
      <c r="F774" s="24"/>
      <c r="G774" s="24"/>
      <c r="H774" s="24"/>
      <c r="I774" s="24"/>
    </row>
    <row r="775" spans="2:9" x14ac:dyDescent="0.2">
      <c r="B775" s="13"/>
      <c r="C775" s="24"/>
      <c r="D775" s="13"/>
      <c r="E775" s="24"/>
      <c r="F775" s="24"/>
      <c r="G775" s="24"/>
      <c r="H775" s="24"/>
      <c r="I775" s="24"/>
    </row>
    <row r="776" spans="2:9" x14ac:dyDescent="0.2">
      <c r="B776" s="13"/>
      <c r="C776" s="24"/>
      <c r="D776" s="13"/>
      <c r="E776" s="24"/>
      <c r="F776" s="24"/>
      <c r="G776" s="24"/>
      <c r="H776" s="24"/>
      <c r="I776" s="24"/>
    </row>
    <row r="777" spans="2:9" x14ac:dyDescent="0.2">
      <c r="B777" s="13"/>
      <c r="C777" s="24"/>
      <c r="D777" s="13"/>
      <c r="E777" s="24"/>
      <c r="F777" s="24"/>
      <c r="G777" s="24"/>
      <c r="H777" s="24"/>
      <c r="I777" s="24"/>
    </row>
    <row r="778" spans="2:9" x14ac:dyDescent="0.2">
      <c r="B778" s="13"/>
      <c r="C778" s="24"/>
      <c r="D778" s="13"/>
      <c r="E778" s="24"/>
      <c r="F778" s="24"/>
      <c r="G778" s="24"/>
      <c r="H778" s="24"/>
      <c r="I778" s="24"/>
    </row>
    <row r="779" spans="2:9" x14ac:dyDescent="0.2">
      <c r="B779" s="13"/>
      <c r="C779" s="24"/>
      <c r="D779" s="13"/>
      <c r="E779" s="24"/>
      <c r="F779" s="24"/>
      <c r="G779" s="24"/>
      <c r="H779" s="24"/>
      <c r="I779" s="24"/>
    </row>
    <row r="780" spans="2:9" x14ac:dyDescent="0.2">
      <c r="B780" s="13"/>
      <c r="C780" s="24"/>
      <c r="D780" s="13"/>
      <c r="E780" s="24"/>
      <c r="F780" s="24"/>
      <c r="G780" s="24"/>
      <c r="H780" s="24"/>
      <c r="I780" s="24"/>
    </row>
    <row r="781" spans="2:9" x14ac:dyDescent="0.2">
      <c r="B781" s="13"/>
      <c r="C781" s="24"/>
      <c r="D781" s="13"/>
      <c r="E781" s="24"/>
      <c r="F781" s="24"/>
      <c r="G781" s="24"/>
      <c r="H781" s="24"/>
      <c r="I781" s="24"/>
    </row>
    <row r="782" spans="2:9" x14ac:dyDescent="0.2">
      <c r="B782" s="13"/>
      <c r="C782" s="24"/>
      <c r="D782" s="13"/>
      <c r="E782" s="24"/>
      <c r="F782" s="24"/>
      <c r="G782" s="24"/>
      <c r="H782" s="24"/>
      <c r="I782" s="24"/>
    </row>
    <row r="783" spans="2:9" x14ac:dyDescent="0.2">
      <c r="B783" s="13"/>
      <c r="C783" s="24"/>
      <c r="D783" s="13"/>
      <c r="E783" s="24"/>
      <c r="F783" s="24"/>
      <c r="G783" s="24"/>
      <c r="H783" s="24"/>
      <c r="I783" s="24"/>
    </row>
    <row r="784" spans="2:9" x14ac:dyDescent="0.2">
      <c r="B784" s="13"/>
      <c r="C784" s="24"/>
      <c r="D784" s="13"/>
      <c r="E784" s="24"/>
      <c r="F784" s="24"/>
      <c r="G784" s="24"/>
      <c r="H784" s="24"/>
      <c r="I784" s="24"/>
    </row>
    <row r="785" spans="2:9" x14ac:dyDescent="0.2">
      <c r="B785" s="13"/>
      <c r="C785" s="24"/>
      <c r="D785" s="13"/>
      <c r="E785" s="24"/>
      <c r="F785" s="24"/>
      <c r="G785" s="24"/>
      <c r="H785" s="24"/>
      <c r="I785" s="24"/>
    </row>
    <row r="786" spans="2:9" x14ac:dyDescent="0.2">
      <c r="B786" s="13"/>
      <c r="C786" s="24"/>
      <c r="D786" s="13"/>
      <c r="E786" s="24"/>
      <c r="F786" s="24"/>
      <c r="G786" s="24"/>
      <c r="H786" s="24"/>
      <c r="I786" s="24"/>
    </row>
    <row r="787" spans="2:9" x14ac:dyDescent="0.2">
      <c r="B787" s="13"/>
      <c r="C787" s="24"/>
      <c r="D787" s="13"/>
      <c r="E787" s="24"/>
      <c r="F787" s="24"/>
      <c r="G787" s="24"/>
      <c r="H787" s="24"/>
      <c r="I787" s="24"/>
    </row>
    <row r="788" spans="2:9" x14ac:dyDescent="0.2">
      <c r="B788" s="13"/>
      <c r="C788" s="24"/>
      <c r="D788" s="13"/>
      <c r="E788" s="24"/>
      <c r="F788" s="24"/>
      <c r="G788" s="24"/>
      <c r="H788" s="24"/>
      <c r="I788" s="24"/>
    </row>
    <row r="789" spans="2:9" x14ac:dyDescent="0.2">
      <c r="B789" s="13"/>
      <c r="C789" s="24"/>
      <c r="D789" s="13"/>
      <c r="E789" s="24"/>
      <c r="F789" s="24"/>
      <c r="G789" s="24"/>
      <c r="H789" s="24"/>
      <c r="I789" s="24"/>
    </row>
    <row r="790" spans="2:9" x14ac:dyDescent="0.2">
      <c r="B790" s="13"/>
      <c r="C790" s="24"/>
      <c r="D790" s="13"/>
      <c r="E790" s="24"/>
      <c r="F790" s="24"/>
      <c r="G790" s="24"/>
      <c r="H790" s="24"/>
      <c r="I790" s="24"/>
    </row>
    <row r="791" spans="2:9" x14ac:dyDescent="0.2">
      <c r="B791" s="13"/>
      <c r="C791" s="24"/>
      <c r="D791" s="13"/>
      <c r="E791" s="24"/>
      <c r="F791" s="24"/>
      <c r="G791" s="24"/>
      <c r="H791" s="24"/>
      <c r="I791" s="24"/>
    </row>
    <row r="792" spans="2:9" x14ac:dyDescent="0.2">
      <c r="B792" s="13"/>
      <c r="C792" s="24"/>
      <c r="D792" s="13"/>
      <c r="E792" s="24"/>
      <c r="F792" s="24"/>
      <c r="G792" s="24"/>
      <c r="H792" s="24"/>
      <c r="I792" s="24"/>
    </row>
    <row r="793" spans="2:9" x14ac:dyDescent="0.2">
      <c r="B793" s="13"/>
      <c r="C793" s="24"/>
      <c r="D793" s="13"/>
      <c r="E793" s="24"/>
      <c r="F793" s="24"/>
      <c r="G793" s="24"/>
      <c r="H793" s="24"/>
      <c r="I793" s="24"/>
    </row>
    <row r="794" spans="2:9" x14ac:dyDescent="0.2">
      <c r="B794" s="13"/>
      <c r="C794" s="24"/>
      <c r="D794" s="13"/>
      <c r="E794" s="24"/>
      <c r="F794" s="24"/>
      <c r="G794" s="24"/>
      <c r="H794" s="24"/>
      <c r="I794" s="24"/>
    </row>
    <row r="795" spans="2:9" x14ac:dyDescent="0.2">
      <c r="B795" s="13"/>
      <c r="C795" s="24"/>
      <c r="D795" s="13"/>
      <c r="E795" s="24"/>
      <c r="F795" s="24"/>
      <c r="G795" s="24"/>
      <c r="H795" s="24"/>
      <c r="I795" s="24"/>
    </row>
    <row r="796" spans="2:9" x14ac:dyDescent="0.2">
      <c r="B796" s="13"/>
      <c r="C796" s="24"/>
      <c r="D796" s="13"/>
      <c r="E796" s="24"/>
      <c r="F796" s="24"/>
      <c r="G796" s="24"/>
      <c r="H796" s="24"/>
      <c r="I796" s="24"/>
    </row>
    <row r="797" spans="2:9" x14ac:dyDescent="0.2">
      <c r="B797" s="13"/>
      <c r="C797" s="24"/>
      <c r="D797" s="13"/>
      <c r="E797" s="24"/>
      <c r="F797" s="24"/>
      <c r="G797" s="24"/>
      <c r="H797" s="24"/>
      <c r="I797" s="24"/>
    </row>
    <row r="798" spans="2:9" x14ac:dyDescent="0.2">
      <c r="B798" s="13"/>
      <c r="C798" s="24"/>
      <c r="D798" s="13"/>
      <c r="E798" s="24"/>
      <c r="F798" s="24"/>
      <c r="G798" s="24"/>
      <c r="H798" s="24"/>
      <c r="I798" s="24"/>
    </row>
    <row r="799" spans="2:9" x14ac:dyDescent="0.2">
      <c r="B799" s="13"/>
      <c r="C799" s="24"/>
      <c r="D799" s="13"/>
      <c r="E799" s="24"/>
      <c r="F799" s="24"/>
      <c r="G799" s="24"/>
      <c r="H799" s="24"/>
      <c r="I799" s="24"/>
    </row>
    <row r="800" spans="2:9" x14ac:dyDescent="0.2">
      <c r="B800" s="13"/>
      <c r="C800" s="24"/>
      <c r="D800" s="13"/>
      <c r="E800" s="24"/>
      <c r="F800" s="24"/>
      <c r="G800" s="24"/>
      <c r="H800" s="24"/>
      <c r="I800" s="24"/>
    </row>
    <row r="801" spans="2:9" x14ac:dyDescent="0.2">
      <c r="B801" s="13"/>
      <c r="C801" s="24"/>
      <c r="D801" s="13"/>
      <c r="E801" s="24"/>
      <c r="F801" s="24"/>
      <c r="G801" s="24"/>
      <c r="H801" s="24"/>
      <c r="I801" s="24"/>
    </row>
    <row r="802" spans="2:9" x14ac:dyDescent="0.2">
      <c r="B802" s="13"/>
      <c r="C802" s="24"/>
      <c r="D802" s="13"/>
      <c r="E802" s="24"/>
      <c r="F802" s="24"/>
      <c r="G802" s="24"/>
      <c r="H802" s="24"/>
      <c r="I802" s="24"/>
    </row>
    <row r="803" spans="2:9" x14ac:dyDescent="0.2">
      <c r="B803" s="13"/>
      <c r="C803" s="24"/>
      <c r="D803" s="13"/>
      <c r="E803" s="24"/>
      <c r="F803" s="24"/>
      <c r="G803" s="24"/>
      <c r="H803" s="24"/>
      <c r="I803" s="24"/>
    </row>
    <row r="804" spans="2:9" x14ac:dyDescent="0.2">
      <c r="B804" s="13"/>
      <c r="C804" s="24"/>
      <c r="D804" s="13"/>
      <c r="E804" s="24"/>
      <c r="F804" s="24"/>
      <c r="G804" s="24"/>
      <c r="H804" s="24"/>
      <c r="I804" s="24"/>
    </row>
    <row r="805" spans="2:9" x14ac:dyDescent="0.2">
      <c r="B805" s="13"/>
      <c r="C805" s="24"/>
      <c r="D805" s="13"/>
      <c r="E805" s="24"/>
      <c r="F805" s="24"/>
      <c r="G805" s="24"/>
      <c r="H805" s="24"/>
      <c r="I805" s="24"/>
    </row>
    <row r="806" spans="2:9" x14ac:dyDescent="0.2">
      <c r="B806" s="13"/>
      <c r="C806" s="24"/>
      <c r="D806" s="13"/>
      <c r="E806" s="24"/>
      <c r="F806" s="24"/>
      <c r="G806" s="24"/>
      <c r="H806" s="24"/>
      <c r="I806" s="24"/>
    </row>
    <row r="807" spans="2:9" x14ac:dyDescent="0.2">
      <c r="B807" s="13"/>
      <c r="C807" s="24"/>
      <c r="D807" s="13"/>
      <c r="E807" s="24"/>
      <c r="F807" s="24"/>
      <c r="G807" s="24"/>
      <c r="H807" s="24"/>
      <c r="I807" s="24"/>
    </row>
    <row r="808" spans="2:9" x14ac:dyDescent="0.2">
      <c r="B808" s="13"/>
      <c r="C808" s="24"/>
      <c r="D808" s="13"/>
      <c r="E808" s="24"/>
      <c r="F808" s="24"/>
      <c r="G808" s="24"/>
      <c r="H808" s="24"/>
      <c r="I808" s="24"/>
    </row>
    <row r="809" spans="2:9" x14ac:dyDescent="0.2">
      <c r="B809" s="13"/>
      <c r="C809" s="24"/>
      <c r="D809" s="13"/>
      <c r="E809" s="24"/>
      <c r="F809" s="24"/>
      <c r="G809" s="24"/>
      <c r="H809" s="24"/>
      <c r="I809" s="24"/>
    </row>
    <row r="810" spans="2:9" x14ac:dyDescent="0.2">
      <c r="B810" s="13"/>
      <c r="C810" s="24"/>
      <c r="D810" s="13"/>
      <c r="E810" s="24"/>
      <c r="F810" s="24"/>
      <c r="G810" s="24"/>
      <c r="H810" s="24"/>
      <c r="I810" s="24"/>
    </row>
    <row r="811" spans="2:9" x14ac:dyDescent="0.2">
      <c r="B811" s="13"/>
      <c r="C811" s="24"/>
      <c r="D811" s="13"/>
      <c r="E811" s="24"/>
      <c r="F811" s="24"/>
      <c r="G811" s="24"/>
      <c r="H811" s="24"/>
      <c r="I811" s="24"/>
    </row>
    <row r="812" spans="2:9" x14ac:dyDescent="0.2">
      <c r="B812" s="13"/>
      <c r="C812" s="24"/>
      <c r="D812" s="13"/>
      <c r="E812" s="24"/>
      <c r="F812" s="24"/>
      <c r="G812" s="24"/>
      <c r="H812" s="24"/>
      <c r="I812" s="24"/>
    </row>
    <row r="813" spans="2:9" x14ac:dyDescent="0.2">
      <c r="B813" s="13"/>
      <c r="C813" s="24"/>
      <c r="D813" s="13"/>
      <c r="E813" s="24"/>
      <c r="F813" s="24"/>
      <c r="G813" s="24"/>
      <c r="H813" s="24"/>
      <c r="I813" s="24"/>
    </row>
    <row r="814" spans="2:9" x14ac:dyDescent="0.2">
      <c r="B814" s="13"/>
      <c r="C814" s="24"/>
      <c r="D814" s="13"/>
      <c r="E814" s="24"/>
      <c r="F814" s="24"/>
      <c r="G814" s="24"/>
      <c r="H814" s="24"/>
      <c r="I814" s="24"/>
    </row>
    <row r="815" spans="2:9" x14ac:dyDescent="0.2">
      <c r="B815" s="13"/>
      <c r="C815" s="24"/>
      <c r="D815" s="13"/>
      <c r="E815" s="24"/>
      <c r="F815" s="24"/>
      <c r="G815" s="24"/>
      <c r="H815" s="24"/>
      <c r="I815" s="24"/>
    </row>
    <row r="816" spans="2:9" x14ac:dyDescent="0.2">
      <c r="B816" s="13"/>
      <c r="C816" s="24"/>
      <c r="D816" s="13"/>
      <c r="E816" s="24"/>
      <c r="F816" s="24"/>
      <c r="G816" s="24"/>
      <c r="H816" s="24"/>
      <c r="I816" s="24"/>
    </row>
    <row r="817" spans="2:9" x14ac:dyDescent="0.2">
      <c r="B817" s="13"/>
      <c r="C817" s="24"/>
      <c r="D817" s="13"/>
      <c r="E817" s="24"/>
      <c r="F817" s="24"/>
      <c r="G817" s="24"/>
      <c r="H817" s="24"/>
      <c r="I817" s="24"/>
    </row>
    <row r="818" spans="2:9" x14ac:dyDescent="0.2">
      <c r="B818" s="13"/>
      <c r="C818" s="24"/>
      <c r="D818" s="13"/>
      <c r="E818" s="24"/>
      <c r="F818" s="24"/>
      <c r="G818" s="24"/>
      <c r="H818" s="24"/>
      <c r="I818" s="24"/>
    </row>
    <row r="819" spans="2:9" x14ac:dyDescent="0.2">
      <c r="B819" s="13"/>
      <c r="C819" s="24"/>
      <c r="D819" s="13"/>
      <c r="E819" s="24"/>
      <c r="F819" s="24"/>
      <c r="G819" s="24"/>
      <c r="H819" s="24"/>
      <c r="I819" s="24"/>
    </row>
    <row r="820" spans="2:9" x14ac:dyDescent="0.2">
      <c r="B820" s="13"/>
      <c r="C820" s="24"/>
      <c r="D820" s="13"/>
      <c r="E820" s="24"/>
      <c r="F820" s="24"/>
      <c r="G820" s="24"/>
      <c r="H820" s="24"/>
      <c r="I820" s="24"/>
    </row>
    <row r="821" spans="2:9" x14ac:dyDescent="0.2">
      <c r="B821" s="13"/>
      <c r="C821" s="24"/>
      <c r="D821" s="13"/>
      <c r="E821" s="24"/>
      <c r="F821" s="24"/>
      <c r="G821" s="24"/>
      <c r="H821" s="24"/>
      <c r="I821" s="24"/>
    </row>
    <row r="822" spans="2:9" x14ac:dyDescent="0.2">
      <c r="B822" s="13"/>
      <c r="C822" s="24"/>
      <c r="D822" s="13"/>
      <c r="E822" s="24"/>
      <c r="F822" s="24"/>
      <c r="G822" s="24"/>
      <c r="H822" s="24"/>
      <c r="I822" s="24"/>
    </row>
    <row r="823" spans="2:9" x14ac:dyDescent="0.2">
      <c r="B823" s="13"/>
      <c r="C823" s="24"/>
      <c r="D823" s="13"/>
      <c r="E823" s="24"/>
      <c r="F823" s="24"/>
      <c r="G823" s="24"/>
      <c r="H823" s="24"/>
      <c r="I823" s="24"/>
    </row>
    <row r="824" spans="2:9" x14ac:dyDescent="0.2">
      <c r="B824" s="13"/>
      <c r="C824" s="24"/>
      <c r="D824" s="13"/>
      <c r="E824" s="24"/>
      <c r="F824" s="24"/>
      <c r="G824" s="24"/>
      <c r="H824" s="24"/>
      <c r="I824" s="24"/>
    </row>
    <row r="825" spans="2:9" x14ac:dyDescent="0.2">
      <c r="B825" s="13"/>
      <c r="C825" s="24"/>
      <c r="D825" s="13"/>
      <c r="E825" s="24"/>
      <c r="F825" s="24"/>
      <c r="G825" s="24"/>
      <c r="H825" s="24"/>
      <c r="I825" s="24"/>
    </row>
    <row r="826" spans="2:9" x14ac:dyDescent="0.2">
      <c r="B826" s="13"/>
      <c r="C826" s="24"/>
      <c r="D826" s="13"/>
      <c r="E826" s="24"/>
      <c r="F826" s="24"/>
      <c r="G826" s="24"/>
      <c r="H826" s="24"/>
      <c r="I826" s="24"/>
    </row>
    <row r="827" spans="2:9" x14ac:dyDescent="0.2">
      <c r="B827" s="13"/>
      <c r="C827" s="24"/>
      <c r="D827" s="13"/>
      <c r="E827" s="24"/>
      <c r="F827" s="24"/>
      <c r="G827" s="24"/>
      <c r="H827" s="24"/>
      <c r="I827" s="24"/>
    </row>
    <row r="828" spans="2:9" x14ac:dyDescent="0.2">
      <c r="B828" s="13"/>
      <c r="C828" s="24"/>
      <c r="D828" s="13"/>
      <c r="E828" s="24"/>
      <c r="F828" s="24"/>
      <c r="G828" s="24"/>
      <c r="H828" s="24"/>
      <c r="I828" s="24"/>
    </row>
    <row r="829" spans="2:9" x14ac:dyDescent="0.2">
      <c r="B829" s="13"/>
      <c r="C829" s="24"/>
      <c r="D829" s="13"/>
      <c r="E829" s="24"/>
      <c r="F829" s="24"/>
      <c r="G829" s="24"/>
      <c r="H829" s="24"/>
      <c r="I829" s="24"/>
    </row>
    <row r="830" spans="2:9" x14ac:dyDescent="0.2">
      <c r="B830" s="13"/>
      <c r="C830" s="24"/>
      <c r="D830" s="13"/>
      <c r="E830" s="24"/>
      <c r="F830" s="24"/>
      <c r="G830" s="24"/>
      <c r="H830" s="24"/>
      <c r="I830" s="24"/>
    </row>
    <row r="831" spans="2:9" x14ac:dyDescent="0.2">
      <c r="B831" s="13"/>
      <c r="C831" s="24"/>
      <c r="D831" s="13"/>
      <c r="E831" s="24"/>
      <c r="F831" s="24"/>
      <c r="G831" s="24"/>
      <c r="H831" s="24"/>
      <c r="I831" s="24"/>
    </row>
    <row r="832" spans="2:9" x14ac:dyDescent="0.2">
      <c r="B832" s="13"/>
      <c r="C832" s="24"/>
      <c r="D832" s="13"/>
      <c r="E832" s="24"/>
      <c r="F832" s="24"/>
      <c r="G832" s="24"/>
      <c r="H832" s="24"/>
      <c r="I832" s="24"/>
    </row>
    <row r="833" spans="2:9" x14ac:dyDescent="0.2">
      <c r="B833" s="13"/>
      <c r="C833" s="24"/>
      <c r="D833" s="13"/>
      <c r="E833" s="24"/>
      <c r="F833" s="24"/>
      <c r="G833" s="24"/>
      <c r="H833" s="24"/>
      <c r="I833" s="24"/>
    </row>
    <row r="834" spans="2:9" x14ac:dyDescent="0.2">
      <c r="B834" s="13"/>
      <c r="C834" s="24"/>
      <c r="D834" s="13"/>
      <c r="E834" s="24"/>
      <c r="F834" s="24"/>
      <c r="G834" s="24"/>
      <c r="H834" s="24"/>
      <c r="I834" s="24"/>
    </row>
    <row r="835" spans="2:9" x14ac:dyDescent="0.2">
      <c r="B835" s="13"/>
      <c r="C835" s="24"/>
      <c r="D835" s="13"/>
      <c r="E835" s="24"/>
      <c r="F835" s="24"/>
      <c r="G835" s="24"/>
      <c r="H835" s="24"/>
      <c r="I835" s="24"/>
    </row>
    <row r="836" spans="2:9" x14ac:dyDescent="0.2">
      <c r="B836" s="13"/>
      <c r="C836" s="24"/>
      <c r="D836" s="13"/>
      <c r="E836" s="24"/>
      <c r="F836" s="24"/>
      <c r="G836" s="24"/>
      <c r="H836" s="24"/>
      <c r="I836" s="24"/>
    </row>
    <row r="837" spans="2:9" x14ac:dyDescent="0.2">
      <c r="B837" s="13"/>
      <c r="C837" s="24"/>
      <c r="D837" s="13"/>
      <c r="E837" s="24"/>
      <c r="F837" s="24"/>
      <c r="G837" s="24"/>
      <c r="H837" s="24"/>
      <c r="I837" s="24"/>
    </row>
    <row r="838" spans="2:9" x14ac:dyDescent="0.2">
      <c r="B838" s="13"/>
      <c r="C838" s="24"/>
      <c r="D838" s="13"/>
      <c r="E838" s="24"/>
      <c r="F838" s="24"/>
      <c r="G838" s="24"/>
      <c r="H838" s="24"/>
      <c r="I838" s="24"/>
    </row>
    <row r="839" spans="2:9" x14ac:dyDescent="0.2">
      <c r="B839" s="13"/>
      <c r="C839" s="24"/>
      <c r="D839" s="13"/>
      <c r="E839" s="24"/>
      <c r="F839" s="24"/>
      <c r="G839" s="24"/>
      <c r="H839" s="24"/>
      <c r="I839" s="24"/>
    </row>
    <row r="840" spans="2:9" x14ac:dyDescent="0.2">
      <c r="B840" s="13"/>
      <c r="C840" s="24"/>
      <c r="D840" s="13"/>
      <c r="E840" s="24"/>
      <c r="F840" s="24"/>
      <c r="G840" s="24"/>
      <c r="H840" s="24"/>
      <c r="I840" s="24"/>
    </row>
    <row r="841" spans="2:9" x14ac:dyDescent="0.2">
      <c r="B841" s="13"/>
      <c r="C841" s="24"/>
      <c r="D841" s="13"/>
      <c r="E841" s="24"/>
      <c r="F841" s="24"/>
      <c r="G841" s="24"/>
      <c r="H841" s="24"/>
      <c r="I841" s="24"/>
    </row>
    <row r="842" spans="2:9" x14ac:dyDescent="0.2">
      <c r="B842" s="13"/>
      <c r="C842" s="24"/>
      <c r="D842" s="13"/>
      <c r="E842" s="24"/>
      <c r="F842" s="24"/>
      <c r="G842" s="24"/>
      <c r="H842" s="24"/>
      <c r="I842" s="24"/>
    </row>
    <row r="843" spans="2:9" x14ac:dyDescent="0.2">
      <c r="B843" s="13"/>
      <c r="C843" s="24"/>
      <c r="D843" s="13"/>
      <c r="E843" s="24"/>
      <c r="F843" s="24"/>
      <c r="G843" s="24"/>
      <c r="H843" s="24"/>
      <c r="I843" s="24"/>
    </row>
    <row r="844" spans="2:9" x14ac:dyDescent="0.2">
      <c r="B844" s="13"/>
      <c r="C844" s="24"/>
      <c r="D844" s="13"/>
      <c r="E844" s="24"/>
      <c r="F844" s="24"/>
      <c r="G844" s="24"/>
      <c r="H844" s="24"/>
      <c r="I844" s="24"/>
    </row>
    <row r="845" spans="2:9" x14ac:dyDescent="0.2">
      <c r="B845" s="13"/>
      <c r="C845" s="24"/>
      <c r="D845" s="13"/>
      <c r="E845" s="24"/>
      <c r="F845" s="24"/>
      <c r="G845" s="24"/>
      <c r="H845" s="24"/>
      <c r="I845" s="24"/>
    </row>
    <row r="846" spans="2:9" x14ac:dyDescent="0.2">
      <c r="B846" s="13"/>
      <c r="C846" s="24"/>
      <c r="D846" s="13"/>
      <c r="E846" s="24"/>
      <c r="F846" s="24"/>
      <c r="G846" s="24"/>
      <c r="H846" s="24"/>
      <c r="I846" s="24"/>
    </row>
    <row r="847" spans="2:9" x14ac:dyDescent="0.2">
      <c r="B847" s="13"/>
      <c r="C847" s="24"/>
      <c r="D847" s="13"/>
      <c r="E847" s="24"/>
      <c r="F847" s="24"/>
      <c r="G847" s="24"/>
      <c r="H847" s="24"/>
      <c r="I847" s="24"/>
    </row>
    <row r="848" spans="2:9" x14ac:dyDescent="0.2">
      <c r="B848" s="13"/>
      <c r="C848" s="24"/>
      <c r="D848" s="13"/>
      <c r="E848" s="24"/>
      <c r="F848" s="24"/>
      <c r="G848" s="24"/>
      <c r="H848" s="24"/>
      <c r="I848" s="24"/>
    </row>
    <row r="849" spans="2:9" x14ac:dyDescent="0.2">
      <c r="B849" s="13"/>
      <c r="C849" s="24"/>
      <c r="D849" s="13"/>
      <c r="E849" s="24"/>
      <c r="F849" s="24"/>
      <c r="G849" s="24"/>
      <c r="H849" s="24"/>
      <c r="I849" s="24"/>
    </row>
    <row r="850" spans="2:9" x14ac:dyDescent="0.2">
      <c r="B850" s="13"/>
      <c r="C850" s="24"/>
      <c r="D850" s="13"/>
      <c r="E850" s="24"/>
      <c r="F850" s="24"/>
      <c r="G850" s="24"/>
      <c r="H850" s="24"/>
      <c r="I850" s="24"/>
    </row>
    <row r="851" spans="2:9" x14ac:dyDescent="0.2">
      <c r="B851" s="13"/>
      <c r="C851" s="24"/>
      <c r="D851" s="13"/>
      <c r="E851" s="24"/>
      <c r="F851" s="24"/>
      <c r="G851" s="24"/>
      <c r="H851" s="24"/>
      <c r="I851" s="24"/>
    </row>
    <row r="852" spans="2:9" x14ac:dyDescent="0.2">
      <c r="B852" s="13"/>
      <c r="C852" s="24"/>
      <c r="D852" s="13"/>
      <c r="E852" s="24"/>
      <c r="F852" s="24"/>
      <c r="G852" s="24"/>
      <c r="H852" s="24"/>
      <c r="I852" s="24"/>
    </row>
    <row r="853" spans="2:9" x14ac:dyDescent="0.2">
      <c r="B853" s="13"/>
      <c r="C853" s="24"/>
      <c r="D853" s="13"/>
      <c r="E853" s="24"/>
      <c r="F853" s="24"/>
      <c r="G853" s="24"/>
      <c r="H853" s="24"/>
      <c r="I853" s="24"/>
    </row>
    <row r="854" spans="2:9" x14ac:dyDescent="0.2">
      <c r="B854" s="13"/>
      <c r="C854" s="24"/>
      <c r="D854" s="13"/>
      <c r="E854" s="24"/>
      <c r="F854" s="24"/>
      <c r="G854" s="24"/>
      <c r="H854" s="24"/>
      <c r="I854" s="24"/>
    </row>
    <row r="855" spans="2:9" x14ac:dyDescent="0.2">
      <c r="B855" s="13"/>
      <c r="C855" s="24"/>
      <c r="D855" s="13"/>
      <c r="E855" s="24"/>
      <c r="F855" s="24"/>
      <c r="G855" s="24"/>
      <c r="H855" s="24"/>
      <c r="I855" s="24"/>
    </row>
    <row r="856" spans="2:9" x14ac:dyDescent="0.2">
      <c r="B856" s="13"/>
      <c r="C856" s="24"/>
      <c r="D856" s="13"/>
      <c r="E856" s="24"/>
      <c r="F856" s="24"/>
      <c r="G856" s="24"/>
      <c r="H856" s="24"/>
      <c r="I856" s="24"/>
    </row>
    <row r="857" spans="2:9" x14ac:dyDescent="0.2">
      <c r="B857" s="13"/>
      <c r="C857" s="24"/>
      <c r="D857" s="13"/>
      <c r="E857" s="24"/>
      <c r="F857" s="24"/>
      <c r="G857" s="24"/>
      <c r="H857" s="24"/>
      <c r="I857" s="24"/>
    </row>
    <row r="858" spans="2:9" x14ac:dyDescent="0.2">
      <c r="B858" s="13"/>
      <c r="C858" s="24"/>
      <c r="D858" s="13"/>
      <c r="E858" s="24"/>
      <c r="F858" s="24"/>
      <c r="G858" s="24"/>
      <c r="H858" s="24"/>
      <c r="I858" s="24"/>
    </row>
    <row r="859" spans="2:9" x14ac:dyDescent="0.2">
      <c r="B859" s="13"/>
      <c r="C859" s="24"/>
      <c r="D859" s="13"/>
      <c r="E859" s="24"/>
      <c r="F859" s="24"/>
      <c r="G859" s="24"/>
      <c r="H859" s="24"/>
      <c r="I859" s="24"/>
    </row>
    <row r="860" spans="2:9" x14ac:dyDescent="0.2">
      <c r="B860" s="13"/>
      <c r="C860" s="24"/>
      <c r="D860" s="13"/>
      <c r="E860" s="24"/>
      <c r="F860" s="24"/>
      <c r="G860" s="24"/>
      <c r="H860" s="24"/>
      <c r="I860" s="24"/>
    </row>
    <row r="861" spans="2:9" x14ac:dyDescent="0.2">
      <c r="B861" s="13"/>
      <c r="C861" s="24"/>
      <c r="D861" s="13"/>
      <c r="E861" s="24"/>
      <c r="F861" s="24"/>
      <c r="G861" s="24"/>
      <c r="H861" s="24"/>
      <c r="I861" s="24"/>
    </row>
    <row r="862" spans="2:9" x14ac:dyDescent="0.2">
      <c r="B862" s="13"/>
      <c r="C862" s="24"/>
      <c r="D862" s="13"/>
      <c r="E862" s="24"/>
      <c r="F862" s="24"/>
      <c r="G862" s="24"/>
      <c r="H862" s="24"/>
      <c r="I862" s="24"/>
    </row>
    <row r="863" spans="2:9" x14ac:dyDescent="0.2">
      <c r="B863" s="13"/>
      <c r="C863" s="24"/>
      <c r="D863" s="13"/>
      <c r="E863" s="24"/>
      <c r="F863" s="24"/>
      <c r="G863" s="24"/>
      <c r="H863" s="24"/>
      <c r="I863" s="24"/>
    </row>
    <row r="864" spans="2:9" x14ac:dyDescent="0.2">
      <c r="B864" s="13"/>
      <c r="C864" s="24"/>
      <c r="D864" s="13"/>
      <c r="E864" s="24"/>
      <c r="F864" s="24"/>
      <c r="G864" s="24"/>
      <c r="H864" s="24"/>
      <c r="I864" s="24"/>
    </row>
    <row r="865" spans="2:9" x14ac:dyDescent="0.2">
      <c r="B865" s="13"/>
      <c r="C865" s="24"/>
      <c r="D865" s="13"/>
      <c r="E865" s="24"/>
      <c r="F865" s="24"/>
      <c r="G865" s="24"/>
      <c r="H865" s="24"/>
      <c r="I865" s="24"/>
    </row>
    <row r="866" spans="2:9" x14ac:dyDescent="0.2">
      <c r="B866" s="13"/>
      <c r="C866" s="24"/>
      <c r="D866" s="13"/>
      <c r="E866" s="24"/>
      <c r="F866" s="24"/>
      <c r="G866" s="24"/>
      <c r="H866" s="24"/>
      <c r="I866" s="24"/>
    </row>
    <row r="867" spans="2:9" x14ac:dyDescent="0.2">
      <c r="B867" s="13"/>
      <c r="C867" s="24"/>
      <c r="D867" s="13"/>
      <c r="E867" s="24"/>
      <c r="F867" s="24"/>
      <c r="G867" s="24"/>
      <c r="H867" s="24"/>
      <c r="I867" s="24"/>
    </row>
    <row r="868" spans="2:9" x14ac:dyDescent="0.2">
      <c r="B868" s="13"/>
      <c r="C868" s="24"/>
      <c r="D868" s="13"/>
      <c r="E868" s="24"/>
      <c r="F868" s="24"/>
      <c r="G868" s="24"/>
      <c r="H868" s="24"/>
      <c r="I868" s="24"/>
    </row>
    <row r="869" spans="2:9" x14ac:dyDescent="0.2">
      <c r="B869" s="13"/>
      <c r="C869" s="24"/>
      <c r="D869" s="13"/>
      <c r="E869" s="24"/>
      <c r="F869" s="24"/>
      <c r="G869" s="24"/>
      <c r="H869" s="24"/>
      <c r="I869" s="24"/>
    </row>
    <row r="870" spans="2:9" x14ac:dyDescent="0.2">
      <c r="B870" s="13"/>
      <c r="C870" s="24"/>
      <c r="D870" s="13"/>
      <c r="E870" s="24"/>
      <c r="F870" s="24"/>
      <c r="G870" s="24"/>
      <c r="H870" s="24"/>
      <c r="I870" s="24"/>
    </row>
    <row r="871" spans="2:9" x14ac:dyDescent="0.2">
      <c r="B871" s="13"/>
      <c r="C871" s="24"/>
      <c r="D871" s="13"/>
      <c r="E871" s="24"/>
      <c r="F871" s="24"/>
      <c r="G871" s="24"/>
      <c r="H871" s="24"/>
      <c r="I871" s="24"/>
    </row>
    <row r="872" spans="2:9" x14ac:dyDescent="0.2">
      <c r="B872" s="13"/>
      <c r="C872" s="24"/>
      <c r="D872" s="13"/>
      <c r="E872" s="24"/>
      <c r="F872" s="24"/>
      <c r="G872" s="24"/>
      <c r="H872" s="24"/>
      <c r="I872" s="24"/>
    </row>
    <row r="873" spans="2:9" x14ac:dyDescent="0.2">
      <c r="B873" s="13"/>
      <c r="C873" s="24"/>
      <c r="D873" s="13"/>
      <c r="E873" s="24"/>
      <c r="F873" s="24"/>
      <c r="G873" s="24"/>
      <c r="H873" s="24"/>
      <c r="I873" s="24"/>
    </row>
    <row r="874" spans="2:9" x14ac:dyDescent="0.2">
      <c r="B874" s="13"/>
      <c r="C874" s="24"/>
      <c r="D874" s="13"/>
      <c r="E874" s="24"/>
      <c r="F874" s="24"/>
      <c r="G874" s="24"/>
      <c r="H874" s="24"/>
      <c r="I874" s="24"/>
    </row>
    <row r="875" spans="2:9" x14ac:dyDescent="0.2">
      <c r="B875" s="13"/>
      <c r="C875" s="24"/>
      <c r="D875" s="13"/>
      <c r="E875" s="24"/>
      <c r="F875" s="24"/>
      <c r="G875" s="24"/>
      <c r="H875" s="24"/>
      <c r="I875" s="24"/>
    </row>
    <row r="876" spans="2:9" x14ac:dyDescent="0.2">
      <c r="B876" s="13"/>
      <c r="C876" s="24"/>
      <c r="D876" s="13"/>
      <c r="E876" s="24"/>
      <c r="F876" s="24"/>
      <c r="G876" s="24"/>
      <c r="H876" s="24"/>
      <c r="I876" s="24"/>
    </row>
    <row r="877" spans="2:9" x14ac:dyDescent="0.2">
      <c r="B877" s="13"/>
      <c r="C877" s="24"/>
      <c r="D877" s="13"/>
      <c r="E877" s="24"/>
      <c r="F877" s="24"/>
      <c r="G877" s="24"/>
      <c r="H877" s="24"/>
      <c r="I877" s="24"/>
    </row>
    <row r="878" spans="2:9" x14ac:dyDescent="0.2">
      <c r="B878" s="13"/>
      <c r="C878" s="24"/>
      <c r="D878" s="13"/>
      <c r="E878" s="24"/>
      <c r="F878" s="24"/>
      <c r="G878" s="24"/>
      <c r="H878" s="24"/>
      <c r="I878" s="24"/>
    </row>
    <row r="879" spans="2:9" x14ac:dyDescent="0.2">
      <c r="B879" s="13"/>
      <c r="C879" s="24"/>
      <c r="D879" s="13"/>
      <c r="E879" s="24"/>
      <c r="F879" s="24"/>
      <c r="G879" s="24"/>
      <c r="H879" s="24"/>
      <c r="I879" s="24"/>
    </row>
    <row r="880" spans="2:9" x14ac:dyDescent="0.2">
      <c r="B880" s="13"/>
      <c r="C880" s="24"/>
      <c r="D880" s="13"/>
      <c r="E880" s="24"/>
      <c r="F880" s="24"/>
      <c r="G880" s="24"/>
      <c r="H880" s="24"/>
      <c r="I880" s="24"/>
    </row>
    <row r="881" spans="2:9" x14ac:dyDescent="0.2">
      <c r="B881" s="13"/>
      <c r="C881" s="24"/>
      <c r="D881" s="13"/>
      <c r="E881" s="24"/>
      <c r="F881" s="24"/>
      <c r="G881" s="24"/>
      <c r="H881" s="24"/>
      <c r="I881" s="24"/>
    </row>
    <row r="882" spans="2:9" x14ac:dyDescent="0.2">
      <c r="B882" s="13"/>
      <c r="C882" s="24"/>
      <c r="D882" s="13"/>
      <c r="E882" s="24"/>
      <c r="F882" s="24"/>
      <c r="G882" s="24"/>
      <c r="H882" s="24"/>
      <c r="I882" s="24"/>
    </row>
    <row r="883" spans="2:9" x14ac:dyDescent="0.2">
      <c r="B883" s="13"/>
      <c r="C883" s="24"/>
      <c r="D883" s="13"/>
      <c r="E883" s="24"/>
      <c r="F883" s="24"/>
      <c r="G883" s="24"/>
      <c r="H883" s="24"/>
      <c r="I883" s="24"/>
    </row>
    <row r="884" spans="2:9" x14ac:dyDescent="0.2">
      <c r="B884" s="13"/>
      <c r="C884" s="24"/>
      <c r="D884" s="13"/>
      <c r="E884" s="24"/>
      <c r="F884" s="24"/>
      <c r="G884" s="24"/>
      <c r="H884" s="24"/>
      <c r="I884" s="24"/>
    </row>
    <row r="885" spans="2:9" x14ac:dyDescent="0.2">
      <c r="B885" s="13"/>
      <c r="C885" s="24"/>
      <c r="D885" s="13"/>
      <c r="E885" s="24"/>
      <c r="F885" s="24"/>
      <c r="G885" s="24"/>
      <c r="H885" s="24"/>
      <c r="I885" s="24"/>
    </row>
    <row r="886" spans="2:9" x14ac:dyDescent="0.2">
      <c r="B886" s="13"/>
      <c r="C886" s="24"/>
      <c r="D886" s="13"/>
      <c r="E886" s="24"/>
      <c r="F886" s="24"/>
      <c r="G886" s="24"/>
      <c r="H886" s="24"/>
      <c r="I886" s="24"/>
    </row>
    <row r="887" spans="2:9" x14ac:dyDescent="0.2">
      <c r="B887" s="13"/>
      <c r="C887" s="24"/>
      <c r="D887" s="13"/>
      <c r="E887" s="24"/>
      <c r="F887" s="24"/>
      <c r="G887" s="24"/>
      <c r="H887" s="24"/>
      <c r="I887" s="24"/>
    </row>
    <row r="888" spans="2:9" x14ac:dyDescent="0.2">
      <c r="B888" s="13"/>
      <c r="C888" s="24"/>
      <c r="D888" s="13"/>
      <c r="E888" s="24"/>
      <c r="F888" s="24"/>
      <c r="G888" s="24"/>
      <c r="H888" s="24"/>
      <c r="I888" s="24"/>
    </row>
    <row r="889" spans="2:9" x14ac:dyDescent="0.2">
      <c r="B889" s="13"/>
      <c r="C889" s="24"/>
      <c r="D889" s="13"/>
      <c r="E889" s="24"/>
      <c r="F889" s="24"/>
      <c r="G889" s="24"/>
      <c r="H889" s="24"/>
      <c r="I889" s="24"/>
    </row>
    <row r="890" spans="2:9" x14ac:dyDescent="0.2">
      <c r="B890" s="13"/>
      <c r="C890" s="24"/>
      <c r="D890" s="13"/>
      <c r="E890" s="24"/>
      <c r="F890" s="24"/>
      <c r="G890" s="24"/>
      <c r="H890" s="24"/>
      <c r="I890" s="24"/>
    </row>
    <row r="891" spans="2:9" x14ac:dyDescent="0.2">
      <c r="B891" s="13"/>
      <c r="C891" s="24"/>
      <c r="D891" s="13"/>
      <c r="E891" s="24"/>
      <c r="F891" s="24"/>
      <c r="G891" s="24"/>
      <c r="H891" s="24"/>
      <c r="I891" s="24"/>
    </row>
    <row r="892" spans="2:9" x14ac:dyDescent="0.2">
      <c r="B892" s="13"/>
      <c r="C892" s="24"/>
      <c r="D892" s="13"/>
      <c r="E892" s="24"/>
      <c r="F892" s="24"/>
      <c r="G892" s="24"/>
      <c r="H892" s="24"/>
      <c r="I892" s="24"/>
    </row>
    <row r="893" spans="2:9" x14ac:dyDescent="0.2">
      <c r="B893" s="13"/>
      <c r="C893" s="24"/>
      <c r="D893" s="13"/>
      <c r="E893" s="24"/>
      <c r="F893" s="24"/>
      <c r="G893" s="24"/>
      <c r="H893" s="24"/>
      <c r="I893" s="24"/>
    </row>
    <row r="894" spans="2:9" x14ac:dyDescent="0.2">
      <c r="B894" s="13"/>
      <c r="C894" s="24"/>
      <c r="D894" s="13"/>
      <c r="E894" s="24"/>
      <c r="F894" s="24"/>
      <c r="G894" s="24"/>
      <c r="H894" s="24"/>
      <c r="I894" s="24"/>
    </row>
    <row r="895" spans="2:9" x14ac:dyDescent="0.2">
      <c r="B895" s="13"/>
      <c r="C895" s="24"/>
      <c r="D895" s="13"/>
      <c r="E895" s="24"/>
      <c r="F895" s="24"/>
      <c r="G895" s="24"/>
      <c r="H895" s="24"/>
      <c r="I895" s="24"/>
    </row>
    <row r="896" spans="2:9" x14ac:dyDescent="0.2">
      <c r="B896" s="13"/>
      <c r="C896" s="24"/>
      <c r="D896" s="13"/>
      <c r="E896" s="24"/>
      <c r="F896" s="24"/>
      <c r="G896" s="24"/>
      <c r="H896" s="24"/>
      <c r="I896" s="24"/>
    </row>
    <row r="897" spans="2:9" x14ac:dyDescent="0.2">
      <c r="B897" s="13"/>
      <c r="C897" s="24"/>
      <c r="D897" s="13"/>
      <c r="E897" s="24"/>
      <c r="F897" s="24"/>
      <c r="G897" s="24"/>
      <c r="H897" s="24"/>
      <c r="I897" s="24"/>
    </row>
    <row r="898" spans="2:9" x14ac:dyDescent="0.2">
      <c r="B898" s="13"/>
      <c r="C898" s="24"/>
      <c r="D898" s="13"/>
      <c r="E898" s="24"/>
      <c r="F898" s="24"/>
      <c r="G898" s="24"/>
      <c r="H898" s="24"/>
      <c r="I898" s="24"/>
    </row>
    <row r="899" spans="2:9" x14ac:dyDescent="0.2">
      <c r="B899" s="13"/>
      <c r="C899" s="24"/>
      <c r="D899" s="13"/>
      <c r="E899" s="24"/>
      <c r="F899" s="24"/>
      <c r="G899" s="24"/>
      <c r="H899" s="24"/>
      <c r="I899" s="24"/>
    </row>
    <row r="900" spans="2:9" x14ac:dyDescent="0.2">
      <c r="B900" s="13"/>
      <c r="C900" s="24"/>
      <c r="D900" s="13"/>
      <c r="E900" s="24"/>
      <c r="F900" s="24"/>
      <c r="G900" s="24"/>
      <c r="H900" s="24"/>
      <c r="I900" s="24"/>
    </row>
    <row r="901" spans="2:9" x14ac:dyDescent="0.2">
      <c r="B901" s="13"/>
      <c r="C901" s="24"/>
      <c r="D901" s="13"/>
      <c r="E901" s="24"/>
      <c r="F901" s="24"/>
      <c r="G901" s="24"/>
      <c r="H901" s="24"/>
      <c r="I901" s="24"/>
    </row>
    <row r="902" spans="2:9" x14ac:dyDescent="0.2">
      <c r="B902" s="13"/>
      <c r="C902" s="24"/>
      <c r="D902" s="13"/>
      <c r="E902" s="24"/>
      <c r="F902" s="24"/>
      <c r="G902" s="24"/>
      <c r="H902" s="24"/>
      <c r="I902" s="24"/>
    </row>
    <row r="903" spans="2:9" x14ac:dyDescent="0.2">
      <c r="B903" s="13"/>
      <c r="C903" s="24"/>
      <c r="D903" s="13"/>
      <c r="E903" s="24"/>
      <c r="F903" s="24"/>
      <c r="G903" s="24"/>
      <c r="H903" s="24"/>
      <c r="I903" s="24"/>
    </row>
    <row r="904" spans="2:9" x14ac:dyDescent="0.2">
      <c r="B904" s="13"/>
      <c r="C904" s="24"/>
      <c r="D904" s="13"/>
      <c r="E904" s="24"/>
      <c r="F904" s="24"/>
      <c r="G904" s="24"/>
      <c r="H904" s="24"/>
      <c r="I904" s="24"/>
    </row>
    <row r="905" spans="2:9" x14ac:dyDescent="0.2">
      <c r="B905" s="13"/>
      <c r="C905" s="24"/>
      <c r="D905" s="13"/>
      <c r="E905" s="24"/>
      <c r="F905" s="24"/>
      <c r="G905" s="24"/>
      <c r="H905" s="24"/>
      <c r="I905" s="24"/>
    </row>
    <row r="906" spans="2:9" x14ac:dyDescent="0.2">
      <c r="B906" s="13"/>
      <c r="C906" s="24"/>
      <c r="D906" s="13"/>
      <c r="E906" s="24"/>
      <c r="F906" s="24"/>
      <c r="G906" s="24"/>
      <c r="H906" s="24"/>
      <c r="I906" s="24"/>
    </row>
    <row r="907" spans="2:9" x14ac:dyDescent="0.2">
      <c r="B907" s="13"/>
      <c r="C907" s="24"/>
      <c r="D907" s="13"/>
      <c r="E907" s="24"/>
      <c r="F907" s="24"/>
      <c r="G907" s="24"/>
      <c r="H907" s="24"/>
      <c r="I907" s="24"/>
    </row>
    <row r="908" spans="2:9" x14ac:dyDescent="0.2">
      <c r="B908" s="13"/>
      <c r="C908" s="24"/>
      <c r="D908" s="13"/>
      <c r="E908" s="24"/>
      <c r="F908" s="24"/>
      <c r="G908" s="24"/>
      <c r="H908" s="24"/>
      <c r="I908" s="24"/>
    </row>
    <row r="909" spans="2:9" x14ac:dyDescent="0.2">
      <c r="B909" s="13"/>
      <c r="C909" s="24"/>
      <c r="D909" s="13"/>
      <c r="E909" s="24"/>
      <c r="F909" s="24"/>
      <c r="G909" s="24"/>
      <c r="H909" s="24"/>
      <c r="I909" s="24"/>
    </row>
    <row r="910" spans="2:9" x14ac:dyDescent="0.2">
      <c r="B910" s="13"/>
      <c r="C910" s="24"/>
      <c r="D910" s="13"/>
      <c r="E910" s="24"/>
      <c r="F910" s="24"/>
      <c r="G910" s="24"/>
      <c r="H910" s="24"/>
      <c r="I910" s="24"/>
    </row>
    <row r="911" spans="2:9" x14ac:dyDescent="0.2">
      <c r="B911" s="13"/>
      <c r="C911" s="24"/>
      <c r="D911" s="13"/>
      <c r="E911" s="24"/>
      <c r="F911" s="24"/>
      <c r="G911" s="24"/>
      <c r="H911" s="24"/>
      <c r="I911" s="24"/>
    </row>
    <row r="912" spans="2:9" x14ac:dyDescent="0.2">
      <c r="B912" s="13"/>
      <c r="C912" s="24"/>
      <c r="D912" s="13"/>
      <c r="E912" s="24"/>
      <c r="F912" s="24"/>
      <c r="G912" s="24"/>
      <c r="H912" s="24"/>
      <c r="I912" s="24"/>
    </row>
    <row r="913" spans="2:9" x14ac:dyDescent="0.2">
      <c r="B913" s="13"/>
      <c r="C913" s="24"/>
      <c r="D913" s="13"/>
      <c r="E913" s="24"/>
      <c r="F913" s="24"/>
      <c r="G913" s="24"/>
      <c r="H913" s="24"/>
      <c r="I913" s="24"/>
    </row>
    <row r="914" spans="2:9" x14ac:dyDescent="0.2">
      <c r="B914" s="13"/>
      <c r="C914" s="24"/>
      <c r="D914" s="13"/>
      <c r="E914" s="24"/>
      <c r="F914" s="24"/>
      <c r="G914" s="24"/>
      <c r="H914" s="24"/>
      <c r="I914" s="24"/>
    </row>
    <row r="915" spans="2:9" x14ac:dyDescent="0.2">
      <c r="B915" s="13"/>
      <c r="C915" s="24"/>
      <c r="D915" s="13"/>
      <c r="E915" s="24"/>
      <c r="F915" s="24"/>
      <c r="G915" s="24"/>
      <c r="H915" s="24"/>
      <c r="I915" s="24"/>
    </row>
    <row r="916" spans="2:9" x14ac:dyDescent="0.2">
      <c r="B916" s="13"/>
      <c r="C916" s="24"/>
      <c r="D916" s="13"/>
      <c r="E916" s="24"/>
      <c r="F916" s="24"/>
      <c r="G916" s="24"/>
      <c r="H916" s="24"/>
      <c r="I916" s="24"/>
    </row>
    <row r="917" spans="2:9" x14ac:dyDescent="0.2">
      <c r="B917" s="13"/>
      <c r="C917" s="24"/>
      <c r="D917" s="13"/>
      <c r="E917" s="24"/>
      <c r="F917" s="24"/>
      <c r="G917" s="24"/>
      <c r="H917" s="24"/>
      <c r="I917" s="24"/>
    </row>
    <row r="918" spans="2:9" x14ac:dyDescent="0.2">
      <c r="B918" s="13"/>
      <c r="C918" s="24"/>
      <c r="D918" s="13"/>
      <c r="E918" s="24"/>
      <c r="F918" s="24"/>
      <c r="G918" s="24"/>
      <c r="H918" s="24"/>
      <c r="I918" s="24"/>
    </row>
    <row r="919" spans="2:9" x14ac:dyDescent="0.2">
      <c r="B919" s="13"/>
      <c r="C919" s="24"/>
      <c r="D919" s="13"/>
      <c r="E919" s="24"/>
      <c r="F919" s="24"/>
      <c r="G919" s="24"/>
      <c r="H919" s="24"/>
      <c r="I919" s="24"/>
    </row>
    <row r="920" spans="2:9" x14ac:dyDescent="0.2">
      <c r="B920" s="13"/>
      <c r="C920" s="24"/>
      <c r="D920" s="13"/>
      <c r="E920" s="24"/>
      <c r="F920" s="24"/>
      <c r="G920" s="24"/>
      <c r="H920" s="24"/>
      <c r="I920" s="24"/>
    </row>
    <row r="921" spans="2:9" x14ac:dyDescent="0.2">
      <c r="B921" s="13"/>
      <c r="C921" s="24"/>
      <c r="D921" s="13"/>
      <c r="E921" s="24"/>
      <c r="F921" s="24"/>
      <c r="G921" s="24"/>
      <c r="H921" s="24"/>
      <c r="I921" s="24"/>
    </row>
    <row r="922" spans="2:9" x14ac:dyDescent="0.2">
      <c r="B922" s="13"/>
      <c r="C922" s="24"/>
      <c r="D922" s="13"/>
      <c r="E922" s="24"/>
      <c r="F922" s="24"/>
      <c r="G922" s="24"/>
      <c r="H922" s="24"/>
      <c r="I922" s="24"/>
    </row>
    <row r="923" spans="2:9" x14ac:dyDescent="0.2">
      <c r="B923" s="13"/>
      <c r="C923" s="24"/>
      <c r="D923" s="13"/>
      <c r="E923" s="24"/>
      <c r="F923" s="24"/>
      <c r="G923" s="24"/>
      <c r="H923" s="24"/>
      <c r="I923" s="24"/>
    </row>
    <row r="924" spans="2:9" x14ac:dyDescent="0.2">
      <c r="B924" s="13"/>
      <c r="C924" s="24"/>
      <c r="D924" s="13"/>
      <c r="E924" s="24"/>
      <c r="F924" s="24"/>
      <c r="G924" s="24"/>
      <c r="H924" s="24"/>
      <c r="I924" s="24"/>
    </row>
    <row r="925" spans="2:9" x14ac:dyDescent="0.2">
      <c r="B925" s="13"/>
      <c r="C925" s="24"/>
      <c r="D925" s="13"/>
      <c r="E925" s="24"/>
      <c r="F925" s="24"/>
      <c r="G925" s="24"/>
      <c r="H925" s="24"/>
      <c r="I925" s="24"/>
    </row>
    <row r="926" spans="2:9" x14ac:dyDescent="0.2">
      <c r="B926" s="13"/>
      <c r="C926" s="24"/>
      <c r="D926" s="13"/>
      <c r="E926" s="24"/>
      <c r="F926" s="24"/>
      <c r="G926" s="24"/>
      <c r="H926" s="24"/>
      <c r="I926" s="24"/>
    </row>
    <row r="927" spans="2:9" x14ac:dyDescent="0.2">
      <c r="B927" s="13"/>
      <c r="C927" s="24"/>
      <c r="D927" s="13"/>
      <c r="E927" s="24"/>
      <c r="F927" s="24"/>
      <c r="G927" s="24"/>
      <c r="H927" s="24"/>
      <c r="I927" s="24"/>
    </row>
    <row r="928" spans="2:9" x14ac:dyDescent="0.2">
      <c r="B928" s="13"/>
      <c r="C928" s="24"/>
      <c r="D928" s="13"/>
      <c r="E928" s="24"/>
      <c r="F928" s="24"/>
      <c r="G928" s="24"/>
      <c r="H928" s="24"/>
      <c r="I928" s="24"/>
    </row>
    <row r="929" spans="2:9" x14ac:dyDescent="0.2">
      <c r="B929" s="13"/>
      <c r="C929" s="24"/>
      <c r="D929" s="13"/>
      <c r="E929" s="24"/>
      <c r="F929" s="24"/>
      <c r="G929" s="24"/>
      <c r="H929" s="24"/>
      <c r="I929" s="24"/>
    </row>
    <row r="930" spans="2:9" x14ac:dyDescent="0.2">
      <c r="B930" s="13"/>
      <c r="C930" s="24"/>
      <c r="D930" s="13"/>
      <c r="E930" s="24"/>
      <c r="F930" s="24"/>
      <c r="G930" s="24"/>
      <c r="H930" s="24"/>
      <c r="I930" s="24"/>
    </row>
    <row r="931" spans="2:9" x14ac:dyDescent="0.2">
      <c r="B931" s="13"/>
      <c r="C931" s="24"/>
      <c r="D931" s="13"/>
      <c r="E931" s="24"/>
      <c r="F931" s="24"/>
      <c r="G931" s="24"/>
      <c r="H931" s="24"/>
      <c r="I931" s="24"/>
    </row>
    <row r="932" spans="2:9" x14ac:dyDescent="0.2">
      <c r="B932" s="13"/>
      <c r="C932" s="24"/>
      <c r="D932" s="13"/>
      <c r="E932" s="24"/>
      <c r="F932" s="24"/>
      <c r="G932" s="24"/>
      <c r="H932" s="24"/>
      <c r="I932" s="24"/>
    </row>
    <row r="933" spans="2:9" x14ac:dyDescent="0.2">
      <c r="B933" s="13"/>
      <c r="C933" s="24"/>
      <c r="D933" s="13"/>
      <c r="E933" s="24"/>
      <c r="F933" s="24"/>
      <c r="G933" s="24"/>
      <c r="H933" s="24"/>
      <c r="I933" s="24"/>
    </row>
  </sheetData>
  <mergeCells count="33">
    <mergeCell ref="A2:I2"/>
    <mergeCell ref="A3:I3"/>
    <mergeCell ref="A328:I328"/>
    <mergeCell ref="A294:I294"/>
    <mergeCell ref="I13:I16"/>
    <mergeCell ref="E13:E16"/>
    <mergeCell ref="A34:I34"/>
    <mergeCell ref="A264:I264"/>
    <mergeCell ref="A91:A92"/>
    <mergeCell ref="A10:I10"/>
    <mergeCell ref="A502:I502"/>
    <mergeCell ref="A93:A94"/>
    <mergeCell ref="A323:I323"/>
    <mergeCell ref="A263:I263"/>
    <mergeCell ref="A4:I4"/>
    <mergeCell ref="G13:G16"/>
    <mergeCell ref="A501:I501"/>
    <mergeCell ref="A8:I8"/>
    <mergeCell ref="A9:I9"/>
    <mergeCell ref="A322:I322"/>
    <mergeCell ref="A46:A47"/>
    <mergeCell ref="F13:F16"/>
    <mergeCell ref="H13:H16"/>
    <mergeCell ref="A295:I295"/>
    <mergeCell ref="A35:I35"/>
    <mergeCell ref="A327:I327"/>
    <mergeCell ref="A718:I718"/>
    <mergeCell ref="A717:I717"/>
    <mergeCell ref="A578:I578"/>
    <mergeCell ref="A579:I579"/>
    <mergeCell ref="A632:I632"/>
    <mergeCell ref="A633:I633"/>
    <mergeCell ref="A716:I716"/>
  </mergeCells>
  <phoneticPr fontId="1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95" orientation="landscape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14</vt:lpstr>
      <vt:lpstr>'14'!Print_Area</vt:lpstr>
      <vt:lpstr>'14'!Print_Titles</vt:lpstr>
    </vt:vector>
  </TitlesOfParts>
  <Company>Ministerul Finantelor Publice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Catalina PREDESCU</cp:lastModifiedBy>
  <cp:lastPrinted>2014-09-25T13:29:01Z</cp:lastPrinted>
  <dcterms:created xsi:type="dcterms:W3CDTF">2003-05-13T09:24:28Z</dcterms:created>
  <dcterms:modified xsi:type="dcterms:W3CDTF">2014-09-25T13:44:28Z</dcterms:modified>
</cp:coreProperties>
</file>