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1" i="1"/>
  <c r="E16" l="1"/>
  <c r="E15" s="1"/>
  <c r="D15" s="1"/>
  <c r="F17"/>
  <c r="G20"/>
  <c r="G17" s="1"/>
  <c r="H20"/>
  <c r="H17" s="1"/>
  <c r="E20"/>
  <c r="D20" s="1"/>
  <c r="C53"/>
  <c r="C51" s="1"/>
  <c r="D27"/>
  <c r="D38"/>
  <c r="D39"/>
  <c r="D40"/>
  <c r="D44"/>
  <c r="E26"/>
  <c r="D26" s="1"/>
  <c r="F37"/>
  <c r="F35" s="1"/>
  <c r="G37"/>
  <c r="G36" s="1"/>
  <c r="G35" s="1"/>
  <c r="H37"/>
  <c r="H36" s="1"/>
  <c r="H35" s="1"/>
  <c r="E37"/>
  <c r="E36" s="1"/>
  <c r="E35" s="1"/>
  <c r="D35" s="1"/>
  <c r="E18"/>
  <c r="D18" s="1"/>
  <c r="F41"/>
  <c r="G41"/>
  <c r="H41"/>
  <c r="E43"/>
  <c r="E42" s="1"/>
  <c r="E41" s="1"/>
  <c r="D41" s="1"/>
  <c r="H47"/>
  <c r="H46" s="1"/>
  <c r="H31"/>
  <c r="H29"/>
  <c r="H28" s="1"/>
  <c r="H15"/>
  <c r="H12"/>
  <c r="G47"/>
  <c r="G46" s="1"/>
  <c r="G31"/>
  <c r="G29"/>
  <c r="G28" s="1"/>
  <c r="G15"/>
  <c r="G12"/>
  <c r="F31"/>
  <c r="E31"/>
  <c r="D31" s="1"/>
  <c r="D13"/>
  <c r="D19"/>
  <c r="D32"/>
  <c r="D33"/>
  <c r="D34"/>
  <c r="D48"/>
  <c r="F15"/>
  <c r="F29"/>
  <c r="F28" s="1"/>
  <c r="C59"/>
  <c r="C58" s="1"/>
  <c r="F12"/>
  <c r="D16" l="1"/>
  <c r="H23"/>
  <c r="H22" s="1"/>
  <c r="D42"/>
  <c r="F23"/>
  <c r="F22" s="1"/>
  <c r="D43"/>
  <c r="G23"/>
  <c r="G22" s="1"/>
  <c r="D36"/>
  <c r="H14"/>
  <c r="H11" s="1"/>
  <c r="E25"/>
  <c r="D37"/>
  <c r="E17"/>
  <c r="D17" s="1"/>
  <c r="F14"/>
  <c r="F11" s="1"/>
  <c r="G14"/>
  <c r="G11" s="1"/>
  <c r="E30"/>
  <c r="E14" l="1"/>
  <c r="D14" s="1"/>
  <c r="H49"/>
  <c r="D25"/>
  <c r="E24"/>
  <c r="D24" s="1"/>
  <c r="G49"/>
  <c r="D30"/>
  <c r="E29"/>
  <c r="F47"/>
  <c r="F46" s="1"/>
  <c r="E47"/>
  <c r="D47" s="1"/>
  <c r="D29" l="1"/>
  <c r="E28"/>
  <c r="E23" s="1"/>
  <c r="E46"/>
  <c r="D46" s="1"/>
  <c r="E12"/>
  <c r="D12" s="1"/>
  <c r="F49"/>
  <c r="D28" l="1"/>
  <c r="D23"/>
  <c r="E45"/>
  <c r="D45" s="1"/>
  <c r="E11"/>
  <c r="D11" s="1"/>
  <c r="E22" l="1"/>
  <c r="D22" s="1"/>
  <c r="E49" l="1"/>
  <c r="D49" s="1"/>
</calcChain>
</file>

<file path=xl/sharedStrings.xml><?xml version="1.0" encoding="utf-8"?>
<sst xmlns="http://schemas.openxmlformats.org/spreadsheetml/2006/main" count="102" uniqueCount="86">
  <si>
    <t>SECTIUNEA DE FUNCTIONARE</t>
  </si>
  <si>
    <t>SECTIUNEA DE DEZVOLTARE</t>
  </si>
  <si>
    <t>CONSILIUL JUDETEAN ARGES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</si>
  <si>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</si>
  <si>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</si>
  <si>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</si>
  <si>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</si>
  <si>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</si>
  <si>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</si>
  <si>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</si>
  <si>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 xml:space="preserve">TOTAL  VENITURI </t>
  </si>
  <si>
    <t xml:space="preserve">TOTAL CHELTUIELI </t>
  </si>
  <si>
    <t xml:space="preserve">ASISTENTA SOCIALA </t>
  </si>
  <si>
    <t>DEFICIT</t>
  </si>
  <si>
    <t>DIRECTIA GENERALA DE ASISTENTA SOCIALA SI PROTECTIA COPILULUI ARGES</t>
  </si>
  <si>
    <t>68.02</t>
  </si>
  <si>
    <t>LA BUGETUL LOCAL PE ANUL 2018</t>
  </si>
  <si>
    <t>ANUL 2018</t>
  </si>
  <si>
    <t>II</t>
  </si>
  <si>
    <t>III</t>
  </si>
  <si>
    <t>A</t>
  </si>
  <si>
    <t>C</t>
  </si>
  <si>
    <t>68.02.06</t>
  </si>
  <si>
    <t xml:space="preserve">SUBVENTII  </t>
  </si>
  <si>
    <t xml:space="preserve">Sume primite de la UE/alti donatori in contul platilor efectuate si prefinantari aferente cadrului financiar 2014-2020 </t>
  </si>
  <si>
    <t xml:space="preserve">Sume primite in contul platilor efectuate in anul curent </t>
  </si>
  <si>
    <t>48.02</t>
  </si>
  <si>
    <t>ESTIMARI</t>
  </si>
  <si>
    <t>ANUL 2019</t>
  </si>
  <si>
    <t>Proiecte cu finantare din fonduri externe nerambursabile aferente cadrului financiar 2014-2020</t>
  </si>
  <si>
    <t xml:space="preserve">Finantare externa nerambursabila </t>
  </si>
  <si>
    <t xml:space="preserve">Cheltuieli neeligibile </t>
  </si>
  <si>
    <t>I</t>
  </si>
  <si>
    <t>La Hot. C.J. nr….…./………...2018</t>
  </si>
  <si>
    <t>48.02.01</t>
  </si>
  <si>
    <t>Fondul European de Dezvoltare Regionala</t>
  </si>
  <si>
    <t>Donatii si sponsorizari</t>
  </si>
  <si>
    <t>37.02.01</t>
  </si>
  <si>
    <t>AUTORITATI EXECUTIVE</t>
  </si>
  <si>
    <t xml:space="preserve"> Programe din Fondul European de Dezvoltare Regionala</t>
  </si>
  <si>
    <t>58.01</t>
  </si>
  <si>
    <t>Finantare nationala</t>
  </si>
  <si>
    <t>58.01.01</t>
  </si>
  <si>
    <t>58.01.02</t>
  </si>
  <si>
    <t>58.01.03</t>
  </si>
  <si>
    <t>Cheltuieli de personal</t>
  </si>
  <si>
    <t>Subventii de la bugetul de stat  catre bugetele locale necesare  sustinerii derularii  proiectelor  finantate din fonduri externe nerambursabile  (FEN) postaderare aferente  perioadei de programare 2014-2020</t>
  </si>
  <si>
    <t>B</t>
  </si>
  <si>
    <t>42.02.69</t>
  </si>
  <si>
    <t xml:space="preserve"> Proiect “Cresterea eficientei energetice a Palatului Administrativ, situat in Pitesti – Piata Vasile Milea, nr. 1, Judetul Arges”- Cod SMIS:114782</t>
  </si>
  <si>
    <t>ANUL 2020</t>
  </si>
  <si>
    <t>ANUL 2021</t>
  </si>
  <si>
    <t>INVATAMANT</t>
  </si>
  <si>
    <t>65.02</t>
  </si>
  <si>
    <t xml:space="preserve">Centrul Scolar de Educatie Incluziva “Sfanta Marina” Curtea de Arges </t>
  </si>
  <si>
    <t xml:space="preserve">SECTIUNEA DE FUNCTIONARE </t>
  </si>
  <si>
    <t xml:space="preserve">Cheltuieli de personal-- pentru transport cadre didactice </t>
  </si>
  <si>
    <t>Proiect "“Certificarea activitatilor Consiliului Judetean Arges si dezvoltarea abilitatilor personalului, in concordant cu prevederile SCAP”</t>
  </si>
  <si>
    <t>.1</t>
  </si>
  <si>
    <t>.2</t>
  </si>
  <si>
    <t>.3</t>
  </si>
  <si>
    <t>AUTORITATI PUBLICE SI ACTIUNI EXTERNE</t>
  </si>
  <si>
    <t>Autoritati executive</t>
  </si>
  <si>
    <t xml:space="preserve">Cheltuieli de capital </t>
  </si>
  <si>
    <t xml:space="preserve">Proiect "Amenajare cale de acces mecanizata Cetatea Poenari" - Plan Urbanistic Zonal </t>
  </si>
  <si>
    <t>Fondul Social European</t>
  </si>
  <si>
    <t xml:space="preserve">Proiect "Amenajare cale de acces mecanizata Cetatea Poenari" - Plan  Urbanistic Zonal </t>
  </si>
  <si>
    <t>Programe din Fondul Social European</t>
  </si>
  <si>
    <t>58.02</t>
  </si>
  <si>
    <t>58.02.01</t>
  </si>
  <si>
    <t>58.02.02</t>
  </si>
  <si>
    <t>58.02.03</t>
  </si>
  <si>
    <t>51.02. 01.03</t>
  </si>
  <si>
    <t>51.02. 03.01</t>
  </si>
  <si>
    <t>51.02 .03.01</t>
  </si>
  <si>
    <t>48.02. 02</t>
  </si>
  <si>
    <t>48.02. 01.01</t>
  </si>
  <si>
    <t>Finantare din excedentul bugetului local din care:</t>
  </si>
  <si>
    <t>Pentru finantarea sectiunii de dezvoltare</t>
  </si>
  <si>
    <t xml:space="preserve">Pentru finantarea  cheltuielilor de personal </t>
  </si>
  <si>
    <t>1.</t>
  </si>
  <si>
    <t>2.</t>
  </si>
  <si>
    <t>.2.1</t>
  </si>
  <si>
    <t>.2.2</t>
  </si>
  <si>
    <t>65.02. 07.04</t>
  </si>
  <si>
    <t>ANEXA NR. 1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</si>
</sst>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1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8" fillId="0" borderId="0" xfId="0" applyFont="1"/>
    <xf numFmtId="0" fontId="11" fillId="0" borderId="1" xfId="0" applyFont="1" applyBorder="1"/>
    <xf numFmtId="0" fontId="0" fillId="0" borderId="1" xfId="0" applyBorder="1"/>
    <xf numFmtId="0" fontId="14" fillId="5" borderId="1" xfId="0" applyFont="1" applyFill="1" applyBorder="1"/>
    <xf numFmtId="0" fontId="9" fillId="3" borderId="1" xfId="0" applyFont="1" applyFill="1" applyBorder="1" applyAlignment="1">
      <alignment horizontal="center"/>
    </xf>
    <xf numFmtId="2" fontId="9" fillId="3" borderId="1" xfId="0" applyNumberFormat="1" applyFont="1" applyFill="1" applyBorder="1"/>
    <xf numFmtId="0" fontId="9" fillId="3" borderId="1" xfId="0" applyFont="1" applyFill="1" applyBorder="1" applyAlignment="1">
      <alignment horizontal="left"/>
    </xf>
    <xf numFmtId="2" fontId="13" fillId="3" borderId="1" xfId="0" applyNumberFormat="1" applyFont="1" applyFill="1" applyBorder="1" applyAlignment="1">
      <alignment horizontal="center"/>
    </xf>
    <xf numFmtId="2" fontId="13" fillId="3" borderId="1" xfId="0" applyNumberFormat="1" applyFont="1" applyFill="1" applyBorder="1"/>
    <xf numFmtId="0" fontId="9" fillId="2" borderId="1" xfId="0" applyFont="1" applyFill="1" applyBorder="1" applyAlignment="1">
      <alignment horizontal="center"/>
    </xf>
    <xf numFmtId="2" fontId="13" fillId="2" borderId="1" xfId="0" applyNumberFormat="1" applyFont="1" applyFill="1" applyBorder="1"/>
    <xf numFmtId="0" fontId="15" fillId="2" borderId="1" xfId="0" applyFont="1" applyFill="1" applyBorder="1"/>
    <xf numFmtId="0" fontId="9" fillId="5" borderId="1" xfId="0" applyFont="1" applyFill="1" applyBorder="1" applyAlignment="1">
      <alignment horizontal="center"/>
    </xf>
    <xf numFmtId="2" fontId="9" fillId="5" borderId="1" xfId="0" applyNumberFormat="1" applyFont="1" applyFill="1" applyBorder="1"/>
    <xf numFmtId="2" fontId="9" fillId="2" borderId="1" xfId="0" applyNumberFormat="1" applyFont="1" applyFill="1" applyBorder="1"/>
    <xf numFmtId="0" fontId="15" fillId="0" borderId="1" xfId="0" applyFont="1" applyBorder="1"/>
    <xf numFmtId="2" fontId="13" fillId="2" borderId="1" xfId="0" applyNumberFormat="1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 wrapText="1"/>
    </xf>
    <xf numFmtId="2" fontId="9" fillId="4" borderId="1" xfId="0" applyNumberFormat="1" applyFont="1" applyFill="1" applyBorder="1"/>
    <xf numFmtId="2" fontId="13" fillId="4" borderId="1" xfId="0" applyNumberFormat="1" applyFont="1" applyFill="1" applyBorder="1"/>
    <xf numFmtId="0" fontId="9" fillId="0" borderId="1" xfId="0" applyFont="1" applyFill="1" applyBorder="1"/>
    <xf numFmtId="2" fontId="13" fillId="0" borderId="1" xfId="0" applyNumberFormat="1" applyFont="1" applyFill="1" applyBorder="1"/>
    <xf numFmtId="0" fontId="14" fillId="5" borderId="1" xfId="0" applyFont="1" applyFill="1" applyBorder="1" applyAlignment="1">
      <alignment horizontal="center"/>
    </xf>
    <xf numFmtId="2" fontId="14" fillId="5" borderId="1" xfId="0" applyNumberFormat="1" applyFont="1" applyFill="1" applyBorder="1"/>
    <xf numFmtId="2" fontId="9" fillId="3" borderId="1" xfId="0" applyNumberFormat="1" applyFont="1" applyFill="1" applyBorder="1" applyAlignment="1">
      <alignment horizontal="right"/>
    </xf>
    <xf numFmtId="2" fontId="13" fillId="0" borderId="1" xfId="0" applyNumberFormat="1" applyFont="1" applyFill="1" applyBorder="1" applyAlignment="1"/>
    <xf numFmtId="2" fontId="13" fillId="0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9" fillId="5" borderId="1" xfId="0" applyFont="1" applyFill="1" applyBorder="1"/>
    <xf numFmtId="2" fontId="13" fillId="5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13" fillId="2" borderId="1" xfId="2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center" wrapText="1"/>
    </xf>
    <xf numFmtId="2" fontId="9" fillId="3" borderId="1" xfId="0" applyNumberFormat="1" applyFont="1" applyFill="1" applyBorder="1" applyAlignment="1">
      <alignment horizont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wrapText="1"/>
    </xf>
    <xf numFmtId="49" fontId="13" fillId="0" borderId="1" xfId="1" applyNumberFormat="1" applyFont="1" applyFill="1" applyBorder="1" applyAlignment="1">
      <alignment horizontal="left" vertical="center" wrapText="1"/>
    </xf>
    <xf numFmtId="0" fontId="13" fillId="2" borderId="1" xfId="0" applyFont="1" applyFill="1" applyBorder="1"/>
    <xf numFmtId="0" fontId="9" fillId="4" borderId="1" xfId="0" applyFont="1" applyFill="1" applyBorder="1" applyAlignment="1">
      <alignment horizontal="center"/>
    </xf>
    <xf numFmtId="2" fontId="9" fillId="4" borderId="1" xfId="0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horizontal="center"/>
    </xf>
    <xf numFmtId="0" fontId="9" fillId="4" borderId="1" xfId="0" applyFont="1" applyFill="1" applyBorder="1"/>
    <xf numFmtId="0" fontId="16" fillId="0" borderId="1" xfId="0" applyFont="1" applyBorder="1"/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49" fontId="10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3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49" fontId="9" fillId="2" borderId="1" xfId="1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19" fillId="0" borderId="0" xfId="0" applyFont="1" applyAlignment="1">
      <alignment wrapText="1"/>
    </xf>
    <xf numFmtId="49" fontId="17" fillId="2" borderId="1" xfId="1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2" fontId="14" fillId="2" borderId="1" xfId="0" applyNumberFormat="1" applyFont="1" applyFill="1" applyBorder="1"/>
    <xf numFmtId="0" fontId="13" fillId="2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wrapText="1"/>
    </xf>
    <xf numFmtId="0" fontId="11" fillId="5" borderId="1" xfId="0" applyFont="1" applyFill="1" applyBorder="1"/>
    <xf numFmtId="16" fontId="9" fillId="2" borderId="1" xfId="0" applyNumberFormat="1" applyFont="1" applyFill="1" applyBorder="1" applyAlignment="1">
      <alignment horizontal="center"/>
    </xf>
    <xf numFmtId="0" fontId="20" fillId="0" borderId="1" xfId="0" applyFont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0" fillId="0" borderId="0" xfId="0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topLeftCell="A10" workbookViewId="0">
      <selection activeCell="F16" sqref="F16"/>
    </sheetView>
  </sheetViews>
  <sheetFormatPr defaultRowHeight="15"/>
  <cols>
    <col min="1" max="1" width="4.85546875" customWidth="1"/>
    <col min="2" max="2" width="31.140625" customWidth="1"/>
    <col min="3" max="3" width="6.5703125" customWidth="1"/>
    <col min="4" max="4" width="9.28515625" customWidth="1"/>
    <col min="5" max="5" width="9" customWidth="1"/>
    <col min="6" max="6" width="9.140625" customWidth="1"/>
    <col min="7" max="7" width="8.7109375" customWidth="1"/>
    <col min="8" max="8" width="7.7109375" customWidth="1"/>
  </cols>
  <sheetData>
    <row r="1" spans="1:8" ht="15.75">
      <c r="A1" s="1"/>
      <c r="B1" s="1" t="s">
        <v>2</v>
      </c>
      <c r="C1" s="2"/>
      <c r="D1" s="3"/>
      <c r="E1" t="s">
        <v>85</v>
      </c>
    </row>
    <row r="2" spans="1:8" ht="18">
      <c r="A2" s="4"/>
      <c r="B2" s="85"/>
      <c r="C2" s="85"/>
      <c r="D2" s="5" t="s">
        <v>33</v>
      </c>
    </row>
    <row r="3" spans="1:8" ht="18">
      <c r="A3" s="4"/>
      <c r="B3" s="6"/>
      <c r="C3" s="7"/>
      <c r="D3" s="8"/>
    </row>
    <row r="4" spans="1:8" ht="18">
      <c r="A4" s="4"/>
      <c r="B4" s="6"/>
      <c r="C4" s="7"/>
      <c r="D4" s="9"/>
    </row>
    <row r="5" spans="1:8" ht="18">
      <c r="A5" s="86" t="s">
        <v>3</v>
      </c>
      <c r="B5" s="87"/>
      <c r="C5" s="87"/>
      <c r="D5" s="87"/>
    </row>
    <row r="6" spans="1:8" ht="15.75">
      <c r="A6" s="88" t="s">
        <v>16</v>
      </c>
      <c r="B6" s="89"/>
      <c r="C6" s="89"/>
      <c r="D6" s="89"/>
    </row>
    <row r="7" spans="1:8" ht="15.75">
      <c r="A7" s="10"/>
      <c r="B7" s="90"/>
      <c r="C7" s="87"/>
      <c r="D7" s="87"/>
    </row>
    <row r="8" spans="1:8">
      <c r="A8" s="10"/>
      <c r="B8" s="11"/>
      <c r="C8" s="12"/>
      <c r="D8" s="8" t="s">
        <v>4</v>
      </c>
    </row>
    <row r="9" spans="1:8" ht="23.25">
      <c r="A9" s="83" t="s">
        <v>5</v>
      </c>
      <c r="B9" s="13" t="s">
        <v>6</v>
      </c>
      <c r="C9" s="13" t="s">
        <v>7</v>
      </c>
      <c r="D9" s="64" t="s">
        <v>8</v>
      </c>
      <c r="E9" s="65" t="s">
        <v>9</v>
      </c>
      <c r="F9" s="65" t="s">
        <v>27</v>
      </c>
      <c r="G9" s="65" t="s">
        <v>27</v>
      </c>
      <c r="H9" s="65" t="s">
        <v>27</v>
      </c>
    </row>
    <row r="10" spans="1:8">
      <c r="A10" s="84"/>
      <c r="B10" s="14"/>
      <c r="C10" s="14"/>
      <c r="D10" s="66" t="s">
        <v>17</v>
      </c>
      <c r="E10" s="65" t="s">
        <v>19</v>
      </c>
      <c r="F10" s="65" t="s">
        <v>28</v>
      </c>
      <c r="G10" s="65" t="s">
        <v>50</v>
      </c>
      <c r="H10" s="65" t="s">
        <v>51</v>
      </c>
    </row>
    <row r="11" spans="1:8">
      <c r="A11" s="19"/>
      <c r="B11" s="19" t="s">
        <v>10</v>
      </c>
      <c r="C11" s="39"/>
      <c r="D11" s="20">
        <f>E11</f>
        <v>4586.22</v>
      </c>
      <c r="E11" s="20">
        <f>E12+E14</f>
        <v>4586.22</v>
      </c>
      <c r="F11" s="20">
        <f>F12+F14</f>
        <v>11651</v>
      </c>
      <c r="G11" s="20">
        <f>G12+G14</f>
        <v>11166</v>
      </c>
      <c r="H11" s="20">
        <f>H12+H14</f>
        <v>6833</v>
      </c>
    </row>
    <row r="12" spans="1:8">
      <c r="A12" s="19" t="s">
        <v>32</v>
      </c>
      <c r="B12" s="21" t="s">
        <v>0</v>
      </c>
      <c r="C12" s="22"/>
      <c r="D12" s="20">
        <f t="shared" ref="D12:D49" si="0">E12</f>
        <v>4.22</v>
      </c>
      <c r="E12" s="23">
        <f t="shared" ref="E12:H12" si="1">E13</f>
        <v>4.22</v>
      </c>
      <c r="F12" s="23">
        <f t="shared" si="1"/>
        <v>0</v>
      </c>
      <c r="G12" s="23">
        <f t="shared" si="1"/>
        <v>0</v>
      </c>
      <c r="H12" s="23">
        <f t="shared" si="1"/>
        <v>0</v>
      </c>
    </row>
    <row r="13" spans="1:8">
      <c r="A13" s="24"/>
      <c r="B13" s="40" t="s">
        <v>36</v>
      </c>
      <c r="C13" s="41" t="s">
        <v>37</v>
      </c>
      <c r="D13" s="20">
        <f t="shared" si="0"/>
        <v>4.22</v>
      </c>
      <c r="E13" s="25">
        <v>4.22</v>
      </c>
      <c r="F13" s="26">
        <v>0</v>
      </c>
      <c r="G13" s="26">
        <v>0</v>
      </c>
      <c r="H13" s="26">
        <v>0</v>
      </c>
    </row>
    <row r="14" spans="1:8">
      <c r="A14" s="27" t="s">
        <v>18</v>
      </c>
      <c r="B14" s="43" t="s">
        <v>1</v>
      </c>
      <c r="C14" s="44"/>
      <c r="D14" s="20">
        <f t="shared" si="0"/>
        <v>4582</v>
      </c>
      <c r="E14" s="28">
        <f>E17+E15</f>
        <v>4582</v>
      </c>
      <c r="F14" s="28">
        <f>F17+F15</f>
        <v>11651</v>
      </c>
      <c r="G14" s="28">
        <f>G17+G15</f>
        <v>11166</v>
      </c>
      <c r="H14" s="28">
        <f>H17+H15</f>
        <v>6833</v>
      </c>
    </row>
    <row r="15" spans="1:8">
      <c r="A15" s="24" t="s">
        <v>80</v>
      </c>
      <c r="B15" s="45" t="s">
        <v>23</v>
      </c>
      <c r="C15" s="31">
        <v>42.02</v>
      </c>
      <c r="D15" s="20">
        <f t="shared" si="0"/>
        <v>608</v>
      </c>
      <c r="E15" s="29">
        <f>E16</f>
        <v>608</v>
      </c>
      <c r="F15" s="29">
        <f t="shared" ref="F15:H15" si="2">F16</f>
        <v>0</v>
      </c>
      <c r="G15" s="29">
        <f t="shared" si="2"/>
        <v>0</v>
      </c>
      <c r="H15" s="29">
        <f t="shared" si="2"/>
        <v>0</v>
      </c>
    </row>
    <row r="16" spans="1:8" ht="79.5" customHeight="1">
      <c r="A16" s="24"/>
      <c r="B16" s="42" t="s">
        <v>46</v>
      </c>
      <c r="C16" s="46" t="s">
        <v>48</v>
      </c>
      <c r="D16" s="20">
        <f t="shared" si="0"/>
        <v>608</v>
      </c>
      <c r="E16" s="29">
        <f>593+15</f>
        <v>608</v>
      </c>
      <c r="F16" s="77">
        <v>0</v>
      </c>
      <c r="G16" s="77">
        <v>0</v>
      </c>
      <c r="H16" s="77">
        <v>0</v>
      </c>
    </row>
    <row r="17" spans="1:8" ht="41.25" customHeight="1">
      <c r="A17" s="24" t="s">
        <v>81</v>
      </c>
      <c r="B17" s="47" t="s">
        <v>24</v>
      </c>
      <c r="C17" s="67" t="s">
        <v>26</v>
      </c>
      <c r="D17" s="20">
        <f t="shared" si="0"/>
        <v>3974</v>
      </c>
      <c r="E17" s="25">
        <f>E18+E20</f>
        <v>3974</v>
      </c>
      <c r="F17" s="25">
        <f t="shared" ref="F17:H17" si="3">F18+F20</f>
        <v>11651</v>
      </c>
      <c r="G17" s="25">
        <f t="shared" si="3"/>
        <v>11166</v>
      </c>
      <c r="H17" s="25">
        <f t="shared" si="3"/>
        <v>6833</v>
      </c>
    </row>
    <row r="18" spans="1:8" ht="26.25">
      <c r="A18" s="81" t="s">
        <v>82</v>
      </c>
      <c r="B18" s="48" t="s">
        <v>35</v>
      </c>
      <c r="C18" s="31" t="s">
        <v>34</v>
      </c>
      <c r="D18" s="20">
        <f t="shared" si="0"/>
        <v>3873</v>
      </c>
      <c r="E18" s="25">
        <f>E19</f>
        <v>3873</v>
      </c>
      <c r="F18" s="30">
        <v>11166</v>
      </c>
      <c r="G18" s="30">
        <v>11166</v>
      </c>
      <c r="H18" s="30">
        <v>6833</v>
      </c>
    </row>
    <row r="19" spans="1:8" ht="26.25">
      <c r="A19" s="24"/>
      <c r="B19" s="42" t="s">
        <v>25</v>
      </c>
      <c r="C19" s="32" t="s">
        <v>76</v>
      </c>
      <c r="D19" s="20">
        <f t="shared" si="0"/>
        <v>3873</v>
      </c>
      <c r="E19" s="25">
        <v>3873</v>
      </c>
      <c r="F19" s="30">
        <v>0</v>
      </c>
      <c r="G19" s="30">
        <v>0</v>
      </c>
      <c r="H19" s="30">
        <v>0</v>
      </c>
    </row>
    <row r="20" spans="1:8" ht="16.5" customHeight="1">
      <c r="A20" s="24" t="s">
        <v>83</v>
      </c>
      <c r="B20" s="48" t="s">
        <v>65</v>
      </c>
      <c r="C20" s="32" t="s">
        <v>75</v>
      </c>
      <c r="D20" s="20">
        <f t="shared" si="0"/>
        <v>101</v>
      </c>
      <c r="E20" s="25">
        <f>E21</f>
        <v>101</v>
      </c>
      <c r="F20" s="25">
        <v>485</v>
      </c>
      <c r="G20" s="25">
        <f t="shared" ref="G20:H20" si="4">G21</f>
        <v>0</v>
      </c>
      <c r="H20" s="25">
        <f t="shared" si="4"/>
        <v>0</v>
      </c>
    </row>
    <row r="21" spans="1:8" ht="26.25">
      <c r="A21" s="24"/>
      <c r="B21" s="42" t="s">
        <v>25</v>
      </c>
      <c r="C21" s="32" t="s">
        <v>76</v>
      </c>
      <c r="D21" s="20">
        <f t="shared" si="0"/>
        <v>101</v>
      </c>
      <c r="E21" s="25">
        <v>101</v>
      </c>
      <c r="F21" s="30"/>
      <c r="G21" s="30"/>
      <c r="H21" s="30"/>
    </row>
    <row r="22" spans="1:8">
      <c r="A22" s="19"/>
      <c r="B22" s="49" t="s">
        <v>11</v>
      </c>
      <c r="C22" s="50"/>
      <c r="D22" s="20">
        <f t="shared" si="0"/>
        <v>4868.22</v>
      </c>
      <c r="E22" s="20">
        <f>E23+E45+E41</f>
        <v>4868.22</v>
      </c>
      <c r="F22" s="20">
        <f t="shared" ref="F22:H22" si="5">F23+F45+F41</f>
        <v>11651</v>
      </c>
      <c r="G22" s="20">
        <f t="shared" si="5"/>
        <v>11166</v>
      </c>
      <c r="H22" s="20">
        <f t="shared" si="5"/>
        <v>6833</v>
      </c>
    </row>
    <row r="23" spans="1:8" ht="25.5">
      <c r="A23" s="33" t="s">
        <v>20</v>
      </c>
      <c r="B23" s="51" t="s">
        <v>61</v>
      </c>
      <c r="C23" s="52">
        <v>51.02</v>
      </c>
      <c r="D23" s="20">
        <f t="shared" si="0"/>
        <v>4830</v>
      </c>
      <c r="E23" s="34">
        <f>E28+E35+E24</f>
        <v>4830</v>
      </c>
      <c r="F23" s="34">
        <f t="shared" ref="F23:H23" si="6">F28+F35</f>
        <v>11651</v>
      </c>
      <c r="G23" s="34">
        <f t="shared" si="6"/>
        <v>11166</v>
      </c>
      <c r="H23" s="34">
        <f t="shared" si="6"/>
        <v>6833</v>
      </c>
    </row>
    <row r="24" spans="1:8" ht="26.25">
      <c r="A24" s="29" t="s">
        <v>58</v>
      </c>
      <c r="B24" s="75" t="s">
        <v>62</v>
      </c>
      <c r="C24" s="78" t="s">
        <v>74</v>
      </c>
      <c r="D24" s="20">
        <f t="shared" si="0"/>
        <v>155</v>
      </c>
      <c r="E24" s="25">
        <f>E25</f>
        <v>155</v>
      </c>
      <c r="F24" s="25">
        <v>0</v>
      </c>
      <c r="G24" s="25">
        <v>0</v>
      </c>
      <c r="H24" s="25">
        <v>0</v>
      </c>
    </row>
    <row r="25" spans="1:8">
      <c r="A25" s="29"/>
      <c r="B25" s="73" t="s">
        <v>1</v>
      </c>
      <c r="C25" s="54"/>
      <c r="D25" s="20">
        <f t="shared" si="0"/>
        <v>155</v>
      </c>
      <c r="E25" s="25">
        <f>E26</f>
        <v>155</v>
      </c>
      <c r="F25" s="25">
        <v>0</v>
      </c>
      <c r="G25" s="25">
        <v>0</v>
      </c>
      <c r="H25" s="25">
        <v>0</v>
      </c>
    </row>
    <row r="26" spans="1:8">
      <c r="A26" s="29"/>
      <c r="B26" s="72" t="s">
        <v>63</v>
      </c>
      <c r="C26" s="54">
        <v>70</v>
      </c>
      <c r="D26" s="20">
        <f t="shared" si="0"/>
        <v>155</v>
      </c>
      <c r="E26" s="25">
        <f>E27</f>
        <v>155</v>
      </c>
      <c r="F26" s="25">
        <v>0</v>
      </c>
      <c r="G26" s="25">
        <v>0</v>
      </c>
      <c r="H26" s="25">
        <v>0</v>
      </c>
    </row>
    <row r="27" spans="1:8" ht="45">
      <c r="A27" s="29"/>
      <c r="B27" s="74" t="s">
        <v>64</v>
      </c>
      <c r="C27" s="54"/>
      <c r="D27" s="20">
        <f t="shared" si="0"/>
        <v>155</v>
      </c>
      <c r="E27" s="25">
        <v>155</v>
      </c>
      <c r="F27" s="25">
        <v>0</v>
      </c>
      <c r="G27" s="25">
        <v>0</v>
      </c>
      <c r="H27" s="25">
        <v>0</v>
      </c>
    </row>
    <row r="28" spans="1:8" ht="63.75">
      <c r="A28" s="29" t="s">
        <v>59</v>
      </c>
      <c r="B28" s="53" t="s">
        <v>49</v>
      </c>
      <c r="C28" s="78" t="s">
        <v>72</v>
      </c>
      <c r="D28" s="20">
        <f t="shared" si="0"/>
        <v>4557</v>
      </c>
      <c r="E28" s="29">
        <f t="shared" ref="E28:H29" si="7">E29</f>
        <v>4557</v>
      </c>
      <c r="F28" s="29">
        <f t="shared" si="7"/>
        <v>11166</v>
      </c>
      <c r="G28" s="29">
        <f t="shared" si="7"/>
        <v>11166</v>
      </c>
      <c r="H28" s="29">
        <f t="shared" si="7"/>
        <v>6833</v>
      </c>
    </row>
    <row r="29" spans="1:8">
      <c r="A29" s="29"/>
      <c r="B29" s="35" t="s">
        <v>1</v>
      </c>
      <c r="C29" s="54"/>
      <c r="D29" s="20">
        <f t="shared" si="0"/>
        <v>4557</v>
      </c>
      <c r="E29" s="25">
        <f t="shared" si="7"/>
        <v>4557</v>
      </c>
      <c r="F29" s="25">
        <f t="shared" si="7"/>
        <v>11166</v>
      </c>
      <c r="G29" s="25">
        <f t="shared" si="7"/>
        <v>11166</v>
      </c>
      <c r="H29" s="25">
        <f t="shared" si="7"/>
        <v>6833</v>
      </c>
    </row>
    <row r="30" spans="1:8" ht="39">
      <c r="A30" s="29"/>
      <c r="B30" s="55" t="s">
        <v>29</v>
      </c>
      <c r="C30" s="54">
        <v>58</v>
      </c>
      <c r="D30" s="20">
        <f t="shared" si="0"/>
        <v>4557</v>
      </c>
      <c r="E30" s="25">
        <f>E31</f>
        <v>4557</v>
      </c>
      <c r="F30" s="25">
        <v>11166</v>
      </c>
      <c r="G30" s="25">
        <v>11166</v>
      </c>
      <c r="H30" s="25">
        <v>6833</v>
      </c>
    </row>
    <row r="31" spans="1:8" ht="26.25">
      <c r="A31" s="29"/>
      <c r="B31" s="42" t="s">
        <v>39</v>
      </c>
      <c r="C31" s="54" t="s">
        <v>40</v>
      </c>
      <c r="D31" s="20">
        <f t="shared" si="0"/>
        <v>4557</v>
      </c>
      <c r="E31" s="25">
        <f>E32+E33+E34</f>
        <v>4557</v>
      </c>
      <c r="F31" s="25">
        <f>F32+F33+F34</f>
        <v>0</v>
      </c>
      <c r="G31" s="25">
        <f>G32+G33+G34</f>
        <v>0</v>
      </c>
      <c r="H31" s="25">
        <f>H32+H33+H34</f>
        <v>0</v>
      </c>
    </row>
    <row r="32" spans="1:8">
      <c r="A32" s="29"/>
      <c r="B32" s="56" t="s">
        <v>41</v>
      </c>
      <c r="C32" s="54" t="s">
        <v>42</v>
      </c>
      <c r="D32" s="20">
        <f t="shared" si="0"/>
        <v>593</v>
      </c>
      <c r="E32" s="25">
        <v>593</v>
      </c>
      <c r="F32" s="25">
        <v>0</v>
      </c>
      <c r="G32" s="25">
        <v>0</v>
      </c>
      <c r="H32" s="25">
        <v>0</v>
      </c>
    </row>
    <row r="33" spans="1:8">
      <c r="A33" s="29"/>
      <c r="B33" s="42" t="s">
        <v>30</v>
      </c>
      <c r="C33" s="54" t="s">
        <v>43</v>
      </c>
      <c r="D33" s="20">
        <f t="shared" si="0"/>
        <v>3873</v>
      </c>
      <c r="E33" s="25">
        <v>3873</v>
      </c>
      <c r="F33" s="25">
        <v>0</v>
      </c>
      <c r="G33" s="25">
        <v>0</v>
      </c>
      <c r="H33" s="25">
        <v>0</v>
      </c>
    </row>
    <row r="34" spans="1:8">
      <c r="A34" s="29"/>
      <c r="B34" s="57" t="s">
        <v>31</v>
      </c>
      <c r="C34" s="54" t="s">
        <v>44</v>
      </c>
      <c r="D34" s="20">
        <f t="shared" si="0"/>
        <v>91</v>
      </c>
      <c r="E34" s="25">
        <v>91</v>
      </c>
      <c r="F34" s="25">
        <v>0</v>
      </c>
      <c r="G34" s="25">
        <v>0</v>
      </c>
      <c r="H34" s="25">
        <v>0</v>
      </c>
    </row>
    <row r="35" spans="1:8" ht="51.75">
      <c r="A35" s="29" t="s">
        <v>60</v>
      </c>
      <c r="B35" s="71" t="s">
        <v>57</v>
      </c>
      <c r="C35" s="78" t="s">
        <v>73</v>
      </c>
      <c r="D35" s="20">
        <f t="shared" si="0"/>
        <v>118</v>
      </c>
      <c r="E35" s="29">
        <f>E36</f>
        <v>118</v>
      </c>
      <c r="F35" s="29">
        <f t="shared" ref="F35:H35" si="8">F36</f>
        <v>485</v>
      </c>
      <c r="G35" s="29">
        <f t="shared" si="8"/>
        <v>0</v>
      </c>
      <c r="H35" s="29">
        <f t="shared" si="8"/>
        <v>0</v>
      </c>
    </row>
    <row r="36" spans="1:8" ht="39">
      <c r="A36" s="29"/>
      <c r="B36" s="55" t="s">
        <v>29</v>
      </c>
      <c r="C36" s="54">
        <v>58</v>
      </c>
      <c r="D36" s="20">
        <f t="shared" si="0"/>
        <v>118</v>
      </c>
      <c r="E36" s="25">
        <f>E37</f>
        <v>118</v>
      </c>
      <c r="F36" s="25">
        <v>485</v>
      </c>
      <c r="G36" s="25">
        <f t="shared" ref="G36:H36" si="9">G37</f>
        <v>0</v>
      </c>
      <c r="H36" s="25">
        <f t="shared" si="9"/>
        <v>0</v>
      </c>
    </row>
    <row r="37" spans="1:8">
      <c r="A37" s="29"/>
      <c r="B37" s="57" t="s">
        <v>67</v>
      </c>
      <c r="C37" s="54" t="s">
        <v>68</v>
      </c>
      <c r="D37" s="20">
        <f t="shared" si="0"/>
        <v>118</v>
      </c>
      <c r="E37" s="25">
        <f>E38+E39+E40</f>
        <v>118</v>
      </c>
      <c r="F37" s="25">
        <f t="shared" ref="F37:H37" si="10">F38+F39+F40</f>
        <v>0</v>
      </c>
      <c r="G37" s="25">
        <f t="shared" si="10"/>
        <v>0</v>
      </c>
      <c r="H37" s="25">
        <f t="shared" si="10"/>
        <v>0</v>
      </c>
    </row>
    <row r="38" spans="1:8">
      <c r="A38" s="29"/>
      <c r="B38" s="56" t="s">
        <v>41</v>
      </c>
      <c r="C38" s="54" t="s">
        <v>69</v>
      </c>
      <c r="D38" s="20">
        <f t="shared" si="0"/>
        <v>101</v>
      </c>
      <c r="E38" s="25">
        <v>101</v>
      </c>
      <c r="F38" s="25">
        <v>0</v>
      </c>
      <c r="G38" s="25">
        <v>0</v>
      </c>
      <c r="H38" s="25">
        <v>0</v>
      </c>
    </row>
    <row r="39" spans="1:8">
      <c r="A39" s="29"/>
      <c r="B39" s="42" t="s">
        <v>30</v>
      </c>
      <c r="C39" s="54" t="s">
        <v>70</v>
      </c>
      <c r="D39" s="20">
        <f t="shared" si="0"/>
        <v>15</v>
      </c>
      <c r="E39" s="25">
        <v>15</v>
      </c>
      <c r="F39" s="25">
        <v>0</v>
      </c>
      <c r="G39" s="25">
        <v>0</v>
      </c>
      <c r="H39" s="25">
        <v>0</v>
      </c>
    </row>
    <row r="40" spans="1:8">
      <c r="A40" s="29"/>
      <c r="B40" s="57" t="s">
        <v>31</v>
      </c>
      <c r="C40" s="54" t="s">
        <v>71</v>
      </c>
      <c r="D40" s="20">
        <f t="shared" si="0"/>
        <v>2</v>
      </c>
      <c r="E40" s="25">
        <v>2</v>
      </c>
      <c r="F40" s="25">
        <v>0</v>
      </c>
      <c r="G40" s="25">
        <v>0</v>
      </c>
      <c r="H40" s="25">
        <v>0</v>
      </c>
    </row>
    <row r="41" spans="1:8">
      <c r="A41" s="33" t="s">
        <v>47</v>
      </c>
      <c r="B41" s="62" t="s">
        <v>52</v>
      </c>
      <c r="C41" s="58" t="s">
        <v>53</v>
      </c>
      <c r="D41" s="20">
        <f t="shared" si="0"/>
        <v>34</v>
      </c>
      <c r="E41" s="33">
        <f>E42</f>
        <v>34</v>
      </c>
      <c r="F41" s="33">
        <f t="shared" ref="F41:H41" si="11">F42</f>
        <v>0</v>
      </c>
      <c r="G41" s="33">
        <f t="shared" si="11"/>
        <v>0</v>
      </c>
      <c r="H41" s="33">
        <f t="shared" si="11"/>
        <v>0</v>
      </c>
    </row>
    <row r="42" spans="1:8" ht="43.5">
      <c r="A42" s="29"/>
      <c r="B42" s="69" t="s">
        <v>54</v>
      </c>
      <c r="C42" s="78" t="s">
        <v>84</v>
      </c>
      <c r="D42" s="20">
        <f t="shared" si="0"/>
        <v>34</v>
      </c>
      <c r="E42" s="25">
        <f>E43</f>
        <v>34</v>
      </c>
      <c r="F42" s="25">
        <v>0</v>
      </c>
      <c r="G42" s="25">
        <v>0</v>
      </c>
      <c r="H42" s="25">
        <v>0</v>
      </c>
    </row>
    <row r="43" spans="1:8">
      <c r="A43" s="29"/>
      <c r="B43" s="36" t="s">
        <v>55</v>
      </c>
      <c r="C43" s="54"/>
      <c r="D43" s="20">
        <f t="shared" si="0"/>
        <v>34</v>
      </c>
      <c r="E43" s="25">
        <f>E44</f>
        <v>34</v>
      </c>
      <c r="F43" s="25">
        <v>0</v>
      </c>
      <c r="G43" s="25">
        <v>0</v>
      </c>
      <c r="H43" s="25">
        <v>0</v>
      </c>
    </row>
    <row r="44" spans="1:8" ht="26.25">
      <c r="A44" s="29"/>
      <c r="B44" s="55" t="s">
        <v>56</v>
      </c>
      <c r="C44" s="54">
        <v>10</v>
      </c>
      <c r="D44" s="20">
        <f t="shared" si="0"/>
        <v>34</v>
      </c>
      <c r="E44" s="25">
        <v>34</v>
      </c>
      <c r="F44" s="25">
        <v>0</v>
      </c>
      <c r="G44" s="25">
        <v>0</v>
      </c>
      <c r="H44" s="25">
        <v>0</v>
      </c>
    </row>
    <row r="45" spans="1:8">
      <c r="A45" s="33" t="s">
        <v>21</v>
      </c>
      <c r="B45" s="59" t="s">
        <v>12</v>
      </c>
      <c r="C45" s="59" t="s">
        <v>15</v>
      </c>
      <c r="D45" s="20">
        <f t="shared" si="0"/>
        <v>4.22</v>
      </c>
      <c r="E45" s="33">
        <f t="shared" ref="E45" si="12">E46</f>
        <v>4.22</v>
      </c>
      <c r="F45" s="33">
        <v>0</v>
      </c>
      <c r="G45" s="33">
        <v>0</v>
      </c>
      <c r="H45" s="33">
        <v>0</v>
      </c>
    </row>
    <row r="46" spans="1:8" ht="39">
      <c r="A46" s="29"/>
      <c r="B46" s="60" t="s">
        <v>14</v>
      </c>
      <c r="C46" s="31" t="s">
        <v>22</v>
      </c>
      <c r="D46" s="20">
        <f t="shared" si="0"/>
        <v>4.22</v>
      </c>
      <c r="E46" s="29">
        <f t="shared" ref="E46:H46" si="13">E47</f>
        <v>4.22</v>
      </c>
      <c r="F46" s="29">
        <f t="shared" si="13"/>
        <v>0</v>
      </c>
      <c r="G46" s="29">
        <f t="shared" si="13"/>
        <v>0</v>
      </c>
      <c r="H46" s="29">
        <f t="shared" si="13"/>
        <v>0</v>
      </c>
    </row>
    <row r="47" spans="1:8">
      <c r="A47" s="29"/>
      <c r="B47" s="36" t="s">
        <v>0</v>
      </c>
      <c r="C47" s="41"/>
      <c r="D47" s="20">
        <f t="shared" si="0"/>
        <v>4.22</v>
      </c>
      <c r="E47" s="29">
        <f t="shared" ref="E47:H47" si="14">E48</f>
        <v>4.22</v>
      </c>
      <c r="F47" s="29">
        <f t="shared" si="14"/>
        <v>0</v>
      </c>
      <c r="G47" s="29">
        <f t="shared" si="14"/>
        <v>0</v>
      </c>
      <c r="H47" s="29">
        <f t="shared" si="14"/>
        <v>0</v>
      </c>
    </row>
    <row r="48" spans="1:8">
      <c r="A48" s="29"/>
      <c r="B48" s="36" t="s">
        <v>45</v>
      </c>
      <c r="C48" s="61">
        <v>10</v>
      </c>
      <c r="D48" s="20">
        <f t="shared" si="0"/>
        <v>4.22</v>
      </c>
      <c r="E48" s="29">
        <v>4.22</v>
      </c>
      <c r="F48" s="29">
        <v>0</v>
      </c>
      <c r="G48" s="29">
        <v>0</v>
      </c>
      <c r="H48" s="29">
        <v>0</v>
      </c>
    </row>
    <row r="49" spans="1:8">
      <c r="A49" s="18"/>
      <c r="B49" s="18" t="s">
        <v>13</v>
      </c>
      <c r="C49" s="37"/>
      <c r="D49" s="20">
        <f t="shared" si="0"/>
        <v>-282</v>
      </c>
      <c r="E49" s="38">
        <f>E11-E22</f>
        <v>-282</v>
      </c>
      <c r="F49" s="38">
        <f>F11-F22</f>
        <v>0</v>
      </c>
      <c r="G49" s="38">
        <f>G11-G22</f>
        <v>0</v>
      </c>
      <c r="H49" s="38">
        <f>H11-H22</f>
        <v>0</v>
      </c>
    </row>
    <row r="50" spans="1:8">
      <c r="A50" s="15"/>
      <c r="B50" s="15"/>
      <c r="C50" s="15"/>
      <c r="D50" s="15"/>
    </row>
    <row r="51" spans="1:8" ht="29.25">
      <c r="A51" s="15"/>
      <c r="B51" s="79" t="s">
        <v>77</v>
      </c>
      <c r="C51" s="80">
        <f>C53+C58</f>
        <v>282</v>
      </c>
      <c r="D51" s="15"/>
    </row>
    <row r="52" spans="1:8" ht="29.25">
      <c r="A52" s="15"/>
      <c r="B52" s="79" t="s">
        <v>78</v>
      </c>
      <c r="C52" s="80">
        <v>248</v>
      </c>
      <c r="D52" s="15"/>
    </row>
    <row r="53" spans="1:8" ht="21" customHeight="1">
      <c r="A53" s="15"/>
      <c r="B53" s="68" t="s">
        <v>38</v>
      </c>
      <c r="C53" s="16">
        <f>C54+C55+C56</f>
        <v>248</v>
      </c>
      <c r="D53" s="15"/>
    </row>
    <row r="54" spans="1:8" ht="42.75" customHeight="1">
      <c r="A54" s="15"/>
      <c r="B54" s="76" t="s">
        <v>66</v>
      </c>
      <c r="C54" s="16">
        <v>155</v>
      </c>
      <c r="D54" s="15"/>
    </row>
    <row r="55" spans="1:8" ht="40.5" customHeight="1">
      <c r="A55" s="15"/>
      <c r="B55" s="56" t="s">
        <v>49</v>
      </c>
      <c r="C55" s="16">
        <v>91</v>
      </c>
      <c r="D55" s="15"/>
    </row>
    <row r="56" spans="1:8" ht="52.5" customHeight="1">
      <c r="A56" s="15"/>
      <c r="B56" s="70" t="s">
        <v>57</v>
      </c>
      <c r="C56" s="16">
        <v>2</v>
      </c>
      <c r="D56" s="15"/>
    </row>
    <row r="57" spans="1:8" ht="28.5" customHeight="1">
      <c r="A57" s="15"/>
      <c r="B57" s="79" t="s">
        <v>79</v>
      </c>
      <c r="C57" s="80">
        <v>34</v>
      </c>
      <c r="D57" s="15"/>
    </row>
    <row r="58" spans="1:8">
      <c r="B58" s="62" t="s">
        <v>52</v>
      </c>
      <c r="C58" s="63">
        <f>C59</f>
        <v>34</v>
      </c>
    </row>
    <row r="59" spans="1:8" ht="26.25">
      <c r="B59" s="82" t="s">
        <v>54</v>
      </c>
      <c r="C59" s="17">
        <f>C60</f>
        <v>34</v>
      </c>
    </row>
    <row r="60" spans="1:8" ht="26.25">
      <c r="B60" s="55" t="s">
        <v>56</v>
      </c>
      <c r="C60" s="17">
        <v>34</v>
      </c>
    </row>
  </sheetData>
  <mergeCells count="5">
    <mergeCell ref="A9:A10"/>
    <mergeCell ref="B2:C2"/>
    <mergeCell ref="A5:D5"/>
    <mergeCell ref="A6:D6"/>
    <mergeCell ref="B7:D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2018-07-17T07:49:15Z</cp:lastPrinted>
  <dcterms:created xsi:type="dcterms:W3CDTF">2017-06-13T08:58:38Z</dcterms:created>
  <dcterms:modified xsi:type="dcterms:W3CDTF">2018-07-17T08:42:20Z</dcterms:modified>
</cp:coreProperties>
</file>