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5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49" i="1"/>
  <c r="C48" s="1"/>
  <c r="C47" s="1"/>
  <c r="D14"/>
  <c r="D16"/>
  <c r="D20"/>
  <c r="D25"/>
  <c r="D28"/>
  <c r="D31"/>
  <c r="D38"/>
  <c r="D39"/>
  <c r="D43"/>
  <c r="G42"/>
  <c r="G41" s="1"/>
  <c r="G40" s="1"/>
  <c r="G22"/>
  <c r="G36"/>
  <c r="G35" s="1"/>
  <c r="G34" s="1"/>
  <c r="G33" s="1"/>
  <c r="G32" s="1"/>
  <c r="F37"/>
  <c r="F36" s="1"/>
  <c r="F35" s="1"/>
  <c r="F34" s="1"/>
  <c r="F33" s="1"/>
  <c r="F32" s="1"/>
  <c r="E37"/>
  <c r="F17"/>
  <c r="G15"/>
  <c r="G12"/>
  <c r="G11" s="1"/>
  <c r="F13"/>
  <c r="D13" s="1"/>
  <c r="E15"/>
  <c r="D15" s="1"/>
  <c r="E19"/>
  <c r="D19" s="1"/>
  <c r="F22"/>
  <c r="E30"/>
  <c r="E29" s="1"/>
  <c r="D29" s="1"/>
  <c r="D37" l="1"/>
  <c r="E36"/>
  <c r="D30"/>
  <c r="G21"/>
  <c r="G44" s="1"/>
  <c r="F12"/>
  <c r="E18"/>
  <c r="D18" s="1"/>
  <c r="E12"/>
  <c r="D36" l="1"/>
  <c r="E35"/>
  <c r="D12"/>
  <c r="E17"/>
  <c r="D17" s="1"/>
  <c r="D35" l="1"/>
  <c r="E34"/>
  <c r="E11"/>
  <c r="D34" l="1"/>
  <c r="E33"/>
  <c r="E32" l="1"/>
  <c r="D32" s="1"/>
  <c r="D33"/>
  <c r="E27" l="1"/>
  <c r="D27" s="1"/>
  <c r="E24"/>
  <c r="D24" s="1"/>
  <c r="F42"/>
  <c r="F41" s="1"/>
  <c r="F40" s="1"/>
  <c r="F21" s="1"/>
  <c r="F11"/>
  <c r="F44" l="1"/>
  <c r="E26"/>
  <c r="D26" s="1"/>
  <c r="E23"/>
  <c r="D23" s="1"/>
  <c r="E22"/>
  <c r="D22" l="1"/>
  <c r="D11"/>
  <c r="E42" l="1"/>
  <c r="D42" s="1"/>
  <c r="E41" l="1"/>
  <c r="D41" s="1"/>
  <c r="E40" l="1"/>
  <c r="D40" l="1"/>
  <c r="E21"/>
  <c r="D21" l="1"/>
  <c r="E44"/>
  <c r="D44" s="1"/>
</calcChain>
</file>

<file path=xl/sharedStrings.xml><?xml version="1.0" encoding="utf-8"?>
<sst xmlns="http://schemas.openxmlformats.org/spreadsheetml/2006/main" count="86" uniqueCount="74">
  <si>
    <t>SECTIUNEA DE FUNCTIONARE</t>
  </si>
  <si>
    <t>SECTIUNEA DE DEZVOLTARE</t>
  </si>
  <si>
    <t>CONSILIUL JUDETEAN ARGES</t>
  </si>
  <si>
    <t>ANEXA 1</t>
  </si>
  <si>
    <t>INFLUENTE</t>
  </si>
  <si>
    <t xml:space="preserve">mii lei </t>
  </si>
  <si>
    <t>Nr. crt.</t>
  </si>
  <si>
    <t>DENUMIRE INDICATORI</t>
  </si>
  <si>
    <t>COD</t>
  </si>
  <si>
    <t>PROPUNERI</t>
  </si>
  <si>
    <t>TRIM</t>
  </si>
  <si>
    <t xml:space="preserve">TOTAL  VENITURI </t>
  </si>
  <si>
    <t xml:space="preserve">TOTAL CHELTUIELI </t>
  </si>
  <si>
    <t xml:space="preserve">ASISTENTA SOCIALA </t>
  </si>
  <si>
    <t xml:space="preserve">DRUMURI SI PODURI JUDETENE </t>
  </si>
  <si>
    <t>84.02.03.01</t>
  </si>
  <si>
    <t>TRANSPORTURI</t>
  </si>
  <si>
    <t>DEFICIT</t>
  </si>
  <si>
    <t>Finantare din excedentul bugetului local</t>
  </si>
  <si>
    <t>DIRECTIA GENERALA DE ASISTENTA SOCIALA SI PROTECTIA COPILULUI ARGES</t>
  </si>
  <si>
    <t>68.02</t>
  </si>
  <si>
    <t>LA BUGETUL LOCAL PE ANUL 2018</t>
  </si>
  <si>
    <t>ANUL 2018</t>
  </si>
  <si>
    <t>II</t>
  </si>
  <si>
    <t>CULTURA</t>
  </si>
  <si>
    <t>Transferuri pentru institutii publice (pt cheltuieli cu bunuri si servicii)</t>
  </si>
  <si>
    <t>67.02.03.04</t>
  </si>
  <si>
    <t>51.01.01</t>
  </si>
  <si>
    <t xml:space="preserve">Directia de Asistenta Sociala si Protectia Copilului </t>
  </si>
  <si>
    <t>III</t>
  </si>
  <si>
    <t>A</t>
  </si>
  <si>
    <t>B</t>
  </si>
  <si>
    <t>B.1</t>
  </si>
  <si>
    <t>C</t>
  </si>
  <si>
    <t>C.1</t>
  </si>
  <si>
    <t>68.02.06</t>
  </si>
  <si>
    <t>Subventii primite de la bugetul de stat pentru finantarea unor programe de interes national , destinate sectiunii de functionare a bugetului local</t>
  </si>
  <si>
    <t>42.02.51.01</t>
  </si>
  <si>
    <t xml:space="preserve">SUBVENTII  </t>
  </si>
  <si>
    <t xml:space="preserve">CENTRUL CULTURAL JUDETEAN </t>
  </si>
  <si>
    <t xml:space="preserve">SERVICII RECREATIVE SI SPORTIVE - TINERET </t>
  </si>
  <si>
    <t>67.02.05</t>
  </si>
  <si>
    <t xml:space="preserve">Cheltuieli cu bunuri si servicii </t>
  </si>
  <si>
    <t xml:space="preserve">Sume primite de la UE/alti donatori in contul platilor efectuate si prefinantari aferente cadrului financiar 2014-2020 </t>
  </si>
  <si>
    <t xml:space="preserve">Sume primite in contul platilor efectuate in anul curent </t>
  </si>
  <si>
    <t>48.02.15.01</t>
  </si>
  <si>
    <t>48.02.15</t>
  </si>
  <si>
    <t>48.02</t>
  </si>
  <si>
    <t>ESTIMARI</t>
  </si>
  <si>
    <t>ANUL 2019</t>
  </si>
  <si>
    <t xml:space="preserve">SUME DEFALCATE DIN TVA </t>
  </si>
  <si>
    <t xml:space="preserve">Sume defalcate din taxa pe valoarea adaugata pentru drumuri </t>
  </si>
  <si>
    <t>42.02</t>
  </si>
  <si>
    <t>Proiectul “Alternative for Social Suport Inspiring Transformation” ASSIST – 785710</t>
  </si>
  <si>
    <t>Proiecte cu finantare din fonduri externe nerambursabile aferente cadrului financiar 2014-2020</t>
  </si>
  <si>
    <t xml:space="preserve">Alte programe comunitare finantate in perioada 2014-2020 </t>
  </si>
  <si>
    <t>58.15</t>
  </si>
  <si>
    <t xml:space="preserve">Finantare externa nerambursabila </t>
  </si>
  <si>
    <t xml:space="preserve">Cheltuieli neeligibile </t>
  </si>
  <si>
    <t>58.15.02</t>
  </si>
  <si>
    <t>58.15.03</t>
  </si>
  <si>
    <t xml:space="preserve"> Cofinantare Proiect “Alternative for Social Suport Inspiring Transformation” ASSIST – 785710</t>
  </si>
  <si>
    <t>I</t>
  </si>
  <si>
    <t>I.2</t>
  </si>
  <si>
    <t>I.1</t>
  </si>
  <si>
    <t>II.1</t>
  </si>
  <si>
    <t>A.1</t>
  </si>
  <si>
    <t>A.2</t>
  </si>
  <si>
    <t>A.3</t>
  </si>
  <si>
    <t>.11.02</t>
  </si>
  <si>
    <t>.11.02.05</t>
  </si>
  <si>
    <t>67.02.03.03</t>
  </si>
  <si>
    <t>La Hot. C.J. nr….…./………...2018</t>
  </si>
  <si>
    <t>MUZEUL JUDETEAN ARGES - Proiect "Defilare militara din Primul Razboi Mondial"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</si>
</sst>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ahoma"/>
      <family val="2"/>
    </font>
    <font>
      <b/>
      <sz val="11"/>
      <name val="Arial"/>
      <family val="2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7" fillId="0" borderId="0"/>
  </cellStyleXfs>
  <cellXfs count="106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5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9" fillId="0" borderId="0" xfId="0" applyFont="1"/>
    <xf numFmtId="0" fontId="8" fillId="0" borderId="0" xfId="0" applyFont="1" applyBorder="1"/>
    <xf numFmtId="0" fontId="10" fillId="0" borderId="0" xfId="0" applyFont="1" applyBorder="1"/>
    <xf numFmtId="0" fontId="8" fillId="0" borderId="0" xfId="0" applyFont="1" applyBorder="1" applyAlignment="1">
      <alignment horizontal="center"/>
    </xf>
    <xf numFmtId="2" fontId="8" fillId="0" borderId="0" xfId="0" applyNumberFormat="1" applyFont="1" applyBorder="1"/>
    <xf numFmtId="2" fontId="12" fillId="2" borderId="1" xfId="0" applyNumberFormat="1" applyFont="1" applyFill="1" applyBorder="1"/>
    <xf numFmtId="0" fontId="14" fillId="0" borderId="1" xfId="0" applyFont="1" applyBorder="1"/>
    <xf numFmtId="0" fontId="16" fillId="0" borderId="1" xfId="0" applyFont="1" applyBorder="1"/>
    <xf numFmtId="2" fontId="12" fillId="2" borderId="1" xfId="0" applyNumberFormat="1" applyFont="1" applyFill="1" applyBorder="1" applyAlignment="1">
      <alignment wrapText="1"/>
    </xf>
    <xf numFmtId="2" fontId="1" fillId="2" borderId="0" xfId="0" applyNumberFormat="1" applyFont="1" applyFill="1" applyBorder="1"/>
    <xf numFmtId="2" fontId="11" fillId="2" borderId="1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0" fillId="0" borderId="0" xfId="0" applyAlignment="1"/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1" xfId="0" applyBorder="1"/>
    <xf numFmtId="0" fontId="0" fillId="2" borderId="0" xfId="0" applyFill="1"/>
    <xf numFmtId="0" fontId="14" fillId="5" borderId="1" xfId="0" applyFont="1" applyFill="1" applyBorder="1"/>
    <xf numFmtId="0" fontId="14" fillId="2" borderId="1" xfId="0" applyFont="1" applyFill="1" applyBorder="1"/>
    <xf numFmtId="0" fontId="16" fillId="3" borderId="1" xfId="0" applyFont="1" applyFill="1" applyBorder="1"/>
    <xf numFmtId="2" fontId="12" fillId="3" borderId="3" xfId="0" applyNumberFormat="1" applyFont="1" applyFill="1" applyBorder="1" applyAlignment="1">
      <alignment horizontal="right"/>
    </xf>
    <xf numFmtId="2" fontId="12" fillId="3" borderId="6" xfId="0" applyNumberFormat="1" applyFont="1" applyFill="1" applyBorder="1"/>
    <xf numFmtId="2" fontId="12" fillId="3" borderId="1" xfId="0" applyNumberFormat="1" applyFont="1" applyFill="1" applyBorder="1"/>
    <xf numFmtId="2" fontId="12" fillId="5" borderId="1" xfId="0" applyNumberFormat="1" applyFont="1" applyFill="1" applyBorder="1"/>
    <xf numFmtId="2" fontId="13" fillId="3" borderId="1" xfId="0" applyNumberFormat="1" applyFont="1" applyFill="1" applyBorder="1"/>
    <xf numFmtId="2" fontId="13" fillId="2" borderId="1" xfId="0" applyNumberFormat="1" applyFont="1" applyFill="1" applyBorder="1"/>
    <xf numFmtId="2" fontId="13" fillId="5" borderId="1" xfId="0" applyNumberFormat="1" applyFont="1" applyFill="1" applyBorder="1"/>
    <xf numFmtId="2" fontId="12" fillId="4" borderId="1" xfId="0" applyNumberFormat="1" applyFont="1" applyFill="1" applyBorder="1"/>
    <xf numFmtId="2" fontId="13" fillId="4" borderId="1" xfId="0" applyNumberFormat="1" applyFont="1" applyFill="1" applyBorder="1"/>
    <xf numFmtId="2" fontId="16" fillId="4" borderId="1" xfId="0" applyNumberFormat="1" applyFont="1" applyFill="1" applyBorder="1"/>
    <xf numFmtId="2" fontId="14" fillId="0" borderId="1" xfId="0" applyNumberFormat="1" applyFont="1" applyBorder="1"/>
    <xf numFmtId="1" fontId="12" fillId="2" borderId="3" xfId="0" applyNumberFormat="1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left"/>
    </xf>
    <xf numFmtId="0" fontId="20" fillId="2" borderId="2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left" wrapText="1"/>
    </xf>
    <xf numFmtId="0" fontId="19" fillId="0" borderId="1" xfId="0" applyFont="1" applyBorder="1"/>
    <xf numFmtId="0" fontId="15" fillId="5" borderId="1" xfId="0" applyFont="1" applyFill="1" applyBorder="1" applyAlignment="1">
      <alignment horizontal="center"/>
    </xf>
    <xf numFmtId="0" fontId="15" fillId="5" borderId="2" xfId="0" applyFont="1" applyFill="1" applyBorder="1"/>
    <xf numFmtId="49" fontId="15" fillId="2" borderId="9" xfId="0" applyNumberFormat="1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left" wrapText="1"/>
    </xf>
    <xf numFmtId="0" fontId="20" fillId="2" borderId="10" xfId="0" applyFont="1" applyFill="1" applyBorder="1" applyAlignment="1">
      <alignment horizontal="left" wrapText="1"/>
    </xf>
    <xf numFmtId="2" fontId="15" fillId="4" borderId="1" xfId="0" applyNumberFormat="1" applyFont="1" applyFill="1" applyBorder="1"/>
    <xf numFmtId="49" fontId="15" fillId="4" borderId="2" xfId="1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/>
    <xf numFmtId="49" fontId="15" fillId="0" borderId="2" xfId="1" applyNumberFormat="1" applyFont="1" applyFill="1" applyBorder="1" applyAlignment="1">
      <alignment horizontal="left" vertical="center" wrapText="1"/>
    </xf>
    <xf numFmtId="2" fontId="20" fillId="0" borderId="4" xfId="0" applyNumberFormat="1" applyFont="1" applyFill="1" applyBorder="1"/>
    <xf numFmtId="49" fontId="20" fillId="0" borderId="2" xfId="1" applyNumberFormat="1" applyFont="1" applyFill="1" applyBorder="1" applyAlignment="1">
      <alignment horizontal="left" vertical="center" wrapText="1"/>
    </xf>
    <xf numFmtId="2" fontId="20" fillId="0" borderId="1" xfId="0" applyNumberFormat="1" applyFont="1" applyFill="1" applyBorder="1"/>
    <xf numFmtId="2" fontId="15" fillId="4" borderId="2" xfId="0" applyNumberFormat="1" applyFont="1" applyFill="1" applyBorder="1" applyAlignment="1">
      <alignment horizontal="center"/>
    </xf>
    <xf numFmtId="2" fontId="15" fillId="2" borderId="2" xfId="0" applyNumberFormat="1" applyFont="1" applyFill="1" applyBorder="1" applyAlignment="1">
      <alignment wrapText="1"/>
    </xf>
    <xf numFmtId="0" fontId="15" fillId="0" borderId="2" xfId="0" applyFont="1" applyFill="1" applyBorder="1"/>
    <xf numFmtId="0" fontId="20" fillId="2" borderId="2" xfId="0" applyFont="1" applyFill="1" applyBorder="1"/>
    <xf numFmtId="0" fontId="20" fillId="4" borderId="1" xfId="0" applyFont="1" applyFill="1" applyBorder="1"/>
    <xf numFmtId="0" fontId="15" fillId="4" borderId="7" xfId="0" applyFont="1" applyFill="1" applyBorder="1"/>
    <xf numFmtId="0" fontId="15" fillId="0" borderId="1" xfId="0" applyFont="1" applyFill="1" applyBorder="1"/>
    <xf numFmtId="2" fontId="22" fillId="3" borderId="1" xfId="0" applyNumberFormat="1" applyFont="1" applyFill="1" applyBorder="1" applyAlignment="1">
      <alignment horizontal="center"/>
    </xf>
    <xf numFmtId="2" fontId="22" fillId="2" borderId="3" xfId="0" applyNumberFormat="1" applyFont="1" applyFill="1" applyBorder="1" applyAlignment="1">
      <alignment horizontal="center"/>
    </xf>
    <xf numFmtId="0" fontId="22" fillId="0" borderId="1" xfId="2" applyFont="1" applyFill="1" applyBorder="1" applyAlignment="1">
      <alignment horizontal="left"/>
    </xf>
    <xf numFmtId="2" fontId="22" fillId="5" borderId="3" xfId="0" applyNumberFormat="1" applyFont="1" applyFill="1" applyBorder="1" applyAlignment="1">
      <alignment horizontal="center"/>
    </xf>
    <xf numFmtId="0" fontId="22" fillId="2" borderId="1" xfId="0" applyFont="1" applyFill="1" applyBorder="1" applyAlignment="1">
      <alignment vertical="center" wrapText="1"/>
    </xf>
    <xf numFmtId="2" fontId="22" fillId="2" borderId="1" xfId="0" applyNumberFormat="1" applyFont="1" applyFill="1" applyBorder="1" applyAlignment="1">
      <alignment horizontal="center"/>
    </xf>
    <xf numFmtId="2" fontId="22" fillId="2" borderId="1" xfId="0" applyNumberFormat="1" applyFont="1" applyFill="1" applyBorder="1" applyAlignment="1">
      <alignment horizontal="center" wrapText="1"/>
    </xf>
    <xf numFmtId="0" fontId="22" fillId="4" borderId="3" xfId="0" applyFont="1" applyFill="1" applyBorder="1" applyAlignment="1">
      <alignment horizontal="center"/>
    </xf>
    <xf numFmtId="0" fontId="21" fillId="2" borderId="3" xfId="0" applyFont="1" applyFill="1" applyBorder="1" applyAlignment="1">
      <alignment horizontal="center"/>
    </xf>
    <xf numFmtId="0" fontId="22" fillId="2" borderId="3" xfId="0" applyFont="1" applyFill="1" applyBorder="1" applyAlignment="1">
      <alignment horizontal="center"/>
    </xf>
    <xf numFmtId="2" fontId="21" fillId="4" borderId="3" xfId="0" applyNumberFormat="1" applyFont="1" applyFill="1" applyBorder="1" applyAlignment="1">
      <alignment horizontal="center"/>
    </xf>
    <xf numFmtId="2" fontId="22" fillId="0" borderId="3" xfId="0" applyNumberFormat="1" applyFont="1" applyFill="1" applyBorder="1" applyAlignment="1">
      <alignment horizontal="center"/>
    </xf>
    <xf numFmtId="1" fontId="22" fillId="0" borderId="3" xfId="0" applyNumberFormat="1" applyFont="1" applyFill="1" applyBorder="1" applyAlignment="1">
      <alignment horizontal="center"/>
    </xf>
    <xf numFmtId="0" fontId="22" fillId="4" borderId="8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2" fontId="21" fillId="2" borderId="3" xfId="0" applyNumberFormat="1" applyFont="1" applyFill="1" applyBorder="1" applyAlignment="1">
      <alignment horizontal="center"/>
    </xf>
    <xf numFmtId="0" fontId="16" fillId="0" borderId="0" xfId="0" applyFont="1" applyAlignment="1">
      <alignment wrapText="1"/>
    </xf>
    <xf numFmtId="2" fontId="20" fillId="0" borderId="2" xfId="0" applyNumberFormat="1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0" fontId="10" fillId="5" borderId="1" xfId="0" applyFont="1" applyFill="1" applyBorder="1"/>
    <xf numFmtId="0" fontId="23" fillId="5" borderId="1" xfId="0" applyFont="1" applyFill="1" applyBorder="1" applyAlignment="1">
      <alignment horizontal="center"/>
    </xf>
    <xf numFmtId="0" fontId="15" fillId="3" borderId="10" xfId="0" applyFont="1" applyFill="1" applyBorder="1" applyAlignment="1">
      <alignment horizontal="center" wrapText="1"/>
    </xf>
    <xf numFmtId="0" fontId="24" fillId="0" borderId="1" xfId="0" applyFont="1" applyFill="1" applyBorder="1" applyAlignment="1">
      <alignment horizontal="center"/>
    </xf>
    <xf numFmtId="2" fontId="21" fillId="3" borderId="3" xfId="0" applyNumberFormat="1" applyFont="1" applyFill="1" applyBorder="1" applyAlignment="1">
      <alignment horizontal="center" wrapText="1"/>
    </xf>
    <xf numFmtId="2" fontId="18" fillId="5" borderId="6" xfId="0" applyNumberFormat="1" applyFont="1" applyFill="1" applyBorder="1"/>
    <xf numFmtId="2" fontId="23" fillId="5" borderId="1" xfId="0" applyNumberFormat="1" applyFont="1" applyFill="1" applyBorder="1"/>
  </cellXfs>
  <cellStyles count="3">
    <cellStyle name="Normal" xfId="0" builtinId="0"/>
    <cellStyle name="Normal_Anexa F 140 146 10.07" xfId="1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topLeftCell="A28" workbookViewId="0">
      <selection activeCell="B7" sqref="B7:G8"/>
    </sheetView>
  </sheetViews>
  <sheetFormatPr defaultRowHeight="15"/>
  <cols>
    <col min="1" max="1" width="4.85546875" customWidth="1"/>
    <col min="2" max="2" width="36.85546875" customWidth="1"/>
    <col min="3" max="3" width="8.7109375" customWidth="1"/>
    <col min="4" max="4" width="10.42578125" customWidth="1"/>
    <col min="5" max="5" width="8" customWidth="1"/>
    <col min="6" max="6" width="8.5703125" customWidth="1"/>
    <col min="7" max="7" width="9.85546875" customWidth="1"/>
  </cols>
  <sheetData>
    <row r="1" spans="1:7" ht="15.75">
      <c r="A1" s="1"/>
      <c r="B1" s="1" t="s">
        <v>2</v>
      </c>
      <c r="C1" s="2"/>
      <c r="D1" s="3"/>
      <c r="E1" s="1" t="s">
        <v>3</v>
      </c>
    </row>
    <row r="2" spans="1:7" ht="18">
      <c r="A2" s="4"/>
      <c r="B2" s="31"/>
      <c r="C2" s="31"/>
      <c r="D2" s="5" t="s">
        <v>72</v>
      </c>
      <c r="E2" s="5"/>
    </row>
    <row r="3" spans="1:7" ht="18">
      <c r="A3" s="4"/>
      <c r="B3" s="6"/>
      <c r="C3" s="7"/>
      <c r="D3" s="8"/>
      <c r="E3" s="5"/>
    </row>
    <row r="4" spans="1:7" ht="18">
      <c r="A4" s="4"/>
      <c r="B4" s="6"/>
      <c r="C4" s="7"/>
      <c r="D4" s="9"/>
      <c r="E4" s="5"/>
    </row>
    <row r="5" spans="1:7" ht="18">
      <c r="A5" s="32" t="s">
        <v>4</v>
      </c>
      <c r="B5" s="33"/>
      <c r="C5" s="33"/>
      <c r="D5" s="33"/>
      <c r="E5" s="33"/>
    </row>
    <row r="6" spans="1:7" ht="15.75">
      <c r="A6" s="34" t="s">
        <v>21</v>
      </c>
      <c r="B6" s="35"/>
      <c r="C6" s="35"/>
      <c r="D6" s="35"/>
      <c r="E6" s="35"/>
    </row>
    <row r="7" spans="1:7" ht="15.75">
      <c r="A7" s="10"/>
      <c r="B7" s="36"/>
      <c r="C7" s="33"/>
      <c r="D7" s="33"/>
      <c r="E7" s="33"/>
    </row>
    <row r="8" spans="1:7">
      <c r="A8" s="10"/>
      <c r="B8" s="11"/>
      <c r="C8" s="12"/>
      <c r="D8" s="8" t="s">
        <v>5</v>
      </c>
      <c r="E8" s="5"/>
    </row>
    <row r="9" spans="1:7" ht="26.25">
      <c r="A9" s="29" t="s">
        <v>6</v>
      </c>
      <c r="B9" s="13" t="s">
        <v>7</v>
      </c>
      <c r="C9" s="13" t="s">
        <v>8</v>
      </c>
      <c r="D9" s="14" t="s">
        <v>9</v>
      </c>
      <c r="E9" s="15" t="s">
        <v>10</v>
      </c>
      <c r="F9" s="15" t="s">
        <v>10</v>
      </c>
      <c r="G9" s="102" t="s">
        <v>48</v>
      </c>
    </row>
    <row r="10" spans="1:7">
      <c r="A10" s="30"/>
      <c r="B10" s="16"/>
      <c r="C10" s="16"/>
      <c r="D10" s="17" t="s">
        <v>22</v>
      </c>
      <c r="E10" s="15" t="s">
        <v>23</v>
      </c>
      <c r="F10" s="15" t="s">
        <v>29</v>
      </c>
      <c r="G10" s="102" t="s">
        <v>49</v>
      </c>
    </row>
    <row r="11" spans="1:7" ht="15.75">
      <c r="A11" s="54"/>
      <c r="B11" s="54" t="s">
        <v>11</v>
      </c>
      <c r="C11" s="42"/>
      <c r="D11" s="43">
        <f>E11+F11</f>
        <v>-103</v>
      </c>
      <c r="E11" s="44">
        <f>E12+E17</f>
        <v>197</v>
      </c>
      <c r="F11" s="45">
        <f>F12</f>
        <v>-300</v>
      </c>
      <c r="G11" s="39">
        <f>G12+G17</f>
        <v>136</v>
      </c>
    </row>
    <row r="12" spans="1:7" ht="15.75">
      <c r="A12" s="54" t="s">
        <v>62</v>
      </c>
      <c r="B12" s="55" t="s">
        <v>0</v>
      </c>
      <c r="C12" s="80"/>
      <c r="D12" s="43">
        <f t="shared" ref="D12:D43" si="0">E12+F12</f>
        <v>-265</v>
      </c>
      <c r="E12" s="46">
        <f>E15+E13</f>
        <v>35</v>
      </c>
      <c r="F12" s="46">
        <f>F15+F13</f>
        <v>-300</v>
      </c>
      <c r="G12" s="39">
        <f>G13</f>
        <v>0</v>
      </c>
    </row>
    <row r="13" spans="1:7" ht="15.75">
      <c r="A13" s="56" t="s">
        <v>64</v>
      </c>
      <c r="B13" s="57" t="s">
        <v>50</v>
      </c>
      <c r="C13" s="81" t="s">
        <v>69</v>
      </c>
      <c r="D13" s="43">
        <f t="shared" si="0"/>
        <v>-300</v>
      </c>
      <c r="E13" s="47">
        <v>0</v>
      </c>
      <c r="F13" s="47">
        <f>F14</f>
        <v>-300</v>
      </c>
      <c r="G13" s="40">
        <v>0</v>
      </c>
    </row>
    <row r="14" spans="1:7" ht="31.5">
      <c r="A14" s="56"/>
      <c r="B14" s="58" t="s">
        <v>51</v>
      </c>
      <c r="C14" s="81" t="s">
        <v>70</v>
      </c>
      <c r="D14" s="43">
        <f t="shared" si="0"/>
        <v>-300</v>
      </c>
      <c r="E14" s="47">
        <v>0</v>
      </c>
      <c r="F14" s="47">
        <v>-300</v>
      </c>
      <c r="G14" s="40">
        <v>0</v>
      </c>
    </row>
    <row r="15" spans="1:7" ht="15.75">
      <c r="A15" s="56" t="s">
        <v>63</v>
      </c>
      <c r="B15" s="57" t="s">
        <v>38</v>
      </c>
      <c r="C15" s="81" t="s">
        <v>52</v>
      </c>
      <c r="D15" s="43">
        <f t="shared" si="0"/>
        <v>35</v>
      </c>
      <c r="E15" s="46">
        <f>E16</f>
        <v>35</v>
      </c>
      <c r="F15" s="48">
        <v>0</v>
      </c>
      <c r="G15" s="39">
        <f>G16</f>
        <v>0</v>
      </c>
    </row>
    <row r="16" spans="1:7" ht="63.75" customHeight="1">
      <c r="A16" s="56"/>
      <c r="B16" s="59" t="s">
        <v>36</v>
      </c>
      <c r="C16" s="82" t="s">
        <v>37</v>
      </c>
      <c r="D16" s="43">
        <f t="shared" si="0"/>
        <v>35</v>
      </c>
      <c r="E16" s="47">
        <v>35</v>
      </c>
      <c r="F16" s="47">
        <v>0</v>
      </c>
      <c r="G16" s="24">
        <v>0</v>
      </c>
    </row>
    <row r="17" spans="1:8" ht="15.75">
      <c r="A17" s="61" t="s">
        <v>23</v>
      </c>
      <c r="B17" s="62" t="s">
        <v>1</v>
      </c>
      <c r="C17" s="83"/>
      <c r="D17" s="43">
        <f t="shared" si="0"/>
        <v>162</v>
      </c>
      <c r="E17" s="45">
        <f>E18</f>
        <v>162</v>
      </c>
      <c r="F17" s="45">
        <f>F18</f>
        <v>0</v>
      </c>
      <c r="G17" s="41">
        <v>136</v>
      </c>
      <c r="H17" s="38"/>
    </row>
    <row r="18" spans="1:8" ht="63">
      <c r="A18" s="56" t="s">
        <v>65</v>
      </c>
      <c r="B18" s="63" t="s">
        <v>43</v>
      </c>
      <c r="C18" s="84" t="s">
        <v>47</v>
      </c>
      <c r="D18" s="43">
        <f t="shared" si="0"/>
        <v>162</v>
      </c>
      <c r="E18" s="47">
        <f>E19</f>
        <v>162</v>
      </c>
      <c r="F18" s="47">
        <v>0</v>
      </c>
      <c r="G18" s="24">
        <v>136</v>
      </c>
    </row>
    <row r="19" spans="1:8" ht="31.5">
      <c r="A19" s="56"/>
      <c r="B19" s="64" t="s">
        <v>55</v>
      </c>
      <c r="C19" s="85" t="s">
        <v>46</v>
      </c>
      <c r="D19" s="43">
        <f t="shared" si="0"/>
        <v>162</v>
      </c>
      <c r="E19" s="47">
        <f>E20</f>
        <v>162</v>
      </c>
      <c r="F19" s="47">
        <v>0</v>
      </c>
      <c r="G19" s="24">
        <v>136</v>
      </c>
    </row>
    <row r="20" spans="1:8" ht="31.5">
      <c r="A20" s="56"/>
      <c r="B20" s="65" t="s">
        <v>44</v>
      </c>
      <c r="C20" s="86" t="s">
        <v>45</v>
      </c>
      <c r="D20" s="43">
        <f t="shared" si="0"/>
        <v>162</v>
      </c>
      <c r="E20" s="47">
        <v>162</v>
      </c>
      <c r="F20" s="47">
        <v>0</v>
      </c>
      <c r="G20" s="24">
        <v>136</v>
      </c>
    </row>
    <row r="21" spans="1:8" ht="15.75">
      <c r="A21" s="54"/>
      <c r="B21" s="101" t="s">
        <v>12</v>
      </c>
      <c r="C21" s="103"/>
      <c r="D21" s="43">
        <f t="shared" si="0"/>
        <v>-65</v>
      </c>
      <c r="E21" s="44">
        <f>E22+E32+E40</f>
        <v>235</v>
      </c>
      <c r="F21" s="44">
        <f t="shared" ref="F21:G21" si="1">F22+F32+F40</f>
        <v>-300</v>
      </c>
      <c r="G21" s="44">
        <f t="shared" si="1"/>
        <v>136</v>
      </c>
    </row>
    <row r="22" spans="1:8" ht="15.75">
      <c r="A22" s="66" t="s">
        <v>30</v>
      </c>
      <c r="B22" s="67" t="s">
        <v>24</v>
      </c>
      <c r="C22" s="87"/>
      <c r="D22" s="43">
        <f t="shared" si="0"/>
        <v>35</v>
      </c>
      <c r="E22" s="50">
        <f>E23+E26+E29</f>
        <v>35</v>
      </c>
      <c r="F22" s="50">
        <f>F23+F26+F29</f>
        <v>0</v>
      </c>
      <c r="G22" s="50">
        <f>G23+G26+G29</f>
        <v>0</v>
      </c>
    </row>
    <row r="23" spans="1:8" ht="47.25">
      <c r="A23" s="68" t="s">
        <v>66</v>
      </c>
      <c r="B23" s="69" t="s">
        <v>73</v>
      </c>
      <c r="C23" s="88" t="s">
        <v>71</v>
      </c>
      <c r="D23" s="43">
        <f t="shared" si="0"/>
        <v>35</v>
      </c>
      <c r="E23" s="23">
        <f>E24</f>
        <v>35</v>
      </c>
      <c r="F23" s="23">
        <v>0</v>
      </c>
      <c r="G23" s="23">
        <v>0</v>
      </c>
    </row>
    <row r="24" spans="1:8" ht="15.75">
      <c r="A24" s="68"/>
      <c r="B24" s="70" t="s">
        <v>0</v>
      </c>
      <c r="C24" s="89"/>
      <c r="D24" s="43">
        <f t="shared" si="0"/>
        <v>35</v>
      </c>
      <c r="E24" s="47">
        <f>E25</f>
        <v>35</v>
      </c>
      <c r="F24" s="47">
        <v>0</v>
      </c>
      <c r="G24" s="47">
        <v>0</v>
      </c>
    </row>
    <row r="25" spans="1:8" ht="31.5">
      <c r="A25" s="68"/>
      <c r="B25" s="71" t="s">
        <v>25</v>
      </c>
      <c r="C25" s="89" t="s">
        <v>27</v>
      </c>
      <c r="D25" s="43">
        <f t="shared" si="0"/>
        <v>35</v>
      </c>
      <c r="E25" s="47">
        <v>35</v>
      </c>
      <c r="F25" s="47">
        <v>0</v>
      </c>
      <c r="G25" s="47">
        <v>0</v>
      </c>
    </row>
    <row r="26" spans="1:8" ht="31.5">
      <c r="A26" s="68" t="s">
        <v>67</v>
      </c>
      <c r="B26" s="69" t="s">
        <v>39</v>
      </c>
      <c r="C26" s="88" t="s">
        <v>26</v>
      </c>
      <c r="D26" s="43">
        <f t="shared" si="0"/>
        <v>30</v>
      </c>
      <c r="E26" s="23">
        <f>E27</f>
        <v>30</v>
      </c>
      <c r="F26" s="23">
        <v>0</v>
      </c>
      <c r="G26" s="23">
        <v>0</v>
      </c>
    </row>
    <row r="27" spans="1:8" ht="15.75">
      <c r="A27" s="68"/>
      <c r="B27" s="70" t="s">
        <v>0</v>
      </c>
      <c r="C27" s="89"/>
      <c r="D27" s="43">
        <f t="shared" si="0"/>
        <v>30</v>
      </c>
      <c r="E27" s="47">
        <f>E28</f>
        <v>30</v>
      </c>
      <c r="F27" s="47">
        <v>0</v>
      </c>
      <c r="G27" s="47">
        <v>0</v>
      </c>
    </row>
    <row r="28" spans="1:8" ht="31.5">
      <c r="A28" s="68"/>
      <c r="B28" s="71" t="s">
        <v>25</v>
      </c>
      <c r="C28" s="89" t="s">
        <v>27</v>
      </c>
      <c r="D28" s="43">
        <f t="shared" si="0"/>
        <v>30</v>
      </c>
      <c r="E28" s="47">
        <v>30</v>
      </c>
      <c r="F28" s="47">
        <v>0</v>
      </c>
      <c r="G28" s="47">
        <v>0</v>
      </c>
    </row>
    <row r="29" spans="1:8" ht="31.5">
      <c r="A29" s="68" t="s">
        <v>68</v>
      </c>
      <c r="B29" s="69" t="s">
        <v>40</v>
      </c>
      <c r="C29" s="88" t="s">
        <v>41</v>
      </c>
      <c r="D29" s="43">
        <f t="shared" si="0"/>
        <v>-30</v>
      </c>
      <c r="E29" s="23">
        <f>E30</f>
        <v>-30</v>
      </c>
      <c r="F29" s="23">
        <v>0</v>
      </c>
      <c r="G29" s="23">
        <v>0</v>
      </c>
    </row>
    <row r="30" spans="1:8" ht="15.75">
      <c r="A30" s="68"/>
      <c r="B30" s="70" t="s">
        <v>0</v>
      </c>
      <c r="C30" s="89"/>
      <c r="D30" s="43">
        <f t="shared" si="0"/>
        <v>-30</v>
      </c>
      <c r="E30" s="47">
        <f>E31</f>
        <v>-30</v>
      </c>
      <c r="F30" s="47">
        <v>0</v>
      </c>
      <c r="G30" s="47">
        <v>0</v>
      </c>
    </row>
    <row r="31" spans="1:8" ht="15.75">
      <c r="A31" s="68"/>
      <c r="B31" s="72" t="s">
        <v>42</v>
      </c>
      <c r="C31" s="89">
        <v>20</v>
      </c>
      <c r="D31" s="43">
        <f t="shared" si="0"/>
        <v>-30</v>
      </c>
      <c r="E31" s="47">
        <v>-30</v>
      </c>
      <c r="F31" s="47">
        <v>0</v>
      </c>
      <c r="G31" s="47">
        <v>0</v>
      </c>
    </row>
    <row r="32" spans="1:8" ht="15.75">
      <c r="A32" s="66" t="s">
        <v>31</v>
      </c>
      <c r="B32" s="73" t="s">
        <v>13</v>
      </c>
      <c r="C32" s="90" t="s">
        <v>20</v>
      </c>
      <c r="D32" s="43">
        <f t="shared" si="0"/>
        <v>200</v>
      </c>
      <c r="E32" s="49">
        <f>E33</f>
        <v>200</v>
      </c>
      <c r="F32" s="49">
        <f t="shared" ref="F32:G32" si="2">F33</f>
        <v>0</v>
      </c>
      <c r="G32" s="49">
        <f t="shared" si="2"/>
        <v>136</v>
      </c>
    </row>
    <row r="33" spans="1:7" ht="47.25">
      <c r="A33" s="68" t="s">
        <v>32</v>
      </c>
      <c r="B33" s="74" t="s">
        <v>19</v>
      </c>
      <c r="C33" s="81" t="s">
        <v>35</v>
      </c>
      <c r="D33" s="43">
        <f t="shared" si="0"/>
        <v>200</v>
      </c>
      <c r="E33" s="23">
        <f>E34</f>
        <v>200</v>
      </c>
      <c r="F33" s="23">
        <f t="shared" ref="F33:G33" si="3">F34</f>
        <v>0</v>
      </c>
      <c r="G33" s="23">
        <f t="shared" si="3"/>
        <v>136</v>
      </c>
    </row>
    <row r="34" spans="1:7" ht="43.5">
      <c r="A34" s="68"/>
      <c r="B34" s="96" t="s">
        <v>53</v>
      </c>
      <c r="C34" s="81"/>
      <c r="D34" s="43">
        <f t="shared" si="0"/>
        <v>200</v>
      </c>
      <c r="E34" s="23">
        <f>E35</f>
        <v>200</v>
      </c>
      <c r="F34" s="23">
        <f t="shared" ref="F34:G34" si="4">F35</f>
        <v>0</v>
      </c>
      <c r="G34" s="23">
        <f t="shared" si="4"/>
        <v>136</v>
      </c>
    </row>
    <row r="35" spans="1:7" ht="15.75">
      <c r="A35" s="68"/>
      <c r="B35" s="75" t="s">
        <v>1</v>
      </c>
      <c r="C35" s="91"/>
      <c r="D35" s="43">
        <f t="shared" si="0"/>
        <v>200</v>
      </c>
      <c r="E35" s="23">
        <f>E36</f>
        <v>200</v>
      </c>
      <c r="F35" s="23">
        <f t="shared" ref="F35:G35" si="5">F36</f>
        <v>0</v>
      </c>
      <c r="G35" s="23">
        <f t="shared" si="5"/>
        <v>136</v>
      </c>
    </row>
    <row r="36" spans="1:7" ht="47.25">
      <c r="A36" s="68"/>
      <c r="B36" s="97" t="s">
        <v>54</v>
      </c>
      <c r="C36" s="92">
        <v>58</v>
      </c>
      <c r="D36" s="43">
        <f t="shared" si="0"/>
        <v>200</v>
      </c>
      <c r="E36" s="23">
        <f>E37</f>
        <v>200</v>
      </c>
      <c r="F36" s="23">
        <f t="shared" ref="F36:G36" si="6">F37</f>
        <v>0</v>
      </c>
      <c r="G36" s="23">
        <f t="shared" si="6"/>
        <v>136</v>
      </c>
    </row>
    <row r="37" spans="1:7" ht="31.5">
      <c r="A37" s="68"/>
      <c r="B37" s="64" t="s">
        <v>55</v>
      </c>
      <c r="C37" s="92" t="s">
        <v>56</v>
      </c>
      <c r="D37" s="43">
        <f t="shared" si="0"/>
        <v>200</v>
      </c>
      <c r="E37" s="23">
        <f>E38+E39</f>
        <v>200</v>
      </c>
      <c r="F37" s="23">
        <f t="shared" ref="F37" si="7">F38+F39</f>
        <v>0</v>
      </c>
      <c r="G37" s="23">
        <v>136</v>
      </c>
    </row>
    <row r="38" spans="1:7" ht="15.75">
      <c r="A38" s="68"/>
      <c r="B38" s="64" t="s">
        <v>57</v>
      </c>
      <c r="C38" s="92" t="s">
        <v>59</v>
      </c>
      <c r="D38" s="43">
        <f t="shared" si="0"/>
        <v>162</v>
      </c>
      <c r="E38" s="23">
        <v>162</v>
      </c>
      <c r="F38" s="23">
        <v>0</v>
      </c>
      <c r="G38" s="24">
        <v>136</v>
      </c>
    </row>
    <row r="39" spans="1:7" ht="15.75" customHeight="1">
      <c r="A39" s="68"/>
      <c r="B39" s="76" t="s">
        <v>58</v>
      </c>
      <c r="C39" s="81" t="s">
        <v>60</v>
      </c>
      <c r="D39" s="43">
        <f t="shared" si="0"/>
        <v>38</v>
      </c>
      <c r="E39" s="23">
        <v>38</v>
      </c>
      <c r="F39" s="23">
        <v>0</v>
      </c>
      <c r="G39" s="24">
        <v>0</v>
      </c>
    </row>
    <row r="40" spans="1:7" ht="15.75">
      <c r="A40" s="77" t="s">
        <v>33</v>
      </c>
      <c r="B40" s="78" t="s">
        <v>16</v>
      </c>
      <c r="C40" s="93">
        <v>84.02</v>
      </c>
      <c r="D40" s="43">
        <f t="shared" si="0"/>
        <v>-300</v>
      </c>
      <c r="E40" s="51">
        <f t="shared" ref="E40:G40" si="8">E41</f>
        <v>0</v>
      </c>
      <c r="F40" s="51">
        <f t="shared" si="8"/>
        <v>-300</v>
      </c>
      <c r="G40" s="51">
        <f t="shared" si="8"/>
        <v>0</v>
      </c>
    </row>
    <row r="41" spans="1:7" ht="15.75">
      <c r="A41" s="79" t="s">
        <v>34</v>
      </c>
      <c r="B41" s="75" t="s">
        <v>14</v>
      </c>
      <c r="C41" s="94" t="s">
        <v>15</v>
      </c>
      <c r="D41" s="43">
        <f t="shared" si="0"/>
        <v>-300</v>
      </c>
      <c r="E41" s="52">
        <f>E42</f>
        <v>0</v>
      </c>
      <c r="F41" s="52">
        <f>F42</f>
        <v>-300</v>
      </c>
      <c r="G41" s="52">
        <f>G42</f>
        <v>0</v>
      </c>
    </row>
    <row r="42" spans="1:7" ht="15.75">
      <c r="A42" s="60"/>
      <c r="B42" s="70" t="s">
        <v>0</v>
      </c>
      <c r="C42" s="95"/>
      <c r="D42" s="43">
        <f t="shared" si="0"/>
        <v>-300</v>
      </c>
      <c r="E42" s="52">
        <f>E43</f>
        <v>0</v>
      </c>
      <c r="F42" s="52">
        <f>F43</f>
        <v>-300</v>
      </c>
      <c r="G42" s="52">
        <f>G43</f>
        <v>0</v>
      </c>
    </row>
    <row r="43" spans="1:7" ht="15.75">
      <c r="A43" s="60"/>
      <c r="B43" s="72" t="s">
        <v>42</v>
      </c>
      <c r="C43" s="53">
        <v>20</v>
      </c>
      <c r="D43" s="43">
        <f t="shared" si="0"/>
        <v>-300</v>
      </c>
      <c r="E43" s="52">
        <v>0</v>
      </c>
      <c r="F43" s="52">
        <v>-300</v>
      </c>
      <c r="G43" s="52">
        <v>0</v>
      </c>
    </row>
    <row r="44" spans="1:7">
      <c r="A44" s="99"/>
      <c r="B44" s="99" t="s">
        <v>17</v>
      </c>
      <c r="C44" s="100"/>
      <c r="D44" s="104">
        <f t="shared" ref="D44" si="9">E44+F44</f>
        <v>-38</v>
      </c>
      <c r="E44" s="105">
        <f>E11-E21</f>
        <v>-38</v>
      </c>
      <c r="F44" s="105">
        <f t="shared" ref="F44:G44" si="10">F11-F21</f>
        <v>0</v>
      </c>
      <c r="G44" s="105">
        <f t="shared" si="10"/>
        <v>0</v>
      </c>
    </row>
    <row r="45" spans="1:7">
      <c r="A45" s="19"/>
      <c r="B45" s="20"/>
      <c r="C45" s="21"/>
      <c r="D45" s="27"/>
      <c r="E45" s="22"/>
    </row>
    <row r="46" spans="1:7">
      <c r="A46" s="18"/>
      <c r="B46" s="18"/>
      <c r="C46" s="18"/>
      <c r="D46" s="18"/>
      <c r="E46" s="18"/>
    </row>
    <row r="47" spans="1:7">
      <c r="A47" s="18"/>
      <c r="B47" s="25" t="s">
        <v>18</v>
      </c>
      <c r="C47" s="25">
        <f>C48</f>
        <v>38</v>
      </c>
      <c r="D47" s="18"/>
      <c r="E47" s="18"/>
    </row>
    <row r="48" spans="1:7" ht="21" customHeight="1">
      <c r="A48" s="18"/>
      <c r="B48" s="28" t="s">
        <v>13</v>
      </c>
      <c r="C48" s="25">
        <f>C49</f>
        <v>38</v>
      </c>
      <c r="D48" s="18"/>
      <c r="E48" s="18"/>
    </row>
    <row r="49" spans="1:5" ht="34.5" customHeight="1">
      <c r="A49" s="18"/>
      <c r="B49" s="26" t="s">
        <v>28</v>
      </c>
      <c r="C49" s="25">
        <f>C50</f>
        <v>38</v>
      </c>
      <c r="D49" s="18"/>
      <c r="E49" s="18"/>
    </row>
    <row r="50" spans="1:5" ht="43.5">
      <c r="B50" s="98" t="s">
        <v>61</v>
      </c>
      <c r="C50" s="37">
        <v>38</v>
      </c>
    </row>
  </sheetData>
  <mergeCells count="5">
    <mergeCell ref="A9:A10"/>
    <mergeCell ref="B2:C2"/>
    <mergeCell ref="A5:E5"/>
    <mergeCell ref="A6:E6"/>
    <mergeCell ref="B7:E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2018-06-07T10:41:02Z</cp:lastPrinted>
  <dcterms:created xsi:type="dcterms:W3CDTF">2017-06-13T08:58:38Z</dcterms:created>
  <dcterms:modified xsi:type="dcterms:W3CDTF">2018-06-07T10:47:39Z</dcterms:modified>
</cp:coreProperties>
</file>