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50" windowHeight="11640" tabRatio="615" activeTab="4"/>
  </bookViews>
  <sheets>
    <sheet name="BVC 2013 sintetic" sheetId="1" r:id="rId1"/>
    <sheet name="BVC 2013 analitic" sheetId="2" r:id="rId2"/>
    <sheet name="Anexa 3" sheetId="3" r:id="rId3"/>
    <sheet name="Anexa 4" sheetId="4" r:id="rId4"/>
    <sheet name="Anexa 5" sheetId="5" r:id="rId5"/>
  </sheets>
  <definedNames>
    <definedName name="_xlnm.Print_Area" localSheetId="3">'Anexa 4'!$A$6:$I$92</definedName>
    <definedName name="_xlnm.Print_Titles" localSheetId="3">'Anexa 4'!$18:$19</definedName>
    <definedName name="_xlnm.Print_Titles" localSheetId="1">'BVC 2013 analitic'!$9:$12</definedName>
    <definedName name="_xlnm.Print_Titles" localSheetId="0">'BVC 2013 sintetic'!$9:$11</definedName>
  </definedNames>
  <calcPr fullCalcOnLoad="1"/>
</workbook>
</file>

<file path=xl/comments1.xml><?xml version="1.0" encoding="utf-8"?>
<comments xmlns="http://schemas.openxmlformats.org/spreadsheetml/2006/main">
  <authors>
    <author>stavi</author>
  </authors>
  <commentList>
    <comment ref="L28" authorId="0">
      <text>
        <r>
          <rPr>
            <b/>
            <sz val="8"/>
            <rFont val="Tahoma"/>
            <family val="2"/>
          </rPr>
          <t>stavi: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<sst xmlns="http://schemas.openxmlformats.org/spreadsheetml/2006/main" count="605" uniqueCount="401">
  <si>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</si>
  <si>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</si>
  <si>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</si>
  <si>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</si>
  <si>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</si>
  <si>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</si>
  <si>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</si>
  <si>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</si>
  <si>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</si>
  <si>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</si>
  <si>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</si>
  <si>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</si>
  <si>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</si>
  <si>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</si>
  <si>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</si>
  <si>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</si>
  <si>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</si>
  <si>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</si>
  <si>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</si>
  <si>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</si>
  <si>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</si>
  <si>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</si>
  <si>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</si>
  <si>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</si>
  <si>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</si>
  <si>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</si>
  <si>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</si>
  <si>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</si>
  <si>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</si>
  <si>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</si>
  <si>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</si>
  <si>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</si>
  <si>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</si>
  <si>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</si>
  <si>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</si>
  <si>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</si>
  <si>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</si>
  <si>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</si>
  <si>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</si>
  <si>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</si>
  <si>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</si>
  <si>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</si>
  <si>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</si>
  <si>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</si>
  <si>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</si>
  <si>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</si>
  <si>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</si>
  <si>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</si>
  <si>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</si>
  <si>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</si>
  <si>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</si>
  <si>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</si>
  <si>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</si>
  <si>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</si>
  <si>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</si>
  <si>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</si>
  <si>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</si>
  <si>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</si>
  <si>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</si>
  <si>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</si>
  <si>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</si>
  <si>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</si>
  <si>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</si>
  <si>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</si>
  <si>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</si>
  <si>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</si>
  <si>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</si>
  <si>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</si>
  <si>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</si>
  <si>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</si>
  <si>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</si>
  <si>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</si>
  <si>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</si>
  <si>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</si>
  <si>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</si>
  <si>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</si>
  <si>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</si>
  <si>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</si>
  <si>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</si>
  <si>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</si>
  <si>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</si>
  <si>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</si>
  <si>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</si>
  <si>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</si>
  <si>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</si>
  <si>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</si>
  <si>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</si>
  <si>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</si>
  <si>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</si>
  <si>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</si>
  <si>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</si>
  <si>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</si>
  <si>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</si>
  <si>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</si>
  <si>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</si>
  <si>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</si>
  <si>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</si>
  <si>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</si>
  <si>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</si>
  <si>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</si>
  <si>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</si>
  <si>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</si>
  <si>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</si>
  <si>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</si>
  <si>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</si>
  <si>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</si>
  <si>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</si>
  <si>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</si>
  <si>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</si>
  <si>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</si>
  <si>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 xml:space="preserve"> </t>
  </si>
  <si>
    <t>Nr. de personal prognozat la finele anului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</si>
  <si>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</si>
  <si>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</si>
  <si>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</si>
  <si>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</si>
  <si>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</si>
  <si>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</si>
  <si>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</si>
  <si>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</si>
  <si>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</si>
  <si>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</si>
  <si>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</si>
  <si>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</si>
  <si>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</si>
  <si>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</si>
  <si>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</si>
  <si>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</si>
  <si>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</si>
  <si>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</si>
  <si>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</si>
  <si>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</si>
  <si>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</si>
  <si>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</si>
  <si>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</si>
  <si>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</si>
  <si>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</si>
  <si>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</si>
  <si>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</si>
  <si>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</si>
  <si>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</si>
  <si>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</si>
  <si>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</si>
  <si>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</si>
  <si>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</si>
  <si>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</si>
  <si>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</si>
  <si>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</si>
  <si>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</si>
  <si>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</si>
  <si>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</si>
  <si>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</si>
  <si>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</si>
  <si>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</si>
  <si>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</si>
  <si>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</si>
  <si>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</si>
  <si>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</si>
  <si>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</si>
  <si>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</si>
  <si>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</si>
  <si>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</si>
  <si>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</si>
  <si>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</si>
  <si>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</si>
  <si>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</si>
  <si>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</si>
  <si>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</si>
  <si>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</si>
  <si>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</si>
  <si>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</si>
  <si>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</si>
  <si>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</si>
  <si>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</si>
  <si>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</si>
  <si>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</si>
  <si>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</si>
  <si>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</si>
  <si>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</si>
  <si>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</si>
  <si>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</si>
  <si>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</si>
  <si>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</si>
  <si>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</si>
  <si>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</si>
  <si>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</si>
  <si>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</si>
  <si>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</si>
  <si>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</si>
  <si>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</si>
  <si>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</si>
  <si>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</si>
  <si>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</si>
  <si>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Estimări an N+1</t>
  </si>
  <si>
    <t>Estimări an N+2</t>
  </si>
  <si>
    <t>Prevederi an precedent (N-1)</t>
  </si>
  <si>
    <t>Prevederi an N-2</t>
  </si>
  <si>
    <t>an precedent (N-1)</t>
  </si>
  <si>
    <t>an curent (N)</t>
  </si>
  <si>
    <t>an N+1</t>
  </si>
  <si>
    <t>an N+2</t>
  </si>
  <si>
    <t>Termen de realizare</t>
  </si>
  <si>
    <t>Măsura 1…………………….</t>
  </si>
  <si>
    <t>Măsura 2…………………….</t>
  </si>
  <si>
    <t>Data finalizării investiţiei</t>
  </si>
  <si>
    <t>Măsuri</t>
  </si>
  <si>
    <t>Cauza 1…………………….</t>
  </si>
  <si>
    <t>Cauza 2…………………….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</si>
  <si>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</si>
  <si>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</si>
  <si>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</si>
  <si>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</si>
  <si>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</si>
  <si>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</si>
  <si>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</si>
  <si>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</si>
  <si>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</si>
  <si>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</si>
  <si>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</si>
  <si>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</si>
  <si>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</si>
  <si>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</si>
  <si>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</si>
  <si>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</si>
  <si>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</si>
  <si>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</si>
  <si>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</si>
  <si>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</si>
  <si>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</si>
  <si>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</si>
  <si>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</si>
  <si>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</si>
  <si>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</si>
  <si>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</si>
  <si>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</si>
  <si>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</si>
  <si>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</si>
  <si>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</si>
  <si>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</si>
  <si>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</si>
  <si>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</si>
  <si>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</si>
  <si>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</si>
  <si>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</si>
  <si>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</si>
  <si>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</si>
  <si>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</si>
  <si>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</si>
  <si>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</si>
  <si>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</si>
  <si>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</si>
  <si>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</si>
  <si>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</si>
  <si>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</si>
  <si>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</si>
  <si>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</si>
  <si>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</si>
  <si>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</si>
  <si>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</si>
  <si>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</si>
  <si>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</si>
  <si>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</si>
  <si>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</si>
  <si>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</si>
  <si>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</si>
  <si>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</si>
  <si>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</si>
  <si>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</si>
  <si>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</si>
  <si>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</si>
  <si>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</si>
  <si>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</si>
  <si>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</si>
  <si>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</si>
  <si>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</si>
  <si>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</si>
  <si>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</si>
  <si>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</si>
  <si>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</si>
  <si>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</si>
  <si>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</si>
  <si>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</si>
  <si>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</si>
  <si>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</si>
  <si>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</si>
  <si>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</si>
  <si>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</si>
  <si>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</si>
  <si>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</si>
  <si>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</si>
  <si>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</si>
  <si>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</si>
  <si>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</si>
  <si>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</si>
  <si>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</si>
  <si>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</si>
  <si>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</si>
  <si>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</si>
  <si>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</si>
  <si>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</si>
  <si>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</si>
  <si>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</si>
  <si>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</si>
  <si>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</si>
  <si>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</si>
  <si>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</si>
  <si>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</si>
  <si>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</si>
  <si>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</si>
  <si>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</si>
  <si>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</si>
  <si>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</si>
  <si>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</si>
  <si>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</si>
  <si>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</si>
  <si>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</si>
  <si>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</si>
  <si>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</si>
  <si>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</si>
  <si>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</si>
  <si>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Cauza n………………….</t>
  </si>
  <si>
    <t>Masura n…………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</si>
  <si>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</si>
  <si>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</si>
  <si>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</si>
  <si>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</si>
  <si>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</si>
  <si>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</si>
  <si>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</si>
  <si>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</si>
  <si>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</si>
  <si>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</si>
  <si>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</si>
  <si>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</si>
  <si>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</si>
  <si>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</si>
  <si>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</si>
  <si>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</si>
  <si>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</si>
  <si>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</si>
  <si>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</si>
  <si>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</si>
  <si>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</si>
  <si>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</si>
  <si>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</si>
  <si>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</si>
  <si>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</si>
  <si>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</si>
  <si>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</si>
  <si>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</si>
  <si>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</si>
  <si>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</si>
  <si>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</si>
  <si>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</si>
  <si>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</si>
  <si>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</si>
  <si>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</si>
  <si>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valorice pe total personal mediu (lei/persoană)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</si>
  <si>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</si>
  <si>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</si>
  <si>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</si>
  <si>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</si>
  <si>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 xml:space="preserve">Măsuri de îmbunătăţire a rezultatului brut şi reducere a plăţilor restante </t>
  </si>
  <si>
    <t>SC JUD PAZA IS ORDINE AG SRL</t>
  </si>
  <si>
    <t>CALEA DRAGASANI, NR.8, CAM.5, PITESTI</t>
  </si>
  <si>
    <t>CUI :RO 28708334</t>
  </si>
  <si>
    <t>SC JUD PAZA SI ORDINE AG SRL</t>
  </si>
  <si>
    <t xml:space="preserve">  PITESTI</t>
  </si>
  <si>
    <t>Operatorul economic..SC JUD PAZA SI ORDINE AG SRL</t>
  </si>
  <si>
    <t>Sediul/Adresa..Pitesti, Calea Dragasani NR. 8</t>
  </si>
  <si>
    <t>Cod unic de înregistrare..RO 28708334</t>
  </si>
  <si>
    <t>CONSILIUL JUDETEAN ARGES</t>
  </si>
  <si>
    <t xml:space="preserve">                               </t>
  </si>
  <si>
    <t xml:space="preserve">          </t>
  </si>
  <si>
    <t>TRIM I</t>
  </si>
  <si>
    <t>TRIM II</t>
  </si>
  <si>
    <t>TRIM III</t>
  </si>
  <si>
    <t>6a</t>
  </si>
  <si>
    <t>6b</t>
  </si>
  <si>
    <t>6c</t>
  </si>
  <si>
    <t>6d</t>
  </si>
  <si>
    <t>Propuneri an curent  2017</t>
  </si>
  <si>
    <t>BUGETUL  DE  VENITURI  ŞI  CHELTUIELI  PE  ANUL 2017</t>
  </si>
  <si>
    <t>Detalierea indicatorilor economico-financiari prevăzuţi în bugetul de venituri şi cheltuieli pe anul 2017 si impartirea pe trimestre</t>
  </si>
  <si>
    <t>x</t>
  </si>
  <si>
    <t>Programul de investiţii, dotări şi sursele de finanţare 2017</t>
  </si>
  <si>
    <t>INITIAL</t>
  </si>
  <si>
    <t>Realizat 30.09.2017</t>
  </si>
  <si>
    <t>POPUNERE RECTIFICARE</t>
  </si>
  <si>
    <t xml:space="preserve"> TRIM IV</t>
  </si>
  <si>
    <t>Buget aprobat initial</t>
  </si>
  <si>
    <t>Propunere  rectificare 2017</t>
  </si>
  <si>
    <t xml:space="preserve">RECTIFICAT </t>
  </si>
  <si>
    <t>7=5/4</t>
  </si>
  <si>
    <t>.....................</t>
  </si>
  <si>
    <t>Anexa nr.1 la H.C.J. Nr. ......./....................</t>
  </si>
  <si>
    <t>Anexa nr.2 la H.C.J. nr. ............/...............</t>
  </si>
  <si>
    <t>Anexa nr. 3 la H.C.J. Nr. ............../..........................</t>
  </si>
  <si>
    <t>Anexa nr.4 la H.C.J. Nr. .........../..........................</t>
  </si>
  <si>
    <t>Anexa nr.5 la H.C.J. Nr. ........../..................................</t>
  </si>
  <si>
    <t>Prevederi an 2017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</si>
</sst>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\ &quot;lei&quot;"/>
    <numFmt numFmtId="196" formatCode="0.000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11" xfId="0" applyNumberFormat="1" applyBorder="1" applyAlignment="1">
      <alignment/>
    </xf>
    <xf numFmtId="0" fontId="2" fillId="0" borderId="0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/>
      <protection/>
    </xf>
    <xf numFmtId="0" fontId="2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0" fontId="6" fillId="0" borderId="0" xfId="58" applyFont="1" applyFill="1" applyBorder="1">
      <alignment/>
      <protection/>
    </xf>
    <xf numFmtId="0" fontId="1" fillId="0" borderId="13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/>
      <protection/>
    </xf>
    <xf numFmtId="0" fontId="7" fillId="0" borderId="13" xfId="58" applyFont="1" applyFill="1" applyBorder="1" applyAlignment="1">
      <alignment horizontal="center"/>
      <protection/>
    </xf>
    <xf numFmtId="0" fontId="0" fillId="0" borderId="13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wrapText="1"/>
      <protection/>
    </xf>
    <xf numFmtId="0" fontId="1" fillId="0" borderId="13" xfId="58" applyFont="1" applyFill="1" applyBorder="1" applyAlignment="1">
      <alignment horizontal="left" vertical="top" wrapText="1"/>
      <protection/>
    </xf>
    <xf numFmtId="0" fontId="1" fillId="0" borderId="13" xfId="58" applyFont="1" applyFill="1" applyBorder="1" applyAlignment="1">
      <alignment vertical="center"/>
      <protection/>
    </xf>
    <xf numFmtId="0" fontId="1" fillId="0" borderId="13" xfId="58" applyFont="1" applyFill="1" applyBorder="1" applyAlignment="1">
      <alignment vertical="center" wrapText="1"/>
      <protection/>
    </xf>
    <xf numFmtId="0" fontId="1" fillId="0" borderId="13" xfId="58" applyFont="1" applyFill="1" applyBorder="1" applyAlignment="1">
      <alignment horizontal="left" vertical="center" wrapText="1"/>
      <protection/>
    </xf>
    <xf numFmtId="0" fontId="1" fillId="0" borderId="13" xfId="58" applyFont="1" applyFill="1" applyBorder="1" applyAlignment="1">
      <alignment horizontal="left" vertical="center"/>
      <protection/>
    </xf>
    <xf numFmtId="0" fontId="27" fillId="0" borderId="13" xfId="58" applyFont="1" applyFill="1" applyBorder="1" applyAlignment="1">
      <alignment wrapText="1"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Alignment="1">
      <alignment wrapText="1"/>
      <protection/>
    </xf>
    <xf numFmtId="0" fontId="1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Fill="1" applyBorder="1">
      <alignment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14" xfId="57" applyFont="1" applyFill="1" applyBorder="1" applyAlignment="1">
      <alignment wrapText="1"/>
      <protection/>
    </xf>
    <xf numFmtId="0" fontId="1" fillId="0" borderId="14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1" fillId="0" borderId="0" xfId="57" applyFont="1" applyFill="1" applyBorder="1">
      <alignment/>
      <protection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left" vertical="top" wrapText="1"/>
      <protection/>
    </xf>
    <xf numFmtId="0" fontId="7" fillId="0" borderId="18" xfId="0" applyFont="1" applyBorder="1" applyAlignment="1">
      <alignment wrapText="1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0" fillId="0" borderId="0" xfId="0" applyFont="1" applyAlignment="1">
      <alignment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6" fillId="0" borderId="14" xfId="57" applyFont="1" applyFill="1" applyBorder="1" applyAlignment="1">
      <alignment horizontal="center"/>
      <protection/>
    </xf>
    <xf numFmtId="0" fontId="6" fillId="0" borderId="0" xfId="57" applyFont="1" applyFill="1" applyBorder="1">
      <alignment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horizontal="left" vertical="top" wrapText="1"/>
      <protection/>
    </xf>
    <xf numFmtId="0" fontId="1" fillId="0" borderId="23" xfId="58" applyFont="1" applyFill="1" applyBorder="1" applyAlignment="1">
      <alignment horizontal="center" vertical="center"/>
      <protection/>
    </xf>
    <xf numFmtId="0" fontId="1" fillId="0" borderId="24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vertical="top" wrapText="1"/>
      <protection/>
    </xf>
    <xf numFmtId="0" fontId="2" fillId="0" borderId="0" xfId="57" applyFont="1" applyFill="1" applyAlignment="1">
      <alignment horizontal="left" vertical="center"/>
      <protection/>
    </xf>
    <xf numFmtId="0" fontId="6" fillId="0" borderId="25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left" vertical="center" wrapText="1"/>
    </xf>
    <xf numFmtId="0" fontId="6" fillId="0" borderId="26" xfId="0" applyFont="1" applyBorder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0" fontId="7" fillId="0" borderId="2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wrapText="1"/>
    </xf>
    <xf numFmtId="3" fontId="6" fillId="0" borderId="23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9" xfId="0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30" xfId="58" applyFont="1" applyFill="1" applyBorder="1" applyAlignment="1">
      <alignment horizontal="center" vertical="center"/>
      <protection/>
    </xf>
    <xf numFmtId="0" fontId="0" fillId="0" borderId="31" xfId="58" applyFont="1" applyFill="1" applyBorder="1" applyAlignment="1">
      <alignment horizontal="center" vertical="center" wrapText="1"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/>
    </xf>
    <xf numFmtId="3" fontId="0" fillId="0" borderId="35" xfId="0" applyNumberFormat="1" applyBorder="1" applyAlignment="1">
      <alignment/>
    </xf>
    <xf numFmtId="3" fontId="0" fillId="0" borderId="17" xfId="0" applyNumberForma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5" fillId="24" borderId="39" xfId="0" applyFont="1" applyFill="1" applyBorder="1" applyAlignment="1">
      <alignment horizontal="left" vertical="top" wrapText="1"/>
    </xf>
    <xf numFmtId="49" fontId="4" fillId="0" borderId="39" xfId="0" applyNumberFormat="1" applyFont="1" applyBorder="1" applyAlignment="1">
      <alignment horizontal="left" vertical="top" wrapText="1"/>
    </xf>
    <xf numFmtId="0" fontId="6" fillId="0" borderId="40" xfId="58" applyFont="1" applyFill="1" applyBorder="1" applyAlignment="1">
      <alignment vertical="center" wrapText="1"/>
      <protection/>
    </xf>
    <xf numFmtId="0" fontId="6" fillId="0" borderId="26" xfId="58" applyFont="1" applyFill="1" applyBorder="1" applyAlignment="1">
      <alignment vertical="center" wrapText="1"/>
      <protection/>
    </xf>
    <xf numFmtId="0" fontId="1" fillId="0" borderId="30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left" vertical="top" wrapText="1"/>
      <protection/>
    </xf>
    <xf numFmtId="0" fontId="0" fillId="0" borderId="13" xfId="58" applyFont="1" applyFill="1" applyBorder="1">
      <alignment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24" xfId="58" applyFont="1" applyFill="1" applyBorder="1" applyAlignment="1">
      <alignment horizontal="left" vertical="center" wrapText="1"/>
      <protection/>
    </xf>
    <xf numFmtId="0" fontId="6" fillId="0" borderId="0" xfId="58" applyFont="1" applyFill="1" applyBorder="1" applyAlignment="1">
      <alignment horizontal="center"/>
      <protection/>
    </xf>
    <xf numFmtId="0" fontId="0" fillId="0" borderId="0" xfId="57" applyFont="1" applyFill="1">
      <alignment/>
      <protection/>
    </xf>
    <xf numFmtId="0" fontId="29" fillId="0" borderId="10" xfId="57" applyFont="1" applyFill="1" applyBorder="1" applyAlignment="1">
      <alignment horizontal="center" vertical="center" wrapText="1"/>
      <protection/>
    </xf>
    <xf numFmtId="0" fontId="29" fillId="0" borderId="10" xfId="57" applyFont="1" applyFill="1" applyBorder="1" applyAlignment="1">
      <alignment horizontal="center" wrapText="1"/>
      <protection/>
    </xf>
    <xf numFmtId="0" fontId="29" fillId="0" borderId="1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29" fillId="0" borderId="0" xfId="57" applyFont="1" applyFill="1" applyAlignment="1">
      <alignment horizontal="center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vertical="top" wrapText="1"/>
      <protection/>
    </xf>
    <xf numFmtId="0" fontId="1" fillId="0" borderId="13" xfId="57" applyFont="1" applyFill="1" applyBorder="1" applyAlignment="1">
      <alignment horizontal="left" vertical="top" wrapText="1"/>
      <protection/>
    </xf>
    <xf numFmtId="0" fontId="1" fillId="0" borderId="41" xfId="57" applyFont="1" applyFill="1" applyBorder="1" applyAlignment="1">
      <alignment vertical="center" wrapText="1"/>
      <protection/>
    </xf>
    <xf numFmtId="0" fontId="1" fillId="0" borderId="42" xfId="57" applyFont="1" applyFill="1" applyBorder="1" applyAlignment="1">
      <alignment vertical="center" wrapText="1"/>
      <protection/>
    </xf>
    <xf numFmtId="0" fontId="1" fillId="0" borderId="32" xfId="57" applyFont="1" applyFill="1" applyBorder="1" applyAlignment="1">
      <alignment vertical="top" wrapText="1"/>
      <protection/>
    </xf>
    <xf numFmtId="0" fontId="0" fillId="0" borderId="43" xfId="0" applyFont="1" applyBorder="1" applyAlignment="1">
      <alignment vertical="top" wrapText="1"/>
    </xf>
    <xf numFmtId="0" fontId="1" fillId="0" borderId="22" xfId="58" applyFont="1" applyFill="1" applyBorder="1" applyAlignment="1">
      <alignment vertical="center"/>
      <protection/>
    </xf>
    <xf numFmtId="0" fontId="1" fillId="0" borderId="41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0" fillId="0" borderId="33" xfId="0" applyFont="1" applyBorder="1" applyAlignment="1">
      <alignment vertical="top" wrapText="1"/>
    </xf>
    <xf numFmtId="0" fontId="1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8" applyFont="1" applyFill="1" applyBorder="1">
      <alignment/>
      <protection/>
    </xf>
    <xf numFmtId="0" fontId="7" fillId="0" borderId="13" xfId="58" applyFont="1" applyFill="1" applyBorder="1">
      <alignment/>
      <protection/>
    </xf>
    <xf numFmtId="49" fontId="1" fillId="0" borderId="13" xfId="58" applyNumberFormat="1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" fillId="0" borderId="22" xfId="58" applyNumberFormat="1" applyFont="1" applyFill="1" applyBorder="1" applyAlignment="1">
      <alignment horizontal="left" vertical="top" wrapText="1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7" fillId="0" borderId="23" xfId="58" applyFont="1" applyFill="1" applyBorder="1">
      <alignment/>
      <protection/>
    </xf>
    <xf numFmtId="0" fontId="1" fillId="0" borderId="31" xfId="58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wrapText="1"/>
      <protection/>
    </xf>
    <xf numFmtId="0" fontId="7" fillId="0" borderId="0" xfId="58" applyFont="1" applyFill="1" applyBorder="1" applyAlignment="1">
      <alignment horizontal="center"/>
      <protection/>
    </xf>
    <xf numFmtId="0" fontId="7" fillId="0" borderId="0" xfId="58" applyFont="1" applyFill="1" applyBorder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/>
    </xf>
    <xf numFmtId="0" fontId="29" fillId="0" borderId="45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Fill="1" applyBorder="1" applyAlignment="1">
      <alignment/>
    </xf>
    <xf numFmtId="0" fontId="29" fillId="0" borderId="53" xfId="0" applyFont="1" applyFill="1" applyBorder="1" applyAlignment="1">
      <alignment/>
    </xf>
    <xf numFmtId="0" fontId="0" fillId="0" borderId="5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29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29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10" xfId="57" applyFont="1" applyFill="1" applyBorder="1" applyAlignment="1">
      <alignment horizontal="center" wrapText="1"/>
      <protection/>
    </xf>
    <xf numFmtId="0" fontId="7" fillId="0" borderId="13" xfId="58" applyFont="1" applyFill="1" applyBorder="1" applyAlignment="1">
      <alignment horizontal="right"/>
      <protection/>
    </xf>
    <xf numFmtId="0" fontId="6" fillId="0" borderId="4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1" fontId="7" fillId="0" borderId="13" xfId="58" applyNumberFormat="1" applyFont="1" applyFill="1" applyBorder="1">
      <alignment/>
      <protection/>
    </xf>
    <xf numFmtId="3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3" fillId="0" borderId="13" xfId="58" applyFont="1" applyFill="1" applyBorder="1" applyAlignment="1">
      <alignment horizontal="center"/>
      <protection/>
    </xf>
    <xf numFmtId="0" fontId="7" fillId="0" borderId="17" xfId="58" applyFont="1" applyFill="1" applyBorder="1" applyAlignment="1">
      <alignment horizontal="center"/>
      <protection/>
    </xf>
    <xf numFmtId="0" fontId="7" fillId="0" borderId="17" xfId="58" applyFont="1" applyFill="1" applyBorder="1">
      <alignment/>
      <protection/>
    </xf>
    <xf numFmtId="0" fontId="7" fillId="0" borderId="13" xfId="57" applyFont="1" applyFill="1" applyBorder="1" applyAlignment="1">
      <alignment horizontal="center" wrapText="1"/>
      <protection/>
    </xf>
    <xf numFmtId="0" fontId="7" fillId="0" borderId="23" xfId="58" applyFont="1" applyFill="1" applyBorder="1" applyAlignment="1">
      <alignment horizontal="center"/>
      <protection/>
    </xf>
    <xf numFmtId="0" fontId="7" fillId="0" borderId="10" xfId="57" applyFont="1" applyFill="1" applyBorder="1" applyAlignment="1">
      <alignment horizontal="center" wrapText="1"/>
      <protection/>
    </xf>
    <xf numFmtId="0" fontId="7" fillId="0" borderId="10" xfId="57" applyFont="1" applyFill="1" applyBorder="1" applyAlignment="1">
      <alignment horizontal="left" wrapText="1"/>
      <protection/>
    </xf>
    <xf numFmtId="0" fontId="7" fillId="0" borderId="10" xfId="57" applyFont="1" applyFill="1" applyBorder="1" applyAlignment="1">
      <alignment horizontal="center"/>
      <protection/>
    </xf>
    <xf numFmtId="0" fontId="7" fillId="0" borderId="10" xfId="57" applyFont="1" applyFill="1" applyBorder="1">
      <alignment/>
      <protection/>
    </xf>
    <xf numFmtId="0" fontId="7" fillId="0" borderId="10" xfId="57" applyFont="1" applyFill="1" applyBorder="1" applyAlignment="1">
      <alignment wrapText="1"/>
      <protection/>
    </xf>
    <xf numFmtId="2" fontId="7" fillId="0" borderId="10" xfId="57" applyNumberFormat="1" applyFont="1" applyFill="1" applyBorder="1">
      <alignment/>
      <protection/>
    </xf>
    <xf numFmtId="1" fontId="7" fillId="0" borderId="10" xfId="57" applyNumberFormat="1" applyFont="1" applyFill="1" applyBorder="1" applyAlignment="1">
      <alignment horizontal="center"/>
      <protection/>
    </xf>
    <xf numFmtId="1" fontId="7" fillId="0" borderId="10" xfId="57" applyNumberFormat="1" applyFont="1" applyFill="1" applyBorder="1" applyAlignment="1">
      <alignment horizontal="center" wrapText="1"/>
      <protection/>
    </xf>
    <xf numFmtId="189" fontId="7" fillId="0" borderId="10" xfId="57" applyNumberFormat="1" applyFont="1" applyFill="1" applyBorder="1" applyAlignment="1">
      <alignment horizontal="left" wrapText="1"/>
      <protection/>
    </xf>
    <xf numFmtId="189" fontId="7" fillId="0" borderId="10" xfId="57" applyNumberFormat="1" applyFont="1" applyFill="1" applyBorder="1" applyAlignment="1">
      <alignment horizontal="center" wrapText="1"/>
      <protection/>
    </xf>
    <xf numFmtId="189" fontId="7" fillId="0" borderId="10" xfId="57" applyNumberFormat="1" applyFont="1" applyFill="1" applyBorder="1">
      <alignment/>
      <protection/>
    </xf>
    <xf numFmtId="189" fontId="7" fillId="0" borderId="10" xfId="57" applyNumberFormat="1" applyFont="1" applyFill="1" applyBorder="1" applyAlignment="1">
      <alignment horizontal="center"/>
      <protection/>
    </xf>
    <xf numFmtId="189" fontId="7" fillId="0" borderId="13" xfId="58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9" fillId="4" borderId="10" xfId="57" applyFont="1" applyFill="1" applyBorder="1" applyAlignment="1">
      <alignment horizontal="center" wrapText="1"/>
      <protection/>
    </xf>
    <xf numFmtId="0" fontId="0" fillId="25" borderId="13" xfId="58" applyFont="1" applyFill="1" applyBorder="1" applyAlignment="1">
      <alignment horizontal="center"/>
      <protection/>
    </xf>
    <xf numFmtId="0" fontId="7" fillId="25" borderId="13" xfId="58" applyFont="1" applyFill="1" applyBorder="1">
      <alignment/>
      <protection/>
    </xf>
    <xf numFmtId="0" fontId="7" fillId="25" borderId="17" xfId="58" applyFont="1" applyFill="1" applyBorder="1">
      <alignment/>
      <protection/>
    </xf>
    <xf numFmtId="0" fontId="7" fillId="25" borderId="23" xfId="58" applyFont="1" applyFill="1" applyBorder="1">
      <alignment/>
      <protection/>
    </xf>
    <xf numFmtId="1" fontId="7" fillId="25" borderId="13" xfId="58" applyNumberFormat="1" applyFont="1" applyFill="1" applyBorder="1">
      <alignment/>
      <protection/>
    </xf>
    <xf numFmtId="0" fontId="0" fillId="25" borderId="13" xfId="58" applyFont="1" applyFill="1" applyBorder="1">
      <alignment/>
      <protection/>
    </xf>
    <xf numFmtId="1" fontId="7" fillId="25" borderId="13" xfId="57" applyNumberFormat="1" applyFont="1" applyFill="1" applyBorder="1" applyAlignment="1">
      <alignment horizontal="right" wrapText="1"/>
      <protection/>
    </xf>
    <xf numFmtId="1" fontId="7" fillId="0" borderId="13" xfId="58" applyNumberFormat="1" applyFont="1" applyFill="1" applyBorder="1" applyAlignment="1">
      <alignment horizontal="center"/>
      <protection/>
    </xf>
    <xf numFmtId="0" fontId="7" fillId="8" borderId="10" xfId="57" applyFont="1" applyFill="1" applyBorder="1" applyAlignment="1">
      <alignment horizontal="center" wrapText="1"/>
      <protection/>
    </xf>
    <xf numFmtId="1" fontId="7" fillId="8" borderId="10" xfId="57" applyNumberFormat="1" applyFont="1" applyFill="1" applyBorder="1" applyAlignment="1">
      <alignment horizontal="center" wrapText="1"/>
      <protection/>
    </xf>
    <xf numFmtId="0" fontId="6" fillId="8" borderId="10" xfId="57" applyFont="1" applyFill="1" applyBorder="1" applyAlignment="1">
      <alignment horizontal="left" wrapText="1"/>
      <protection/>
    </xf>
    <xf numFmtId="0" fontId="6" fillId="8" borderId="10" xfId="57" applyFont="1" applyFill="1" applyBorder="1" applyAlignment="1">
      <alignment horizontal="center" wrapText="1"/>
      <protection/>
    </xf>
    <xf numFmtId="1" fontId="7" fillId="0" borderId="10" xfId="57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1" fontId="7" fillId="0" borderId="10" xfId="57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57" applyFont="1" applyFill="1" applyBorder="1" applyAlignment="1">
      <alignment horizontal="left" vertical="center"/>
      <protection/>
    </xf>
    <xf numFmtId="0" fontId="1" fillId="15" borderId="17" xfId="58" applyFont="1" applyFill="1" applyBorder="1" applyAlignment="1">
      <alignment horizontal="center" vertical="top"/>
      <protection/>
    </xf>
    <xf numFmtId="0" fontId="1" fillId="15" borderId="23" xfId="58" applyFont="1" applyFill="1" applyBorder="1" applyAlignment="1">
      <alignment horizontal="center" vertical="top"/>
      <protection/>
    </xf>
    <xf numFmtId="0" fontId="0" fillId="0" borderId="24" xfId="58" applyFont="1" applyFill="1" applyBorder="1">
      <alignment/>
      <protection/>
    </xf>
    <xf numFmtId="0" fontId="0" fillId="0" borderId="59" xfId="58" applyFont="1" applyFill="1" applyBorder="1">
      <alignment/>
      <protection/>
    </xf>
    <xf numFmtId="0" fontId="0" fillId="0" borderId="22" xfId="58" applyFont="1" applyFill="1" applyBorder="1">
      <alignment/>
      <protection/>
    </xf>
    <xf numFmtId="1" fontId="33" fillId="0" borderId="13" xfId="58" applyNumberFormat="1" applyFont="1" applyFill="1" applyBorder="1">
      <alignment/>
      <protection/>
    </xf>
    <xf numFmtId="0" fontId="0" fillId="0" borderId="0" xfId="0" applyFont="1" applyAlignment="1">
      <alignment wrapText="1"/>
    </xf>
    <xf numFmtId="1" fontId="7" fillId="0" borderId="23" xfId="58" applyNumberFormat="1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center" wrapText="1"/>
      <protection/>
    </xf>
    <xf numFmtId="0" fontId="0" fillId="0" borderId="0" xfId="57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58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29" fillId="0" borderId="10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60" xfId="57" applyFont="1" applyFill="1" applyBorder="1" applyAlignment="1">
      <alignment horizontal="left" vertical="top" wrapText="1"/>
      <protection/>
    </xf>
    <xf numFmtId="0" fontId="0" fillId="0" borderId="41" xfId="57" applyFont="1" applyBorder="1" applyAlignment="1">
      <alignment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1" fillId="0" borderId="41" xfId="57" applyFont="1" applyFill="1" applyBorder="1" applyAlignment="1">
      <alignment horizontal="left" vertical="top" wrapText="1"/>
      <protection/>
    </xf>
    <xf numFmtId="0" fontId="1" fillId="0" borderId="32" xfId="58" applyFont="1" applyFill="1" applyBorder="1" applyAlignment="1">
      <alignment horizontal="center" vertical="center" wrapText="1"/>
      <protection/>
    </xf>
    <xf numFmtId="0" fontId="1" fillId="0" borderId="33" xfId="58" applyFont="1" applyFill="1" applyBorder="1" applyAlignment="1">
      <alignment horizontal="center" vertical="center" wrapText="1"/>
      <protection/>
    </xf>
    <xf numFmtId="0" fontId="1" fillId="15" borderId="10" xfId="57" applyFont="1" applyFill="1" applyBorder="1" applyAlignment="1">
      <alignment horizontal="center" vertical="center" wrapText="1"/>
      <protection/>
    </xf>
    <xf numFmtId="0" fontId="0" fillId="15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1" fillId="0" borderId="32" xfId="57" applyFont="1" applyFill="1" applyBorder="1" applyAlignment="1">
      <alignment horizontal="center" vertical="center" wrapText="1"/>
      <protection/>
    </xf>
    <xf numFmtId="0" fontId="1" fillId="0" borderId="43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29" fillId="0" borderId="10" xfId="57" applyFont="1" applyFill="1" applyBorder="1" applyAlignment="1">
      <alignment horizontal="center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23" xfId="58" applyFont="1" applyFill="1" applyBorder="1" applyAlignment="1">
      <alignment horizontal="center" vertical="center"/>
      <protection/>
    </xf>
    <xf numFmtId="0" fontId="6" fillId="0" borderId="36" xfId="58" applyFont="1" applyFill="1" applyBorder="1" applyAlignment="1">
      <alignment horizontal="center" vertical="center" wrapText="1"/>
      <protection/>
    </xf>
    <xf numFmtId="0" fontId="6" fillId="0" borderId="61" xfId="58" applyFont="1" applyFill="1" applyBorder="1" applyAlignment="1">
      <alignment horizontal="center" vertical="center" wrapText="1"/>
      <protection/>
    </xf>
    <xf numFmtId="0" fontId="6" fillId="0" borderId="62" xfId="58" applyFont="1" applyFill="1" applyBorder="1" applyAlignment="1">
      <alignment horizontal="center" vertical="center" wrapText="1"/>
      <protection/>
    </xf>
    <xf numFmtId="0" fontId="6" fillId="0" borderId="63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64" xfId="58" applyFont="1" applyFill="1" applyBorder="1" applyAlignment="1">
      <alignment horizontal="center" vertical="center" wrapText="1"/>
      <protection/>
    </xf>
    <xf numFmtId="0" fontId="6" fillId="0" borderId="27" xfId="58" applyFont="1" applyFill="1" applyBorder="1" applyAlignment="1">
      <alignment horizontal="center" vertical="center" wrapText="1"/>
      <protection/>
    </xf>
    <xf numFmtId="0" fontId="6" fillId="0" borderId="65" xfId="58" applyFont="1" applyFill="1" applyBorder="1" applyAlignment="1">
      <alignment horizontal="center" vertical="center" wrapText="1"/>
      <protection/>
    </xf>
    <xf numFmtId="0" fontId="6" fillId="0" borderId="31" xfId="58" applyFont="1" applyFill="1" applyBorder="1" applyAlignment="1">
      <alignment horizontal="center" vertical="center" wrapText="1"/>
      <protection/>
    </xf>
    <xf numFmtId="0" fontId="1" fillId="0" borderId="24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30" xfId="58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 vertical="center" wrapText="1"/>
      <protection/>
    </xf>
    <xf numFmtId="0" fontId="1" fillId="15" borderId="17" xfId="58" applyFont="1" applyFill="1" applyBorder="1" applyAlignment="1">
      <alignment horizontal="center" vertical="center"/>
      <protection/>
    </xf>
    <xf numFmtId="0" fontId="1" fillId="15" borderId="23" xfId="58" applyFont="1" applyFill="1" applyBorder="1" applyAlignment="1">
      <alignment horizontal="center" vertical="center"/>
      <protection/>
    </xf>
    <xf numFmtId="0" fontId="1" fillId="0" borderId="24" xfId="58" applyFont="1" applyFill="1" applyBorder="1" applyAlignment="1">
      <alignment horizontal="center" vertical="center" wrapText="1"/>
      <protection/>
    </xf>
    <xf numFmtId="0" fontId="1" fillId="0" borderId="59" xfId="58" applyFont="1" applyFill="1" applyBorder="1" applyAlignment="1">
      <alignment horizontal="center" vertical="center" wrapText="1"/>
      <protection/>
    </xf>
    <xf numFmtId="0" fontId="1" fillId="0" borderId="22" xfId="58" applyFont="1" applyFill="1" applyBorder="1" applyAlignment="1">
      <alignment horizontal="center" vertical="center" wrapText="1"/>
      <protection/>
    </xf>
    <xf numFmtId="0" fontId="1" fillId="0" borderId="24" xfId="58" applyFont="1" applyFill="1" applyBorder="1" applyAlignment="1">
      <alignment horizontal="left" vertical="top" wrapText="1"/>
      <protection/>
    </xf>
    <xf numFmtId="0" fontId="1" fillId="0" borderId="22" xfId="58" applyFont="1" applyFill="1" applyBorder="1" applyAlignment="1">
      <alignment horizontal="left" vertical="top" wrapText="1"/>
      <protection/>
    </xf>
    <xf numFmtId="0" fontId="1" fillId="0" borderId="13" xfId="58" applyFont="1" applyFill="1" applyBorder="1" applyAlignment="1">
      <alignment horizontal="left" vertical="center" wrapText="1"/>
      <protection/>
    </xf>
    <xf numFmtId="0" fontId="1" fillId="0" borderId="13" xfId="58" applyFont="1" applyFill="1" applyBorder="1" applyAlignment="1">
      <alignment horizontal="left" vertical="top" wrapText="1"/>
      <protection/>
    </xf>
    <xf numFmtId="0" fontId="1" fillId="0" borderId="24" xfId="58" applyFont="1" applyFill="1" applyBorder="1" applyAlignment="1">
      <alignment horizontal="left" vertical="center" wrapText="1"/>
      <protection/>
    </xf>
    <xf numFmtId="0" fontId="1" fillId="0" borderId="22" xfId="58" applyFont="1" applyFill="1" applyBorder="1" applyAlignment="1">
      <alignment horizontal="left" vertical="center" wrapText="1"/>
      <protection/>
    </xf>
    <xf numFmtId="0" fontId="1" fillId="0" borderId="13" xfId="58" applyFont="1" applyFill="1" applyBorder="1" applyAlignment="1">
      <alignment horizontal="center" vertical="center"/>
      <protection/>
    </xf>
    <xf numFmtId="0" fontId="1" fillId="0" borderId="30" xfId="58" applyFont="1" applyFill="1" applyBorder="1" applyAlignment="1">
      <alignment horizontal="center" vertical="center"/>
      <protection/>
    </xf>
    <xf numFmtId="0" fontId="1" fillId="0" borderId="13" xfId="57" applyFont="1" applyFill="1" applyBorder="1" applyAlignment="1">
      <alignment horizontal="left" vertical="top" wrapText="1"/>
      <protection/>
    </xf>
    <xf numFmtId="0" fontId="1" fillId="0" borderId="59" xfId="58" applyFont="1" applyFill="1" applyBorder="1" applyAlignment="1">
      <alignment horizontal="left" vertical="center" wrapText="1"/>
      <protection/>
    </xf>
    <xf numFmtId="0" fontId="6" fillId="0" borderId="0" xfId="58" applyFont="1" applyFill="1" applyBorder="1" applyAlignment="1">
      <alignment horizontal="center"/>
      <protection/>
    </xf>
    <xf numFmtId="0" fontId="1" fillId="0" borderId="23" xfId="58" applyFont="1" applyFill="1" applyBorder="1" applyAlignment="1">
      <alignment horizontal="left" vertical="top" wrapText="1"/>
      <protection/>
    </xf>
    <xf numFmtId="0" fontId="6" fillId="0" borderId="0" xfId="58" applyFont="1" applyFill="1" applyBorder="1" applyAlignment="1">
      <alignment horizontal="left" vertical="top" wrapText="1"/>
      <protection/>
    </xf>
    <xf numFmtId="0" fontId="1" fillId="0" borderId="13" xfId="58" applyFont="1" applyFill="1" applyBorder="1">
      <alignment/>
      <protection/>
    </xf>
    <xf numFmtId="0" fontId="0" fillId="0" borderId="13" xfId="58" applyFont="1" applyFill="1" applyBorder="1" applyAlignment="1">
      <alignment vertical="top" wrapText="1"/>
      <protection/>
    </xf>
    <xf numFmtId="0" fontId="0" fillId="0" borderId="13" xfId="58" applyFont="1" applyFill="1" applyBorder="1">
      <alignment/>
      <protection/>
    </xf>
    <xf numFmtId="0" fontId="0" fillId="0" borderId="13" xfId="58" applyFont="1" applyFill="1" applyBorder="1" applyAlignment="1">
      <alignment horizontal="left" vertical="top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wrapText="1"/>
      <protection/>
    </xf>
    <xf numFmtId="0" fontId="0" fillId="0" borderId="13" xfId="58" applyFont="1" applyFill="1" applyBorder="1" applyAlignment="1">
      <alignment/>
      <protection/>
    </xf>
    <xf numFmtId="0" fontId="28" fillId="0" borderId="13" xfId="58" applyFont="1" applyFill="1" applyBorder="1" applyAlignment="1">
      <alignment horizontal="center" vertical="top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1" fillId="0" borderId="59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58" applyFont="1" applyFill="1" applyBorder="1" applyAlignment="1">
      <alignment horizontal="center" vertical="top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/>
      <protection/>
    </xf>
    <xf numFmtId="0" fontId="1" fillId="0" borderId="4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9" fontId="1" fillId="0" borderId="46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0" xfId="58" applyFont="1" applyFill="1" applyBorder="1" applyAlignment="1">
      <alignment horizontal="center" vertical="top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7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horizontal="center" vertical="center" textRotation="255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wrapText="1"/>
    </xf>
    <xf numFmtId="0" fontId="29" fillId="0" borderId="50" xfId="0" applyFont="1" applyFill="1" applyBorder="1" applyAlignment="1">
      <alignment horizontal="center" wrapText="1"/>
    </xf>
    <xf numFmtId="0" fontId="1" fillId="0" borderId="7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0" fontId="33" fillId="0" borderId="0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2"/>
  <sheetViews>
    <sheetView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1" sqref="A1:M70"/>
    </sheetView>
  </sheetViews>
  <sheetFormatPr defaultColWidth="9.140625" defaultRowHeight="12.75"/>
  <cols>
    <col min="1" max="1" width="3.7109375" style="164" customWidth="1"/>
    <col min="2" max="2" width="3.421875" style="164" customWidth="1"/>
    <col min="3" max="3" width="2.8515625" style="49" customWidth="1"/>
    <col min="4" max="4" width="3.57421875" style="164" customWidth="1"/>
    <col min="5" max="5" width="45.57421875" style="51" customWidth="1"/>
    <col min="6" max="6" width="5.00390625" style="52" customWidth="1"/>
    <col min="7" max="7" width="10.57421875" style="52" customWidth="1"/>
    <col min="8" max="8" width="11.00390625" style="142" customWidth="1"/>
    <col min="9" max="9" width="7.00390625" style="48" customWidth="1"/>
    <col min="10" max="10" width="8.00390625" style="47" customWidth="1"/>
    <col min="11" max="11" width="8.28125" style="48" customWidth="1"/>
    <col min="12" max="12" width="7.8515625" style="48" customWidth="1"/>
    <col min="13" max="13" width="7.421875" style="48" customWidth="1"/>
    <col min="14" max="110" width="9.140625" style="48" customWidth="1"/>
    <col min="111" max="16384" width="9.140625" style="142" customWidth="1"/>
  </cols>
  <sheetData>
    <row r="1" spans="1:12" ht="15.75">
      <c r="A1" s="73" t="s">
        <v>371</v>
      </c>
      <c r="B1" s="31"/>
      <c r="C1" s="32"/>
      <c r="D1" s="31"/>
      <c r="E1" s="33"/>
      <c r="F1" s="34"/>
      <c r="G1" s="64"/>
      <c r="I1" s="53"/>
      <c r="J1" s="38"/>
      <c r="K1" s="53"/>
      <c r="L1" s="53"/>
    </row>
    <row r="2" spans="1:12" ht="15.75">
      <c r="A2" s="73" t="s">
        <v>363</v>
      </c>
      <c r="B2" s="31"/>
      <c r="C2" s="32"/>
      <c r="D2" s="31"/>
      <c r="E2" s="33"/>
      <c r="F2" s="34"/>
      <c r="G2" s="64"/>
      <c r="H2" s="35"/>
      <c r="I2" s="275" t="s">
        <v>395</v>
      </c>
      <c r="J2" s="38"/>
      <c r="K2" s="53"/>
      <c r="L2" s="53"/>
    </row>
    <row r="3" spans="1:8" ht="15.75">
      <c r="A3" s="73" t="s">
        <v>364</v>
      </c>
      <c r="B3" s="31"/>
      <c r="C3" s="32"/>
      <c r="D3" s="31"/>
      <c r="E3" s="33"/>
      <c r="F3" s="34"/>
      <c r="G3" s="64"/>
      <c r="H3" s="35"/>
    </row>
    <row r="4" spans="1:8" ht="15.75">
      <c r="A4" s="73" t="s">
        <v>365</v>
      </c>
      <c r="B4" s="31"/>
      <c r="C4" s="32"/>
      <c r="D4" s="31"/>
      <c r="E4" s="33"/>
      <c r="F4" s="34"/>
      <c r="G4" s="64"/>
      <c r="H4" s="35"/>
    </row>
    <row r="5" spans="1:13" ht="15.75">
      <c r="A5" s="36"/>
      <c r="B5" s="36"/>
      <c r="C5" s="32"/>
      <c r="D5" s="36"/>
      <c r="E5" s="37"/>
      <c r="F5" s="38"/>
      <c r="G5" s="65"/>
      <c r="H5" s="39"/>
      <c r="L5" s="53"/>
      <c r="M5" s="48" t="s">
        <v>110</v>
      </c>
    </row>
    <row r="6" spans="1:13" ht="18" customHeight="1">
      <c r="A6" s="279" t="s">
        <v>382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</row>
    <row r="7" spans="1:14" ht="15.75">
      <c r="A7" s="36"/>
      <c r="B7" s="36"/>
      <c r="C7" s="32"/>
      <c r="D7" s="36"/>
      <c r="E7" s="37"/>
      <c r="F7" s="38"/>
      <c r="G7" s="65" t="s">
        <v>392</v>
      </c>
      <c r="H7" s="39"/>
      <c r="N7" s="48" t="s">
        <v>372</v>
      </c>
    </row>
    <row r="8" spans="1:13" ht="15.75" thickBot="1">
      <c r="A8" s="40"/>
      <c r="B8" s="40"/>
      <c r="C8" s="41"/>
      <c r="D8" s="40"/>
      <c r="E8" s="42"/>
      <c r="F8" s="43"/>
      <c r="G8" s="66"/>
      <c r="H8" s="67"/>
      <c r="M8" s="67" t="s">
        <v>47</v>
      </c>
    </row>
    <row r="9" spans="1:114" ht="15" customHeight="1" thickBot="1">
      <c r="A9" s="300"/>
      <c r="B9" s="301"/>
      <c r="C9" s="301"/>
      <c r="D9" s="302" t="s">
        <v>48</v>
      </c>
      <c r="E9" s="296"/>
      <c r="F9" s="295" t="s">
        <v>62</v>
      </c>
      <c r="G9" s="295" t="s">
        <v>390</v>
      </c>
      <c r="H9" s="293" t="s">
        <v>391</v>
      </c>
      <c r="I9" s="295" t="s">
        <v>112</v>
      </c>
      <c r="J9" s="291" t="s">
        <v>193</v>
      </c>
      <c r="K9" s="291" t="s">
        <v>194</v>
      </c>
      <c r="L9" s="278" t="s">
        <v>6</v>
      </c>
      <c r="M9" s="278"/>
      <c r="DG9" s="48"/>
      <c r="DH9" s="48"/>
      <c r="DI9" s="48"/>
      <c r="DJ9" s="48"/>
    </row>
    <row r="10" spans="1:114" ht="51.75" customHeight="1" thickBot="1">
      <c r="A10" s="301"/>
      <c r="B10" s="301"/>
      <c r="C10" s="301"/>
      <c r="D10" s="296"/>
      <c r="E10" s="296"/>
      <c r="F10" s="296"/>
      <c r="G10" s="297"/>
      <c r="H10" s="294"/>
      <c r="I10" s="297"/>
      <c r="J10" s="292"/>
      <c r="K10" s="292"/>
      <c r="L10" s="68" t="s">
        <v>191</v>
      </c>
      <c r="M10" s="68" t="s">
        <v>192</v>
      </c>
      <c r="DG10" s="48"/>
      <c r="DH10" s="48"/>
      <c r="DI10" s="48"/>
      <c r="DJ10" s="48"/>
    </row>
    <row r="11" spans="1:110" s="147" customFormat="1" ht="11.25" customHeight="1" thickBot="1">
      <c r="A11" s="143">
        <v>0</v>
      </c>
      <c r="B11" s="282">
        <v>1</v>
      </c>
      <c r="C11" s="282"/>
      <c r="D11" s="304">
        <v>2</v>
      </c>
      <c r="E11" s="304"/>
      <c r="F11" s="144">
        <v>3</v>
      </c>
      <c r="G11" s="215">
        <v>4</v>
      </c>
      <c r="H11" s="248">
        <v>5</v>
      </c>
      <c r="I11" s="144" t="s">
        <v>113</v>
      </c>
      <c r="J11" s="145">
        <v>7</v>
      </c>
      <c r="K11" s="145">
        <v>8</v>
      </c>
      <c r="L11" s="145">
        <v>9</v>
      </c>
      <c r="M11" s="145">
        <v>10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</row>
    <row r="12" spans="1:13" ht="13.5" customHeight="1" thickBot="1">
      <c r="A12" s="148" t="s">
        <v>26</v>
      </c>
      <c r="B12" s="139"/>
      <c r="C12" s="149"/>
      <c r="D12" s="280" t="s">
        <v>277</v>
      </c>
      <c r="E12" s="280"/>
      <c r="F12" s="151">
        <v>1</v>
      </c>
      <c r="G12" s="257">
        <v>5884</v>
      </c>
      <c r="H12" s="257">
        <v>5686</v>
      </c>
      <c r="I12" s="232">
        <f>H12/G12*100</f>
        <v>96.63494221617947</v>
      </c>
      <c r="J12" s="233">
        <v>6178</v>
      </c>
      <c r="K12" s="233">
        <v>6796</v>
      </c>
      <c r="L12" s="241">
        <f>J12/H12*100</f>
        <v>108.65283151600423</v>
      </c>
      <c r="M12" s="234">
        <f>K12/J12*100</f>
        <v>110.00323729362253</v>
      </c>
    </row>
    <row r="13" spans="1:13" ht="15" customHeight="1" thickBot="1">
      <c r="A13" s="281"/>
      <c r="B13" s="139">
        <v>1</v>
      </c>
      <c r="C13" s="149"/>
      <c r="D13" s="280" t="s">
        <v>343</v>
      </c>
      <c r="E13" s="280"/>
      <c r="F13" s="151">
        <v>2</v>
      </c>
      <c r="G13" s="257">
        <v>5884</v>
      </c>
      <c r="H13" s="257">
        <v>5686</v>
      </c>
      <c r="I13" s="232">
        <f aca="true" t="shared" si="0" ref="I13:I35">H13/G13*100</f>
        <v>96.63494221617947</v>
      </c>
      <c r="J13" s="233">
        <v>6178</v>
      </c>
      <c r="K13" s="233">
        <v>6796</v>
      </c>
      <c r="L13" s="241">
        <f>J13/H13*100</f>
        <v>108.65283151600423</v>
      </c>
      <c r="M13" s="234">
        <f>K13/J13*100</f>
        <v>110.00323729362253</v>
      </c>
    </row>
    <row r="14" spans="1:13" ht="15" customHeight="1" thickBot="1">
      <c r="A14" s="281"/>
      <c r="B14" s="139"/>
      <c r="C14" s="149"/>
      <c r="D14" s="150" t="s">
        <v>27</v>
      </c>
      <c r="E14" s="152" t="s">
        <v>262</v>
      </c>
      <c r="F14" s="151">
        <v>3</v>
      </c>
      <c r="G14" s="257">
        <v>0</v>
      </c>
      <c r="H14" s="257"/>
      <c r="I14" s="235">
        <v>0</v>
      </c>
      <c r="J14" s="233">
        <v>0</v>
      </c>
      <c r="K14" s="233">
        <v>0</v>
      </c>
      <c r="L14" s="234">
        <v>0</v>
      </c>
      <c r="M14" s="234">
        <v>0</v>
      </c>
    </row>
    <row r="15" spans="1:16" ht="15" customHeight="1" thickBot="1">
      <c r="A15" s="281"/>
      <c r="B15" s="139"/>
      <c r="C15" s="149"/>
      <c r="D15" s="150" t="s">
        <v>28</v>
      </c>
      <c r="E15" s="152" t="s">
        <v>31</v>
      </c>
      <c r="F15" s="151">
        <v>4</v>
      </c>
      <c r="G15" s="257">
        <v>0</v>
      </c>
      <c r="H15" s="257"/>
      <c r="I15" s="235">
        <v>0</v>
      </c>
      <c r="J15" s="233">
        <v>0</v>
      </c>
      <c r="K15" s="233">
        <v>0</v>
      </c>
      <c r="L15" s="234">
        <v>0</v>
      </c>
      <c r="M15" s="234">
        <v>0</v>
      </c>
      <c r="P15" s="48">
        <v>3762</v>
      </c>
    </row>
    <row r="16" spans="1:13" ht="16.5" customHeight="1" thickBot="1">
      <c r="A16" s="281"/>
      <c r="B16" s="139">
        <v>2</v>
      </c>
      <c r="C16" s="149"/>
      <c r="D16" s="280" t="s">
        <v>114</v>
      </c>
      <c r="E16" s="280"/>
      <c r="F16" s="151">
        <v>5</v>
      </c>
      <c r="G16" s="257">
        <v>0</v>
      </c>
      <c r="H16" s="257"/>
      <c r="I16" s="235">
        <v>0</v>
      </c>
      <c r="J16" s="233">
        <v>0</v>
      </c>
      <c r="K16" s="233">
        <v>0</v>
      </c>
      <c r="L16" s="234">
        <v>0</v>
      </c>
      <c r="M16" s="234">
        <v>0</v>
      </c>
    </row>
    <row r="17" spans="1:13" ht="17.25" customHeight="1" thickBot="1">
      <c r="A17" s="281"/>
      <c r="B17" s="139">
        <v>3</v>
      </c>
      <c r="C17" s="149"/>
      <c r="D17" s="280" t="s">
        <v>7</v>
      </c>
      <c r="E17" s="280"/>
      <c r="F17" s="151">
        <v>6</v>
      </c>
      <c r="G17" s="257">
        <v>0</v>
      </c>
      <c r="H17" s="257"/>
      <c r="I17" s="235">
        <v>0</v>
      </c>
      <c r="J17" s="233">
        <v>0</v>
      </c>
      <c r="K17" s="233">
        <v>0</v>
      </c>
      <c r="L17" s="234">
        <v>0</v>
      </c>
      <c r="M17" s="234">
        <v>0</v>
      </c>
    </row>
    <row r="18" spans="1:13" ht="15.75" customHeight="1" thickBot="1">
      <c r="A18" s="148" t="s">
        <v>16</v>
      </c>
      <c r="B18" s="139"/>
      <c r="C18" s="149"/>
      <c r="D18" s="280" t="s">
        <v>344</v>
      </c>
      <c r="E18" s="280"/>
      <c r="F18" s="151">
        <v>7</v>
      </c>
      <c r="G18" s="257">
        <v>5875</v>
      </c>
      <c r="H18" s="257">
        <v>5676</v>
      </c>
      <c r="I18" s="239">
        <f t="shared" si="0"/>
        <v>96.61276595744681</v>
      </c>
      <c r="J18" s="233">
        <v>6176</v>
      </c>
      <c r="K18" s="233">
        <v>6793</v>
      </c>
      <c r="L18" s="241">
        <f>J18/H18*100</f>
        <v>108.80902043692741</v>
      </c>
      <c r="M18" s="234">
        <f>K18/J18*100</f>
        <v>109.99028497409327</v>
      </c>
    </row>
    <row r="19" spans="1:13" ht="15" customHeight="1" thickBot="1">
      <c r="A19" s="281"/>
      <c r="B19" s="139">
        <v>1</v>
      </c>
      <c r="C19" s="149"/>
      <c r="D19" s="280" t="s">
        <v>8</v>
      </c>
      <c r="E19" s="303"/>
      <c r="F19" s="151">
        <v>8</v>
      </c>
      <c r="G19" s="257">
        <v>5875</v>
      </c>
      <c r="H19" s="257">
        <v>5676</v>
      </c>
      <c r="I19" s="239">
        <f t="shared" si="0"/>
        <v>96.61276595744681</v>
      </c>
      <c r="J19" s="233">
        <v>6176</v>
      </c>
      <c r="K19" s="233">
        <v>6793</v>
      </c>
      <c r="L19" s="241">
        <f>J19/H19*100</f>
        <v>108.80902043692741</v>
      </c>
      <c r="M19" s="234">
        <f>K19/J19*100</f>
        <v>109.99028497409327</v>
      </c>
    </row>
    <row r="20" spans="1:13" ht="16.5" customHeight="1" thickBot="1">
      <c r="A20" s="281"/>
      <c r="B20" s="298"/>
      <c r="C20" s="154" t="s">
        <v>122</v>
      </c>
      <c r="D20" s="280" t="s">
        <v>259</v>
      </c>
      <c r="E20" s="280"/>
      <c r="F20" s="151">
        <v>9</v>
      </c>
      <c r="G20" s="257">
        <v>155</v>
      </c>
      <c r="H20" s="257">
        <v>130</v>
      </c>
      <c r="I20" s="240">
        <f t="shared" si="0"/>
        <v>83.87096774193549</v>
      </c>
      <c r="J20" s="233">
        <v>165</v>
      </c>
      <c r="K20" s="233">
        <v>182</v>
      </c>
      <c r="L20" s="241">
        <f>J20/H20*100</f>
        <v>126.92307692307692</v>
      </c>
      <c r="M20" s="234">
        <f>K20/J20*100</f>
        <v>110.3030303030303</v>
      </c>
    </row>
    <row r="21" spans="1:13" ht="16.5" customHeight="1" thickBot="1">
      <c r="A21" s="281"/>
      <c r="B21" s="299"/>
      <c r="C21" s="155" t="s">
        <v>123</v>
      </c>
      <c r="D21" s="280" t="s">
        <v>129</v>
      </c>
      <c r="E21" s="303"/>
      <c r="F21" s="151">
        <v>10</v>
      </c>
      <c r="G21" s="257">
        <v>0</v>
      </c>
      <c r="H21" s="257">
        <v>0</v>
      </c>
      <c r="I21" s="232">
        <v>0</v>
      </c>
      <c r="J21" s="233">
        <v>0</v>
      </c>
      <c r="K21" s="233">
        <v>0</v>
      </c>
      <c r="L21" s="234">
        <v>0</v>
      </c>
      <c r="M21" s="234">
        <v>0</v>
      </c>
    </row>
    <row r="22" spans="1:13" ht="17.25" customHeight="1" thickBot="1">
      <c r="A22" s="281"/>
      <c r="B22" s="299"/>
      <c r="C22" s="156" t="s">
        <v>127</v>
      </c>
      <c r="D22" s="290" t="s">
        <v>268</v>
      </c>
      <c r="E22" s="280"/>
      <c r="F22" s="151">
        <v>11</v>
      </c>
      <c r="G22" s="257">
        <v>5718</v>
      </c>
      <c r="H22" s="257">
        <v>5543</v>
      </c>
      <c r="I22" s="232">
        <f t="shared" si="0"/>
        <v>96.93948933193425</v>
      </c>
      <c r="J22" s="233">
        <v>6009</v>
      </c>
      <c r="K22" s="233">
        <v>6610</v>
      </c>
      <c r="L22" s="241">
        <f>J22/H22*100</f>
        <v>108.40699981959227</v>
      </c>
      <c r="M22" s="234">
        <f>K22/J22*100</f>
        <v>110.00166417041103</v>
      </c>
    </row>
    <row r="23" spans="1:13" ht="17.25" customHeight="1" thickBot="1">
      <c r="A23" s="281"/>
      <c r="B23" s="299"/>
      <c r="C23" s="157"/>
      <c r="D23" s="158" t="s">
        <v>266</v>
      </c>
      <c r="E23" s="140" t="s">
        <v>278</v>
      </c>
      <c r="F23" s="151">
        <v>12</v>
      </c>
      <c r="G23" s="257">
        <v>4643</v>
      </c>
      <c r="H23" s="257">
        <v>4476</v>
      </c>
      <c r="I23" s="232">
        <f t="shared" si="0"/>
        <v>96.40318759422787</v>
      </c>
      <c r="J23" s="233">
        <v>4880</v>
      </c>
      <c r="K23" s="233">
        <v>5368</v>
      </c>
      <c r="L23" s="241">
        <f>J23/H23*100</f>
        <v>109.02591599642537</v>
      </c>
      <c r="M23" s="241">
        <f>K23/J23*100</f>
        <v>110.00000000000001</v>
      </c>
    </row>
    <row r="24" spans="1:13" ht="16.5" customHeight="1" thickBot="1">
      <c r="A24" s="281"/>
      <c r="B24" s="299"/>
      <c r="C24" s="157"/>
      <c r="D24" s="159" t="s">
        <v>158</v>
      </c>
      <c r="E24" s="150" t="s">
        <v>124</v>
      </c>
      <c r="F24" s="151">
        <v>13</v>
      </c>
      <c r="G24" s="257">
        <v>4643</v>
      </c>
      <c r="H24" s="257">
        <v>4476</v>
      </c>
      <c r="I24" s="232">
        <f t="shared" si="0"/>
        <v>96.40318759422787</v>
      </c>
      <c r="J24" s="233">
        <v>4880</v>
      </c>
      <c r="K24" s="233">
        <v>5368</v>
      </c>
      <c r="L24" s="241">
        <f>J24/H24*100</f>
        <v>109.02591599642537</v>
      </c>
      <c r="M24" s="241">
        <f>K24/J24*100</f>
        <v>110.00000000000001</v>
      </c>
    </row>
    <row r="25" spans="1:13" ht="16.5" customHeight="1" thickBot="1">
      <c r="A25" s="281"/>
      <c r="B25" s="299"/>
      <c r="C25" s="157"/>
      <c r="D25" s="159" t="s">
        <v>159</v>
      </c>
      <c r="E25" s="150" t="s">
        <v>168</v>
      </c>
      <c r="F25" s="151">
        <v>14</v>
      </c>
      <c r="G25" s="257">
        <v>0</v>
      </c>
      <c r="H25" s="257">
        <v>0</v>
      </c>
      <c r="I25" s="231">
        <v>0</v>
      </c>
      <c r="J25" s="233">
        <v>0</v>
      </c>
      <c r="K25" s="233">
        <v>0</v>
      </c>
      <c r="L25" s="234">
        <v>0</v>
      </c>
      <c r="M25" s="234">
        <v>0</v>
      </c>
    </row>
    <row r="26" spans="1:13" ht="15.75" customHeight="1" thickBot="1">
      <c r="A26" s="281"/>
      <c r="B26" s="299"/>
      <c r="C26" s="157"/>
      <c r="D26" s="159" t="s">
        <v>160</v>
      </c>
      <c r="E26" s="150" t="s">
        <v>125</v>
      </c>
      <c r="F26" s="151">
        <v>15</v>
      </c>
      <c r="G26" s="257">
        <v>0</v>
      </c>
      <c r="H26" s="257">
        <v>0</v>
      </c>
      <c r="I26" s="231">
        <v>0</v>
      </c>
      <c r="J26" s="233">
        <v>0</v>
      </c>
      <c r="K26" s="233">
        <v>0</v>
      </c>
      <c r="L26" s="234">
        <v>0</v>
      </c>
      <c r="M26" s="234">
        <v>0</v>
      </c>
    </row>
    <row r="27" spans="1:13" ht="26.25" thickBot="1">
      <c r="A27" s="281"/>
      <c r="B27" s="299"/>
      <c r="C27" s="157"/>
      <c r="D27" s="159"/>
      <c r="E27" s="160" t="s">
        <v>260</v>
      </c>
      <c r="F27" s="151">
        <v>16</v>
      </c>
      <c r="G27" s="257">
        <v>0</v>
      </c>
      <c r="H27" s="257">
        <v>0</v>
      </c>
      <c r="I27" s="231">
        <v>0</v>
      </c>
      <c r="J27" s="231">
        <v>0</v>
      </c>
      <c r="K27" s="233">
        <v>0</v>
      </c>
      <c r="L27" s="234">
        <v>0</v>
      </c>
      <c r="M27" s="234">
        <v>0</v>
      </c>
    </row>
    <row r="28" spans="1:13" ht="36.75" customHeight="1" thickBot="1">
      <c r="A28" s="281"/>
      <c r="B28" s="299"/>
      <c r="C28" s="157"/>
      <c r="D28" s="159" t="s">
        <v>161</v>
      </c>
      <c r="E28" s="150" t="s">
        <v>322</v>
      </c>
      <c r="F28" s="151">
        <v>17</v>
      </c>
      <c r="G28" s="257">
        <v>0</v>
      </c>
      <c r="H28" s="257">
        <v>0</v>
      </c>
      <c r="I28" s="261">
        <v>0</v>
      </c>
      <c r="J28" s="261">
        <v>0</v>
      </c>
      <c r="K28" s="261">
        <v>0</v>
      </c>
      <c r="L28" s="261">
        <v>0</v>
      </c>
      <c r="M28" s="261">
        <v>0</v>
      </c>
    </row>
    <row r="29" spans="1:13" ht="39" thickBot="1">
      <c r="A29" s="281"/>
      <c r="B29" s="299"/>
      <c r="C29" s="161"/>
      <c r="D29" s="159" t="s">
        <v>162</v>
      </c>
      <c r="E29" s="150" t="s">
        <v>126</v>
      </c>
      <c r="F29" s="151">
        <v>18</v>
      </c>
      <c r="G29" s="257">
        <v>1075</v>
      </c>
      <c r="H29" s="257">
        <v>1067</v>
      </c>
      <c r="I29" s="232">
        <f t="shared" si="0"/>
        <v>99.25581395348837</v>
      </c>
      <c r="J29" s="233">
        <v>1129</v>
      </c>
      <c r="K29" s="233">
        <v>1242</v>
      </c>
      <c r="L29" s="241">
        <f>J29/H29*100</f>
        <v>105.81068416119963</v>
      </c>
      <c r="M29" s="241">
        <f>K29/J29*100</f>
        <v>110.0088573959256</v>
      </c>
    </row>
    <row r="30" spans="1:13" ht="15" customHeight="1" thickBot="1">
      <c r="A30" s="281"/>
      <c r="B30" s="299"/>
      <c r="C30" s="162" t="s">
        <v>128</v>
      </c>
      <c r="D30" s="280" t="s">
        <v>308</v>
      </c>
      <c r="E30" s="303"/>
      <c r="F30" s="151">
        <v>19</v>
      </c>
      <c r="G30" s="257">
        <v>2</v>
      </c>
      <c r="H30" s="257">
        <v>3</v>
      </c>
      <c r="I30" s="239">
        <f t="shared" si="0"/>
        <v>150</v>
      </c>
      <c r="J30" s="233">
        <v>0</v>
      </c>
      <c r="K30" s="233">
        <v>0</v>
      </c>
      <c r="L30" s="241">
        <v>0</v>
      </c>
      <c r="M30" s="234">
        <v>0</v>
      </c>
    </row>
    <row r="31" spans="1:13" ht="17.25" customHeight="1" thickBot="1">
      <c r="A31" s="281"/>
      <c r="B31" s="139">
        <v>2</v>
      </c>
      <c r="C31" s="149"/>
      <c r="D31" s="280" t="s">
        <v>115</v>
      </c>
      <c r="E31" s="280"/>
      <c r="F31" s="151">
        <v>20</v>
      </c>
      <c r="G31" s="257">
        <v>0</v>
      </c>
      <c r="H31" s="257">
        <v>0</v>
      </c>
      <c r="I31" s="239"/>
      <c r="J31" s="233">
        <v>0</v>
      </c>
      <c r="K31" s="233">
        <v>0</v>
      </c>
      <c r="L31" s="234">
        <v>0</v>
      </c>
      <c r="M31" s="234">
        <v>0</v>
      </c>
    </row>
    <row r="32" spans="1:13" ht="15.75" customHeight="1" thickBot="1">
      <c r="A32" s="281"/>
      <c r="B32" s="139">
        <v>3</v>
      </c>
      <c r="C32" s="149"/>
      <c r="D32" s="280" t="s">
        <v>9</v>
      </c>
      <c r="E32" s="280"/>
      <c r="F32" s="151">
        <v>21</v>
      </c>
      <c r="G32" s="257">
        <v>0</v>
      </c>
      <c r="H32" s="257">
        <v>0</v>
      </c>
      <c r="I32" s="239"/>
      <c r="J32" s="233">
        <v>0</v>
      </c>
      <c r="K32" s="233"/>
      <c r="L32" s="234">
        <v>0</v>
      </c>
      <c r="M32" s="234">
        <v>0</v>
      </c>
    </row>
    <row r="33" spans="1:13" ht="15.75" customHeight="1" thickBot="1">
      <c r="A33" s="148" t="s">
        <v>19</v>
      </c>
      <c r="B33" s="139"/>
      <c r="C33" s="149"/>
      <c r="D33" s="280" t="s">
        <v>10</v>
      </c>
      <c r="E33" s="280"/>
      <c r="F33" s="151">
        <v>22</v>
      </c>
      <c r="G33" s="257">
        <f>G12-G18</f>
        <v>9</v>
      </c>
      <c r="H33" s="257">
        <f>H12-H18</f>
        <v>10</v>
      </c>
      <c r="I33" s="239">
        <f t="shared" si="0"/>
        <v>111.11111111111111</v>
      </c>
      <c r="J33" s="233">
        <f>J12-J18</f>
        <v>2</v>
      </c>
      <c r="K33" s="233">
        <f>K12-K18</f>
        <v>3</v>
      </c>
      <c r="L33" s="241">
        <f>J33/H33*100</f>
        <v>20</v>
      </c>
      <c r="M33" s="234">
        <f>K33/J33*100</f>
        <v>150</v>
      </c>
    </row>
    <row r="34" spans="1:13" ht="15.75" customHeight="1" thickBot="1">
      <c r="A34" s="148" t="s">
        <v>20</v>
      </c>
      <c r="B34" s="139"/>
      <c r="C34" s="149"/>
      <c r="D34" s="280" t="s">
        <v>116</v>
      </c>
      <c r="E34" s="280"/>
      <c r="F34" s="151">
        <v>23</v>
      </c>
      <c r="G34" s="258">
        <v>1</v>
      </c>
      <c r="H34" s="258">
        <v>2</v>
      </c>
      <c r="I34" s="239">
        <f t="shared" si="0"/>
        <v>200</v>
      </c>
      <c r="J34" s="237">
        <f>J33*16/100</f>
        <v>0.32</v>
      </c>
      <c r="K34" s="237">
        <v>1</v>
      </c>
      <c r="L34" s="241">
        <v>433.33</v>
      </c>
      <c r="M34" s="234">
        <f>K34/J34*100</f>
        <v>312.5</v>
      </c>
    </row>
    <row r="35" spans="1:110" s="51" customFormat="1" ht="29.25" customHeight="1" thickBot="1">
      <c r="A35" s="148" t="s">
        <v>21</v>
      </c>
      <c r="B35" s="139"/>
      <c r="C35" s="149"/>
      <c r="D35" s="280" t="s">
        <v>117</v>
      </c>
      <c r="E35" s="280"/>
      <c r="F35" s="151">
        <v>24</v>
      </c>
      <c r="G35" s="231">
        <f>G33-G34</f>
        <v>8</v>
      </c>
      <c r="H35" s="231">
        <v>8</v>
      </c>
      <c r="I35" s="239">
        <f t="shared" si="0"/>
        <v>100</v>
      </c>
      <c r="J35" s="238">
        <f>J33-J34</f>
        <v>1.68</v>
      </c>
      <c r="K35" s="238">
        <f>K33-K34</f>
        <v>2</v>
      </c>
      <c r="L35" s="241">
        <v>440</v>
      </c>
      <c r="M35" s="234">
        <f>K35/J35*100</f>
        <v>119.04761904761905</v>
      </c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</row>
    <row r="36" spans="1:13" ht="15.75" customHeight="1" thickBot="1">
      <c r="A36" s="281"/>
      <c r="B36" s="139">
        <v>1</v>
      </c>
      <c r="C36" s="149"/>
      <c r="D36" s="280" t="s">
        <v>64</v>
      </c>
      <c r="E36" s="280"/>
      <c r="F36" s="151">
        <v>25</v>
      </c>
      <c r="G36" s="258">
        <v>0</v>
      </c>
      <c r="H36" s="258">
        <v>1</v>
      </c>
      <c r="I36" s="239">
        <v>0</v>
      </c>
      <c r="J36" s="237">
        <f>J33*5/100</f>
        <v>0.1</v>
      </c>
      <c r="K36" s="237">
        <f>K33*5/100</f>
        <v>0.15</v>
      </c>
      <c r="L36" s="242">
        <v>400</v>
      </c>
      <c r="M36" s="234">
        <f>K36/J36*100</f>
        <v>149.99999999999997</v>
      </c>
    </row>
    <row r="37" spans="1:13" ht="27.75" customHeight="1" thickBot="1">
      <c r="A37" s="281"/>
      <c r="B37" s="139">
        <v>2</v>
      </c>
      <c r="C37" s="149"/>
      <c r="D37" s="280" t="s">
        <v>65</v>
      </c>
      <c r="E37" s="280"/>
      <c r="F37" s="151">
        <v>26</v>
      </c>
      <c r="G37" s="257">
        <v>0</v>
      </c>
      <c r="H37" s="257">
        <v>0</v>
      </c>
      <c r="I37" s="232">
        <v>0</v>
      </c>
      <c r="J37" s="233">
        <v>0</v>
      </c>
      <c r="K37" s="233">
        <v>0</v>
      </c>
      <c r="L37" s="234">
        <v>0</v>
      </c>
      <c r="M37" s="234">
        <v>0</v>
      </c>
    </row>
    <row r="38" spans="1:13" ht="15.75" customHeight="1" thickBot="1">
      <c r="A38" s="281"/>
      <c r="B38" s="139">
        <v>3</v>
      </c>
      <c r="C38" s="149"/>
      <c r="D38" s="280" t="s">
        <v>66</v>
      </c>
      <c r="E38" s="280"/>
      <c r="F38" s="151">
        <v>27</v>
      </c>
      <c r="G38" s="257">
        <v>0</v>
      </c>
      <c r="H38" s="257">
        <v>0</v>
      </c>
      <c r="I38" s="232">
        <v>0</v>
      </c>
      <c r="J38" s="233">
        <v>0</v>
      </c>
      <c r="K38" s="233">
        <v>0</v>
      </c>
      <c r="L38" s="234">
        <v>0</v>
      </c>
      <c r="M38" s="234">
        <v>0</v>
      </c>
    </row>
    <row r="39" spans="1:13" ht="78.75" customHeight="1" thickBot="1">
      <c r="A39" s="281"/>
      <c r="B39" s="139">
        <v>4</v>
      </c>
      <c r="C39" s="149"/>
      <c r="D39" s="284" t="s">
        <v>267</v>
      </c>
      <c r="E39" s="285"/>
      <c r="F39" s="151">
        <v>28</v>
      </c>
      <c r="G39" s="257">
        <v>0</v>
      </c>
      <c r="H39" s="257"/>
      <c r="I39" s="232"/>
      <c r="J39" s="233">
        <v>0</v>
      </c>
      <c r="K39" s="233">
        <v>0</v>
      </c>
      <c r="L39" s="234">
        <v>0</v>
      </c>
      <c r="M39" s="234">
        <v>0</v>
      </c>
    </row>
    <row r="40" spans="1:13" ht="16.5" customHeight="1" thickBot="1">
      <c r="A40" s="281"/>
      <c r="B40" s="139">
        <v>5</v>
      </c>
      <c r="C40" s="149"/>
      <c r="D40" s="280" t="s">
        <v>67</v>
      </c>
      <c r="E40" s="280"/>
      <c r="F40" s="151">
        <v>29</v>
      </c>
      <c r="G40" s="257">
        <v>0</v>
      </c>
      <c r="H40" s="257">
        <v>0</v>
      </c>
      <c r="I40" s="232"/>
      <c r="J40" s="233">
        <v>0</v>
      </c>
      <c r="K40" s="233">
        <v>0</v>
      </c>
      <c r="L40" s="234">
        <v>0</v>
      </c>
      <c r="M40" s="234">
        <v>0</v>
      </c>
    </row>
    <row r="41" spans="1:13" ht="27.75" customHeight="1" thickBot="1">
      <c r="A41" s="281"/>
      <c r="B41" s="139">
        <v>6</v>
      </c>
      <c r="C41" s="149"/>
      <c r="D41" s="280" t="s">
        <v>345</v>
      </c>
      <c r="E41" s="280"/>
      <c r="F41" s="151">
        <v>30</v>
      </c>
      <c r="G41" s="231">
        <f>G35-G36</f>
        <v>8</v>
      </c>
      <c r="H41" s="231">
        <v>7</v>
      </c>
      <c r="I41" s="239">
        <f>H41/G41*100</f>
        <v>87.5</v>
      </c>
      <c r="J41" s="237">
        <f>J35-J36</f>
        <v>1.5799999999999998</v>
      </c>
      <c r="K41" s="237">
        <f>K35-K36</f>
        <v>1.85</v>
      </c>
      <c r="L41" s="241">
        <f>J41/H41*100</f>
        <v>22.57142857142857</v>
      </c>
      <c r="M41" s="234">
        <f>K41/J41*100</f>
        <v>117.08860759493673</v>
      </c>
    </row>
    <row r="42" spans="1:13" ht="54.75" customHeight="1" thickBot="1">
      <c r="A42" s="281"/>
      <c r="B42" s="139">
        <v>7</v>
      </c>
      <c r="C42" s="149"/>
      <c r="D42" s="284" t="s">
        <v>323</v>
      </c>
      <c r="E42" s="290"/>
      <c r="F42" s="151">
        <v>31</v>
      </c>
      <c r="G42" s="259">
        <v>0</v>
      </c>
      <c r="H42" s="259"/>
      <c r="I42" s="232"/>
      <c r="J42" s="233"/>
      <c r="K42" s="233"/>
      <c r="L42" s="234"/>
      <c r="M42" s="234"/>
    </row>
    <row r="43" spans="1:13" ht="66.75" customHeight="1" thickBot="1">
      <c r="A43" s="281"/>
      <c r="B43" s="139">
        <v>8</v>
      </c>
      <c r="C43" s="149"/>
      <c r="D43" s="280" t="s">
        <v>118</v>
      </c>
      <c r="E43" s="280"/>
      <c r="F43" s="151">
        <v>32</v>
      </c>
      <c r="G43" s="257">
        <v>4</v>
      </c>
      <c r="H43" s="257"/>
      <c r="I43" s="232"/>
      <c r="J43" s="233"/>
      <c r="K43" s="233">
        <v>1</v>
      </c>
      <c r="L43" s="263">
        <v>3100</v>
      </c>
      <c r="M43" s="234">
        <v>0</v>
      </c>
    </row>
    <row r="44" spans="1:13" ht="27" customHeight="1" thickBot="1">
      <c r="A44" s="281"/>
      <c r="B44" s="139"/>
      <c r="C44" s="149" t="s">
        <v>27</v>
      </c>
      <c r="D44" s="280" t="s">
        <v>326</v>
      </c>
      <c r="E44" s="280"/>
      <c r="F44" s="151">
        <v>33</v>
      </c>
      <c r="G44" s="260">
        <v>0</v>
      </c>
      <c r="H44" s="260"/>
      <c r="I44" s="232"/>
      <c r="J44" s="233"/>
      <c r="K44" s="233"/>
      <c r="L44" s="236"/>
      <c r="M44" s="234"/>
    </row>
    <row r="45" spans="1:13" ht="27" customHeight="1" thickBot="1">
      <c r="A45" s="281"/>
      <c r="B45" s="139"/>
      <c r="C45" s="149" t="s">
        <v>28</v>
      </c>
      <c r="D45" s="284" t="s">
        <v>327</v>
      </c>
      <c r="E45" s="290"/>
      <c r="F45" s="151" t="s">
        <v>325</v>
      </c>
      <c r="G45" s="260">
        <v>0</v>
      </c>
      <c r="H45" s="260"/>
      <c r="I45" s="231"/>
      <c r="J45" s="233"/>
      <c r="K45" s="233"/>
      <c r="L45" s="236">
        <v>0</v>
      </c>
      <c r="M45" s="234">
        <v>0</v>
      </c>
    </row>
    <row r="46" spans="1:13" ht="18.75" customHeight="1" thickBot="1">
      <c r="A46" s="281"/>
      <c r="B46" s="139"/>
      <c r="C46" s="149" t="s">
        <v>30</v>
      </c>
      <c r="D46" s="280" t="s">
        <v>269</v>
      </c>
      <c r="E46" s="280"/>
      <c r="F46" s="151">
        <v>34</v>
      </c>
      <c r="G46" s="257">
        <v>0</v>
      </c>
      <c r="H46" s="257">
        <v>4</v>
      </c>
      <c r="I46" s="232"/>
      <c r="J46" s="233">
        <v>1</v>
      </c>
      <c r="K46" s="233">
        <v>1</v>
      </c>
      <c r="L46" s="241">
        <v>0</v>
      </c>
      <c r="M46" s="234">
        <f>K46/J46*100</f>
        <v>100</v>
      </c>
    </row>
    <row r="47" spans="1:13" ht="42" customHeight="1" thickBot="1">
      <c r="A47" s="281"/>
      <c r="B47" s="139">
        <v>9</v>
      </c>
      <c r="C47" s="149"/>
      <c r="D47" s="280" t="s">
        <v>346</v>
      </c>
      <c r="E47" s="280"/>
      <c r="F47" s="151">
        <v>35</v>
      </c>
      <c r="G47" s="231">
        <v>4</v>
      </c>
      <c r="H47" s="231">
        <v>3</v>
      </c>
      <c r="I47" s="232">
        <f>H47/G47*100</f>
        <v>75</v>
      </c>
      <c r="J47" s="233">
        <v>1</v>
      </c>
      <c r="K47" s="233">
        <v>1</v>
      </c>
      <c r="L47" s="241">
        <f>J47/H47*100</f>
        <v>33.33333333333333</v>
      </c>
      <c r="M47" s="241">
        <f>K47/J47*100</f>
        <v>100</v>
      </c>
    </row>
    <row r="48" spans="1:13" ht="20.25" customHeight="1" thickBot="1">
      <c r="A48" s="148" t="s">
        <v>22</v>
      </c>
      <c r="B48" s="139"/>
      <c r="C48" s="149"/>
      <c r="D48" s="280" t="s">
        <v>11</v>
      </c>
      <c r="E48" s="280"/>
      <c r="F48" s="151">
        <v>36</v>
      </c>
      <c r="G48" s="257">
        <v>0</v>
      </c>
      <c r="H48" s="257">
        <v>0</v>
      </c>
      <c r="I48" s="232"/>
      <c r="J48" s="233">
        <v>0</v>
      </c>
      <c r="K48" s="233">
        <v>0</v>
      </c>
      <c r="L48" s="234">
        <v>0</v>
      </c>
      <c r="M48" s="234">
        <v>0</v>
      </c>
    </row>
    <row r="49" spans="1:13" ht="29.25" customHeight="1" thickBot="1">
      <c r="A49" s="148" t="s">
        <v>23</v>
      </c>
      <c r="B49" s="139"/>
      <c r="C49" s="149"/>
      <c r="D49" s="280" t="s">
        <v>130</v>
      </c>
      <c r="E49" s="280"/>
      <c r="F49" s="151">
        <v>37</v>
      </c>
      <c r="G49" s="257">
        <v>0</v>
      </c>
      <c r="H49" s="257">
        <v>0</v>
      </c>
      <c r="I49" s="232"/>
      <c r="J49" s="233">
        <v>0</v>
      </c>
      <c r="K49" s="233">
        <v>0</v>
      </c>
      <c r="L49" s="234">
        <v>0</v>
      </c>
      <c r="M49" s="234">
        <v>0</v>
      </c>
    </row>
    <row r="50" spans="1:13" ht="15.75" customHeight="1" thickBot="1">
      <c r="A50" s="148"/>
      <c r="B50" s="139"/>
      <c r="C50" s="149" t="s">
        <v>27</v>
      </c>
      <c r="D50" s="280" t="s">
        <v>37</v>
      </c>
      <c r="E50" s="280"/>
      <c r="F50" s="151">
        <v>38</v>
      </c>
      <c r="G50" s="260">
        <v>0</v>
      </c>
      <c r="H50" s="257">
        <v>0</v>
      </c>
      <c r="I50" s="232"/>
      <c r="J50" s="233"/>
      <c r="K50" s="233"/>
      <c r="L50" s="234"/>
      <c r="M50" s="234"/>
    </row>
    <row r="51" spans="1:13" ht="15.75" customHeight="1" thickBot="1">
      <c r="A51" s="148"/>
      <c r="B51" s="139"/>
      <c r="C51" s="149" t="s">
        <v>28</v>
      </c>
      <c r="D51" s="280" t="s">
        <v>131</v>
      </c>
      <c r="E51" s="280"/>
      <c r="F51" s="151">
        <v>39</v>
      </c>
      <c r="G51" s="260">
        <v>0</v>
      </c>
      <c r="H51" s="257">
        <v>0</v>
      </c>
      <c r="I51" s="232"/>
      <c r="J51" s="233"/>
      <c r="K51" s="233"/>
      <c r="L51" s="234"/>
      <c r="M51" s="234"/>
    </row>
    <row r="52" spans="1:13" ht="15.75" customHeight="1" thickBot="1">
      <c r="A52" s="148"/>
      <c r="B52" s="139"/>
      <c r="C52" s="149" t="s">
        <v>30</v>
      </c>
      <c r="D52" s="280" t="s">
        <v>132</v>
      </c>
      <c r="E52" s="280"/>
      <c r="F52" s="151">
        <v>40</v>
      </c>
      <c r="G52" s="260">
        <v>0</v>
      </c>
      <c r="H52" s="257">
        <v>0</v>
      </c>
      <c r="I52" s="232"/>
      <c r="J52" s="233"/>
      <c r="K52" s="233"/>
      <c r="L52" s="234"/>
      <c r="M52" s="234"/>
    </row>
    <row r="53" spans="1:15" ht="15.75" customHeight="1" thickBot="1">
      <c r="A53" s="148"/>
      <c r="B53" s="139"/>
      <c r="C53" s="149" t="s">
        <v>32</v>
      </c>
      <c r="D53" s="280" t="s">
        <v>45</v>
      </c>
      <c r="E53" s="280"/>
      <c r="F53" s="151">
        <v>41</v>
      </c>
      <c r="G53" s="260">
        <v>0</v>
      </c>
      <c r="H53" s="257">
        <v>0</v>
      </c>
      <c r="I53" s="232"/>
      <c r="J53" s="233"/>
      <c r="K53" s="233"/>
      <c r="L53" s="234"/>
      <c r="M53" s="234"/>
      <c r="O53" s="257"/>
    </row>
    <row r="54" spans="1:15" ht="15.75" customHeight="1" thickBot="1">
      <c r="A54" s="148"/>
      <c r="B54" s="139"/>
      <c r="C54" s="149" t="s">
        <v>33</v>
      </c>
      <c r="D54" s="280" t="s">
        <v>46</v>
      </c>
      <c r="E54" s="280"/>
      <c r="F54" s="151">
        <v>42</v>
      </c>
      <c r="G54" s="260">
        <v>0</v>
      </c>
      <c r="H54" s="257">
        <v>0</v>
      </c>
      <c r="I54" s="232"/>
      <c r="J54" s="233"/>
      <c r="K54" s="233"/>
      <c r="L54" s="234"/>
      <c r="M54" s="234"/>
      <c r="O54" s="257"/>
    </row>
    <row r="55" spans="1:15" ht="18.75" customHeight="1" thickBot="1">
      <c r="A55" s="148" t="s">
        <v>24</v>
      </c>
      <c r="B55" s="139"/>
      <c r="C55" s="149"/>
      <c r="D55" s="280" t="s">
        <v>12</v>
      </c>
      <c r="E55" s="280"/>
      <c r="F55" s="151">
        <v>43</v>
      </c>
      <c r="G55" s="257">
        <v>0</v>
      </c>
      <c r="H55" s="257">
        <v>0</v>
      </c>
      <c r="I55" s="232"/>
      <c r="J55" s="233">
        <v>0</v>
      </c>
      <c r="K55" s="233">
        <v>0</v>
      </c>
      <c r="L55" s="234">
        <v>0</v>
      </c>
      <c r="M55" s="234">
        <v>0</v>
      </c>
      <c r="O55" s="257"/>
    </row>
    <row r="56" spans="1:15" ht="15.75" customHeight="1" thickBot="1">
      <c r="A56" s="148"/>
      <c r="B56" s="139">
        <v>1</v>
      </c>
      <c r="C56" s="149"/>
      <c r="D56" s="280" t="s">
        <v>13</v>
      </c>
      <c r="E56" s="280"/>
      <c r="F56" s="151">
        <v>44</v>
      </c>
      <c r="G56" s="260">
        <v>0</v>
      </c>
      <c r="H56" s="257">
        <v>0</v>
      </c>
      <c r="I56" s="232"/>
      <c r="J56" s="233"/>
      <c r="K56" s="233"/>
      <c r="L56" s="234"/>
      <c r="M56" s="234"/>
      <c r="O56" s="257"/>
    </row>
    <row r="57" spans="1:15" ht="29.25" customHeight="1" thickBot="1">
      <c r="A57" s="148"/>
      <c r="B57" s="139"/>
      <c r="C57" s="149"/>
      <c r="D57" s="150"/>
      <c r="E57" s="150" t="s">
        <v>261</v>
      </c>
      <c r="F57" s="151">
        <v>45</v>
      </c>
      <c r="G57" s="260">
        <v>0</v>
      </c>
      <c r="H57" s="257">
        <v>0</v>
      </c>
      <c r="I57" s="232"/>
      <c r="J57" s="233"/>
      <c r="K57" s="233"/>
      <c r="L57" s="234"/>
      <c r="M57" s="234"/>
      <c r="O57" s="257"/>
    </row>
    <row r="58" spans="1:15" ht="15.75" customHeight="1" thickBot="1">
      <c r="A58" s="148" t="s">
        <v>25</v>
      </c>
      <c r="B58" s="139"/>
      <c r="C58" s="149"/>
      <c r="D58" s="280" t="s">
        <v>119</v>
      </c>
      <c r="E58" s="280"/>
      <c r="F58" s="151">
        <v>46</v>
      </c>
      <c r="G58" s="257">
        <v>0</v>
      </c>
      <c r="H58" s="257">
        <v>0</v>
      </c>
      <c r="I58" s="232"/>
      <c r="J58" s="233">
        <v>0</v>
      </c>
      <c r="K58" s="233">
        <v>0</v>
      </c>
      <c r="L58" s="234">
        <v>0</v>
      </c>
      <c r="M58" s="234">
        <v>0</v>
      </c>
      <c r="O58" s="257"/>
    </row>
    <row r="59" spans="1:15" ht="15" customHeight="1" thickBot="1">
      <c r="A59" s="148" t="s">
        <v>68</v>
      </c>
      <c r="B59" s="138"/>
      <c r="C59" s="149"/>
      <c r="D59" s="280" t="s">
        <v>14</v>
      </c>
      <c r="E59" s="280"/>
      <c r="F59" s="151">
        <v>47</v>
      </c>
      <c r="G59" s="257">
        <v>0</v>
      </c>
      <c r="H59" s="257"/>
      <c r="I59" s="232"/>
      <c r="J59" s="233"/>
      <c r="K59" s="233"/>
      <c r="L59" s="234"/>
      <c r="M59" s="234"/>
      <c r="O59" s="257"/>
    </row>
    <row r="60" spans="1:15" ht="18.75" customHeight="1" thickBot="1">
      <c r="A60" s="281"/>
      <c r="B60" s="139">
        <v>1</v>
      </c>
      <c r="C60" s="149"/>
      <c r="D60" s="280" t="s">
        <v>111</v>
      </c>
      <c r="E60" s="280"/>
      <c r="F60" s="151">
        <v>48</v>
      </c>
      <c r="G60" s="257">
        <v>250</v>
      </c>
      <c r="H60" s="257">
        <v>240</v>
      </c>
      <c r="I60" s="232">
        <f>H60/G60*100</f>
        <v>96</v>
      </c>
      <c r="J60" s="233">
        <v>255</v>
      </c>
      <c r="K60" s="233">
        <v>260</v>
      </c>
      <c r="L60" s="241">
        <f>J60/H60*100</f>
        <v>106.25</v>
      </c>
      <c r="M60" s="234">
        <f>K60/J60*100</f>
        <v>101.96078431372548</v>
      </c>
      <c r="O60" s="257"/>
    </row>
    <row r="61" spans="1:15" ht="15.75" customHeight="1" thickBot="1">
      <c r="A61" s="281"/>
      <c r="B61" s="139">
        <v>2</v>
      </c>
      <c r="C61" s="149"/>
      <c r="D61" s="280" t="s">
        <v>15</v>
      </c>
      <c r="E61" s="280"/>
      <c r="F61" s="151">
        <v>49</v>
      </c>
      <c r="G61" s="257">
        <v>245</v>
      </c>
      <c r="H61" s="257">
        <v>241</v>
      </c>
      <c r="I61" s="232">
        <f aca="true" t="shared" si="1" ref="I61:I66">H61/G61*100</f>
        <v>98.36734693877551</v>
      </c>
      <c r="J61" s="233">
        <v>250</v>
      </c>
      <c r="K61" s="233">
        <v>255</v>
      </c>
      <c r="L61" s="241">
        <f>J61/H61*100</f>
        <v>103.73443983402491</v>
      </c>
      <c r="M61" s="234">
        <f>K61/J61*100</f>
        <v>102</v>
      </c>
      <c r="O61" s="257"/>
    </row>
    <row r="62" spans="1:15" ht="39.75" customHeight="1" thickBot="1">
      <c r="A62" s="281"/>
      <c r="B62" s="139">
        <v>3</v>
      </c>
      <c r="C62" s="149"/>
      <c r="D62" s="280" t="s">
        <v>347</v>
      </c>
      <c r="E62" s="280"/>
      <c r="F62" s="151">
        <v>50</v>
      </c>
      <c r="G62" s="258">
        <f>(G23/G61)/12*1000</f>
        <v>1579.2517006802723</v>
      </c>
      <c r="H62" s="258">
        <f>(H23/H61)/12*1000</f>
        <v>1547.7178423236514</v>
      </c>
      <c r="I62" s="239">
        <f t="shared" si="1"/>
        <v>98.00324050035613</v>
      </c>
      <c r="J62" s="237">
        <f>(J23/J61)/12*1000</f>
        <v>1626.6666666666667</v>
      </c>
      <c r="K62" s="237">
        <f>(K23/K61)/12*1000</f>
        <v>1754.248366013072</v>
      </c>
      <c r="L62" s="241">
        <f>J62/H62*100</f>
        <v>105.10098302055407</v>
      </c>
      <c r="M62" s="241">
        <f>K62/J62*100</f>
        <v>107.84313725490196</v>
      </c>
      <c r="O62" s="257"/>
    </row>
    <row r="63" spans="1:15" ht="42.75" customHeight="1" thickBot="1">
      <c r="A63" s="281"/>
      <c r="B63" s="139">
        <v>4</v>
      </c>
      <c r="C63" s="149"/>
      <c r="D63" s="280" t="s">
        <v>348</v>
      </c>
      <c r="E63" s="280"/>
      <c r="F63" s="151">
        <v>51</v>
      </c>
      <c r="G63" s="258">
        <f>(G24/G61)/12*1000</f>
        <v>1579.2517006802723</v>
      </c>
      <c r="H63" s="258">
        <v>1547</v>
      </c>
      <c r="I63" s="239">
        <f t="shared" si="1"/>
        <v>97.95778591427955</v>
      </c>
      <c r="J63" s="238">
        <f>(J24/J61)/12*1000</f>
        <v>1626.6666666666667</v>
      </c>
      <c r="K63" s="238">
        <f>(K24/K61)/12*1000</f>
        <v>1754.248366013072</v>
      </c>
      <c r="L63" s="241">
        <f>J63/H63*100</f>
        <v>105.14975220857575</v>
      </c>
      <c r="M63" s="241">
        <f>K63/J63*100</f>
        <v>107.84313725490196</v>
      </c>
      <c r="O63" s="257"/>
    </row>
    <row r="64" spans="1:15" ht="27.75" customHeight="1" thickBot="1">
      <c r="A64" s="281"/>
      <c r="B64" s="139">
        <v>5</v>
      </c>
      <c r="C64" s="149"/>
      <c r="D64" s="280" t="s">
        <v>349</v>
      </c>
      <c r="E64" s="280"/>
      <c r="F64" s="151">
        <v>52</v>
      </c>
      <c r="G64" s="258">
        <f>G13/G61</f>
        <v>24.016326530612243</v>
      </c>
      <c r="H64" s="258">
        <v>24</v>
      </c>
      <c r="I64" s="239">
        <f t="shared" si="1"/>
        <v>99.93201903467029</v>
      </c>
      <c r="J64" s="238">
        <f>J13/J61</f>
        <v>24.712</v>
      </c>
      <c r="K64" s="238">
        <f>K13/K61</f>
        <v>26.650980392156864</v>
      </c>
      <c r="L64" s="241">
        <f>J64/H64*100</f>
        <v>102.96666666666667</v>
      </c>
      <c r="M64" s="241">
        <f>K64/J64*100</f>
        <v>107.84631107217896</v>
      </c>
      <c r="O64" s="257"/>
    </row>
    <row r="65" spans="1:15" ht="29.25" customHeight="1" thickBot="1">
      <c r="A65" s="281"/>
      <c r="B65" s="139">
        <v>6</v>
      </c>
      <c r="C65" s="149"/>
      <c r="D65" s="280" t="s">
        <v>350</v>
      </c>
      <c r="E65" s="280"/>
      <c r="F65" s="151">
        <v>53</v>
      </c>
      <c r="G65" s="257">
        <v>0</v>
      </c>
      <c r="H65" s="257">
        <v>0</v>
      </c>
      <c r="I65" s="232">
        <v>0</v>
      </c>
      <c r="J65" s="233">
        <v>0</v>
      </c>
      <c r="K65" s="233">
        <v>0</v>
      </c>
      <c r="L65" s="234">
        <v>0</v>
      </c>
      <c r="M65" s="234">
        <v>0</v>
      </c>
      <c r="O65" s="257"/>
    </row>
    <row r="66" spans="1:15" ht="27.75" customHeight="1" thickBot="1">
      <c r="A66" s="281"/>
      <c r="B66" s="139">
        <v>7</v>
      </c>
      <c r="C66" s="149"/>
      <c r="D66" s="280" t="s">
        <v>279</v>
      </c>
      <c r="E66" s="280"/>
      <c r="F66" s="151">
        <v>54</v>
      </c>
      <c r="G66" s="258">
        <f>G18/G12*1000</f>
        <v>998.4704282800816</v>
      </c>
      <c r="H66" s="258">
        <f>H18/H12*1000</f>
        <v>998.2412944073162</v>
      </c>
      <c r="I66" s="232">
        <f t="shared" si="1"/>
        <v>99.97705151136424</v>
      </c>
      <c r="J66" s="238">
        <f>J18/J12*1000</f>
        <v>999.6762706377469</v>
      </c>
      <c r="K66" s="238">
        <f>K18/K12*1000</f>
        <v>999.5585638610947</v>
      </c>
      <c r="L66" s="241">
        <f>J66/H66*100</f>
        <v>100.14375043774189</v>
      </c>
      <c r="M66" s="241">
        <f>K66/J66*100</f>
        <v>99.98822551058683</v>
      </c>
      <c r="O66" s="257"/>
    </row>
    <row r="67" spans="1:15" ht="15.75" customHeight="1" thickBot="1">
      <c r="A67" s="281"/>
      <c r="B67" s="139">
        <v>8</v>
      </c>
      <c r="C67" s="149"/>
      <c r="D67" s="280" t="s">
        <v>272</v>
      </c>
      <c r="E67" s="280"/>
      <c r="F67" s="151">
        <v>55</v>
      </c>
      <c r="G67" s="257">
        <v>0</v>
      </c>
      <c r="H67" s="257">
        <v>0</v>
      </c>
      <c r="I67" s="232"/>
      <c r="J67" s="233">
        <v>0</v>
      </c>
      <c r="K67" s="233">
        <v>0</v>
      </c>
      <c r="L67" s="234">
        <v>0</v>
      </c>
      <c r="M67" s="234">
        <v>0</v>
      </c>
      <c r="O67" s="257"/>
    </row>
    <row r="68" spans="1:15" ht="15.75" customHeight="1" thickBot="1">
      <c r="A68" s="281"/>
      <c r="B68" s="139">
        <v>9</v>
      </c>
      <c r="C68" s="149"/>
      <c r="D68" s="280" t="s">
        <v>273</v>
      </c>
      <c r="E68" s="284"/>
      <c r="F68" s="151">
        <v>56</v>
      </c>
      <c r="G68" s="257">
        <v>0</v>
      </c>
      <c r="H68" s="257">
        <v>0</v>
      </c>
      <c r="I68" s="232"/>
      <c r="J68" s="233">
        <v>0</v>
      </c>
      <c r="K68" s="233">
        <v>0</v>
      </c>
      <c r="L68" s="234">
        <v>0</v>
      </c>
      <c r="M68" s="234">
        <v>0</v>
      </c>
      <c r="O68" s="257"/>
    </row>
    <row r="69" spans="1:15" ht="15.75" customHeight="1" thickBot="1">
      <c r="A69" s="44"/>
      <c r="B69" s="45"/>
      <c r="C69" s="46"/>
      <c r="D69" s="163"/>
      <c r="E69" s="163"/>
      <c r="F69" s="47"/>
      <c r="G69" s="47"/>
      <c r="H69" s="48"/>
      <c r="O69" s="257"/>
    </row>
    <row r="70" spans="1:15" ht="15.75" customHeight="1" thickBot="1">
      <c r="A70" s="44"/>
      <c r="B70" s="45"/>
      <c r="C70" s="46"/>
      <c r="D70" s="163"/>
      <c r="E70" s="163"/>
      <c r="F70" s="47"/>
      <c r="G70" s="47"/>
      <c r="H70" s="48"/>
      <c r="O70" s="257"/>
    </row>
    <row r="71" spans="1:15" ht="15" thickBot="1">
      <c r="A71" s="45"/>
      <c r="B71" s="45"/>
      <c r="D71" s="45"/>
      <c r="E71" s="50"/>
      <c r="F71" s="47"/>
      <c r="G71" s="47"/>
      <c r="H71" s="48"/>
      <c r="O71" s="257"/>
    </row>
    <row r="72" spans="1:15" ht="15" thickBot="1">
      <c r="A72" s="45"/>
      <c r="B72" s="45"/>
      <c r="D72" s="45"/>
      <c r="E72" s="50"/>
      <c r="F72" s="47"/>
      <c r="G72" s="47"/>
      <c r="H72" s="48"/>
      <c r="O72" s="257"/>
    </row>
    <row r="73" spans="1:15" ht="47.25" customHeight="1" thickBot="1">
      <c r="A73" s="45"/>
      <c r="B73" s="45"/>
      <c r="D73" s="45"/>
      <c r="E73" s="283"/>
      <c r="F73" s="283"/>
      <c r="G73" s="288"/>
      <c r="H73" s="288"/>
      <c r="I73" s="289"/>
      <c r="O73" s="257"/>
    </row>
    <row r="74" spans="1:15" ht="15" thickBot="1">
      <c r="A74" s="45"/>
      <c r="B74" s="45"/>
      <c r="D74" s="45"/>
      <c r="E74" s="50"/>
      <c r="F74" s="47" t="s">
        <v>373</v>
      </c>
      <c r="G74" s="47"/>
      <c r="H74" s="48"/>
      <c r="O74" s="257"/>
    </row>
    <row r="75" spans="1:15" ht="15" thickBot="1">
      <c r="A75" s="45"/>
      <c r="B75" s="45"/>
      <c r="D75" s="45"/>
      <c r="E75" s="50"/>
      <c r="F75" s="47"/>
      <c r="G75" s="47"/>
      <c r="H75" s="48"/>
      <c r="O75" s="258"/>
    </row>
    <row r="76" spans="1:15" ht="15" thickBot="1">
      <c r="A76" s="286"/>
      <c r="B76" s="286"/>
      <c r="C76" s="287"/>
      <c r="D76" s="287"/>
      <c r="E76" s="287"/>
      <c r="F76" s="287"/>
      <c r="G76" s="287"/>
      <c r="H76" s="287"/>
      <c r="I76" s="287"/>
      <c r="O76" s="231"/>
    </row>
    <row r="77" spans="1:15" ht="15" thickBot="1">
      <c r="A77" s="45"/>
      <c r="B77" s="45"/>
      <c r="D77" s="45"/>
      <c r="E77" s="50"/>
      <c r="F77" s="47"/>
      <c r="G77" s="47"/>
      <c r="H77" s="48"/>
      <c r="O77" s="258"/>
    </row>
    <row r="78" spans="1:15" ht="15" thickBot="1">
      <c r="A78" s="45"/>
      <c r="B78" s="45"/>
      <c r="D78" s="45"/>
      <c r="E78" s="50"/>
      <c r="F78" s="47"/>
      <c r="G78" s="47"/>
      <c r="H78" s="48"/>
      <c r="O78" s="257"/>
    </row>
    <row r="79" spans="1:15" ht="15" thickBot="1">
      <c r="A79" s="45"/>
      <c r="B79" s="45"/>
      <c r="D79" s="45"/>
      <c r="E79" s="50"/>
      <c r="F79" s="47"/>
      <c r="G79" s="47"/>
      <c r="H79" s="48"/>
      <c r="O79" s="257"/>
    </row>
    <row r="80" spans="1:15" ht="15" thickBot="1">
      <c r="A80" s="45"/>
      <c r="B80" s="45"/>
      <c r="D80" s="45"/>
      <c r="E80" s="50"/>
      <c r="F80" s="47"/>
      <c r="G80" s="47"/>
      <c r="H80" s="48"/>
      <c r="O80" s="257"/>
    </row>
    <row r="81" spans="1:15" ht="15" thickBot="1">
      <c r="A81" s="45"/>
      <c r="B81" s="45"/>
      <c r="D81" s="45"/>
      <c r="E81" s="50"/>
      <c r="F81" s="47"/>
      <c r="G81" s="47"/>
      <c r="H81" s="48"/>
      <c r="O81" s="257"/>
    </row>
    <row r="82" spans="1:15" ht="15" thickBot="1">
      <c r="A82" s="45"/>
      <c r="B82" s="45"/>
      <c r="D82" s="45"/>
      <c r="E82" s="50"/>
      <c r="F82" s="47"/>
      <c r="G82" s="47"/>
      <c r="H82" s="48"/>
      <c r="O82" s="231"/>
    </row>
    <row r="83" spans="1:15" ht="15.75" thickBot="1">
      <c r="A83" s="45"/>
      <c r="B83" s="45"/>
      <c r="D83" s="45"/>
      <c r="E83" s="50"/>
      <c r="F83" s="47"/>
      <c r="G83" s="47"/>
      <c r="H83" s="48"/>
      <c r="O83" s="259"/>
    </row>
    <row r="84" spans="1:15" ht="15" thickBot="1">
      <c r="A84" s="45"/>
      <c r="B84" s="45"/>
      <c r="D84" s="45"/>
      <c r="E84" s="50"/>
      <c r="F84" s="47"/>
      <c r="G84" s="47"/>
      <c r="H84" s="48"/>
      <c r="O84" s="257"/>
    </row>
    <row r="85" spans="1:15" ht="15.75" thickBot="1">
      <c r="A85" s="45"/>
      <c r="B85" s="45"/>
      <c r="D85" s="45"/>
      <c r="E85" s="50"/>
      <c r="F85" s="47"/>
      <c r="G85" s="47"/>
      <c r="H85" s="48"/>
      <c r="O85" s="260"/>
    </row>
    <row r="86" spans="1:15" ht="15.75" thickBot="1">
      <c r="A86" s="45"/>
      <c r="B86" s="45"/>
      <c r="D86" s="45"/>
      <c r="E86" s="50"/>
      <c r="F86" s="47"/>
      <c r="G86" s="47"/>
      <c r="H86" s="48"/>
      <c r="O86" s="260"/>
    </row>
    <row r="87" spans="1:15" ht="15" thickBot="1">
      <c r="A87" s="45"/>
      <c r="B87" s="45"/>
      <c r="D87" s="45"/>
      <c r="E87" s="50"/>
      <c r="F87" s="47"/>
      <c r="G87" s="47"/>
      <c r="H87" s="48"/>
      <c r="O87" s="257"/>
    </row>
    <row r="88" spans="1:15" ht="15" thickBot="1">
      <c r="A88" s="45"/>
      <c r="B88" s="45"/>
      <c r="D88" s="45"/>
      <c r="E88" s="50"/>
      <c r="F88" s="47"/>
      <c r="G88" s="47"/>
      <c r="H88" s="48"/>
      <c r="O88" s="231"/>
    </row>
    <row r="89" spans="1:15" ht="15" thickBot="1">
      <c r="A89" s="45"/>
      <c r="B89" s="45"/>
      <c r="D89" s="45"/>
      <c r="E89" s="50"/>
      <c r="F89" s="47"/>
      <c r="G89" s="47"/>
      <c r="H89" s="48"/>
      <c r="O89" s="257"/>
    </row>
    <row r="90" spans="1:15" ht="15" thickBot="1">
      <c r="A90" s="45"/>
      <c r="B90" s="45"/>
      <c r="D90" s="45"/>
      <c r="E90" s="50"/>
      <c r="F90" s="47"/>
      <c r="G90" s="47"/>
      <c r="H90" s="48"/>
      <c r="O90" s="257"/>
    </row>
    <row r="91" spans="1:15" ht="15.75" thickBot="1">
      <c r="A91" s="45"/>
      <c r="B91" s="45"/>
      <c r="D91" s="45"/>
      <c r="E91" s="50"/>
      <c r="F91" s="47"/>
      <c r="G91" s="47"/>
      <c r="H91" s="48"/>
      <c r="O91" s="260"/>
    </row>
    <row r="92" spans="1:15" ht="15.75" thickBot="1">
      <c r="A92" s="45"/>
      <c r="B92" s="45"/>
      <c r="D92" s="45"/>
      <c r="E92" s="50"/>
      <c r="F92" s="47"/>
      <c r="G92" s="47"/>
      <c r="H92" s="48"/>
      <c r="O92" s="260"/>
    </row>
    <row r="93" spans="1:15" ht="15.75" thickBot="1">
      <c r="A93" s="45"/>
      <c r="B93" s="45"/>
      <c r="D93" s="45"/>
      <c r="E93" s="50"/>
      <c r="F93" s="47"/>
      <c r="G93" s="47"/>
      <c r="H93" s="48"/>
      <c r="O93" s="260"/>
    </row>
    <row r="94" spans="1:15" ht="15.75" thickBot="1">
      <c r="A94" s="45"/>
      <c r="B94" s="45"/>
      <c r="D94" s="45"/>
      <c r="E94" s="50"/>
      <c r="F94" s="47"/>
      <c r="G94" s="47"/>
      <c r="H94" s="48"/>
      <c r="O94" s="260"/>
    </row>
    <row r="95" spans="1:15" ht="15.75" thickBot="1">
      <c r="A95" s="45"/>
      <c r="B95" s="45"/>
      <c r="D95" s="45"/>
      <c r="E95" s="50"/>
      <c r="F95" s="47"/>
      <c r="G95" s="47"/>
      <c r="H95" s="48"/>
      <c r="O95" s="260"/>
    </row>
    <row r="96" spans="1:15" ht="15" thickBot="1">
      <c r="A96" s="45"/>
      <c r="B96" s="45"/>
      <c r="D96" s="45"/>
      <c r="E96" s="50"/>
      <c r="F96" s="47"/>
      <c r="G96" s="47"/>
      <c r="H96" s="48"/>
      <c r="O96" s="257"/>
    </row>
    <row r="97" spans="1:15" ht="15.75" thickBot="1">
      <c r="A97" s="45"/>
      <c r="B97" s="45"/>
      <c r="D97" s="45"/>
      <c r="E97" s="50"/>
      <c r="F97" s="47"/>
      <c r="G97" s="47"/>
      <c r="H97" s="48"/>
      <c r="O97" s="260"/>
    </row>
    <row r="98" spans="1:15" ht="15.75" thickBot="1">
      <c r="A98" s="45"/>
      <c r="B98" s="45"/>
      <c r="D98" s="45"/>
      <c r="E98" s="50"/>
      <c r="F98" s="47"/>
      <c r="G98" s="47"/>
      <c r="H98" s="48"/>
      <c r="O98" s="260"/>
    </row>
    <row r="99" spans="1:15" ht="15" thickBot="1">
      <c r="A99" s="45"/>
      <c r="B99" s="45"/>
      <c r="D99" s="45"/>
      <c r="E99" s="50"/>
      <c r="F99" s="47"/>
      <c r="G99" s="47"/>
      <c r="H99" s="48"/>
      <c r="O99" s="257"/>
    </row>
    <row r="100" spans="1:15" ht="15" thickBot="1">
      <c r="A100" s="45"/>
      <c r="B100" s="45"/>
      <c r="D100" s="45"/>
      <c r="E100" s="50"/>
      <c r="F100" s="47"/>
      <c r="G100" s="47"/>
      <c r="H100" s="48"/>
      <c r="O100" s="257"/>
    </row>
    <row r="101" spans="1:15" ht="15" thickBot="1">
      <c r="A101" s="45"/>
      <c r="B101" s="45"/>
      <c r="D101" s="45"/>
      <c r="E101" s="50"/>
      <c r="F101" s="47"/>
      <c r="G101" s="47"/>
      <c r="H101" s="48"/>
      <c r="O101" s="257"/>
    </row>
    <row r="102" spans="1:15" ht="15" thickBot="1">
      <c r="A102" s="45"/>
      <c r="B102" s="45"/>
      <c r="D102" s="45"/>
      <c r="E102" s="50"/>
      <c r="F102" s="47"/>
      <c r="G102" s="47"/>
      <c r="H102" s="48"/>
      <c r="O102" s="257"/>
    </row>
    <row r="103" spans="1:15" ht="15" thickBot="1">
      <c r="A103" s="45"/>
      <c r="B103" s="45"/>
      <c r="D103" s="45"/>
      <c r="E103" s="50"/>
      <c r="F103" s="47"/>
      <c r="G103" s="47"/>
      <c r="H103" s="48"/>
      <c r="O103" s="258"/>
    </row>
    <row r="104" spans="1:15" ht="15" thickBot="1">
      <c r="A104" s="45"/>
      <c r="B104" s="45"/>
      <c r="D104" s="45"/>
      <c r="E104" s="50"/>
      <c r="F104" s="47"/>
      <c r="G104" s="47"/>
      <c r="H104" s="48"/>
      <c r="O104" s="258"/>
    </row>
    <row r="105" spans="1:15" ht="15" thickBot="1">
      <c r="A105" s="45"/>
      <c r="B105" s="45"/>
      <c r="D105" s="45"/>
      <c r="E105" s="50"/>
      <c r="F105" s="47"/>
      <c r="G105" s="47"/>
      <c r="H105" s="48"/>
      <c r="O105" s="258"/>
    </row>
    <row r="106" spans="1:15" ht="15" thickBot="1">
      <c r="A106" s="45"/>
      <c r="B106" s="45"/>
      <c r="D106" s="45"/>
      <c r="E106" s="50"/>
      <c r="F106" s="47"/>
      <c r="G106" s="47"/>
      <c r="H106" s="48"/>
      <c r="O106" s="257"/>
    </row>
    <row r="107" spans="1:15" ht="15" thickBot="1">
      <c r="A107" s="45"/>
      <c r="B107" s="45"/>
      <c r="D107" s="45"/>
      <c r="E107" s="50"/>
      <c r="F107" s="47"/>
      <c r="G107" s="47"/>
      <c r="H107" s="48"/>
      <c r="O107" s="258"/>
    </row>
    <row r="108" spans="1:15" ht="15" thickBot="1">
      <c r="A108" s="45"/>
      <c r="B108" s="45"/>
      <c r="D108" s="45"/>
      <c r="E108" s="50"/>
      <c r="F108" s="47"/>
      <c r="G108" s="47"/>
      <c r="H108" s="48"/>
      <c r="O108" s="257"/>
    </row>
    <row r="109" spans="1:15" ht="15" thickBot="1">
      <c r="A109" s="45"/>
      <c r="B109" s="45"/>
      <c r="D109" s="45"/>
      <c r="E109" s="50"/>
      <c r="F109" s="47"/>
      <c r="G109" s="47"/>
      <c r="H109" s="48"/>
      <c r="O109" s="257"/>
    </row>
    <row r="110" spans="1:8" ht="12.75">
      <c r="A110" s="45"/>
      <c r="B110" s="45"/>
      <c r="D110" s="45"/>
      <c r="E110" s="50"/>
      <c r="F110" s="47"/>
      <c r="G110" s="47"/>
      <c r="H110" s="48"/>
    </row>
    <row r="111" spans="1:8" ht="12.75">
      <c r="A111" s="45"/>
      <c r="B111" s="45"/>
      <c r="D111" s="45"/>
      <c r="E111" s="50"/>
      <c r="F111" s="47"/>
      <c r="G111" s="47"/>
      <c r="H111" s="48"/>
    </row>
    <row r="112" spans="1:8" ht="12.75">
      <c r="A112" s="45"/>
      <c r="B112" s="45"/>
      <c r="D112" s="45"/>
      <c r="E112" s="50"/>
      <c r="F112" s="47"/>
      <c r="G112" s="47"/>
      <c r="H112" s="48"/>
    </row>
    <row r="113" spans="1:8" ht="12.75">
      <c r="A113" s="45"/>
      <c r="B113" s="45"/>
      <c r="D113" s="45"/>
      <c r="E113" s="50"/>
      <c r="F113" s="47"/>
      <c r="G113" s="47"/>
      <c r="H113" s="48"/>
    </row>
    <row r="114" spans="1:8" ht="12.75">
      <c r="A114" s="45"/>
      <c r="B114" s="45"/>
      <c r="D114" s="45"/>
      <c r="E114" s="50"/>
      <c r="F114" s="47"/>
      <c r="G114" s="47"/>
      <c r="H114" s="48"/>
    </row>
    <row r="115" spans="1:8" ht="12.75">
      <c r="A115" s="45"/>
      <c r="B115" s="45"/>
      <c r="D115" s="45"/>
      <c r="E115" s="50"/>
      <c r="F115" s="47"/>
      <c r="G115" s="47"/>
      <c r="H115" s="48"/>
    </row>
    <row r="116" spans="1:8" ht="12.75">
      <c r="A116" s="45"/>
      <c r="B116" s="45"/>
      <c r="D116" s="45"/>
      <c r="E116" s="50"/>
      <c r="F116" s="47"/>
      <c r="G116" s="47"/>
      <c r="H116" s="48"/>
    </row>
    <row r="117" spans="1:8" ht="12.75">
      <c r="A117" s="45"/>
      <c r="B117" s="45"/>
      <c r="D117" s="45"/>
      <c r="E117" s="50"/>
      <c r="F117" s="47"/>
      <c r="G117" s="47"/>
      <c r="H117" s="48"/>
    </row>
    <row r="118" spans="1:8" ht="12.75">
      <c r="A118" s="45"/>
      <c r="B118" s="45"/>
      <c r="D118" s="45"/>
      <c r="E118" s="50"/>
      <c r="F118" s="47"/>
      <c r="G118" s="47"/>
      <c r="H118" s="48"/>
    </row>
    <row r="119" spans="1:8" ht="12.75">
      <c r="A119" s="45"/>
      <c r="B119" s="45"/>
      <c r="D119" s="45"/>
      <c r="E119" s="50"/>
      <c r="F119" s="47"/>
      <c r="G119" s="47"/>
      <c r="H119" s="48"/>
    </row>
    <row r="120" spans="1:8" ht="12.75">
      <c r="A120" s="45"/>
      <c r="B120" s="45"/>
      <c r="D120" s="45"/>
      <c r="E120" s="50"/>
      <c r="F120" s="47"/>
      <c r="G120" s="47"/>
      <c r="H120" s="48"/>
    </row>
    <row r="121" spans="1:8" ht="12.75">
      <c r="A121" s="45"/>
      <c r="B121" s="45"/>
      <c r="D121" s="45"/>
      <c r="E121" s="50"/>
      <c r="F121" s="47"/>
      <c r="G121" s="47"/>
      <c r="H121" s="48"/>
    </row>
    <row r="122" spans="1:8" ht="12.75">
      <c r="A122" s="45"/>
      <c r="B122" s="45"/>
      <c r="D122" s="45"/>
      <c r="E122" s="50"/>
      <c r="F122" s="47"/>
      <c r="G122" s="47"/>
      <c r="H122" s="48"/>
    </row>
    <row r="123" spans="1:8" ht="12.75">
      <c r="A123" s="45"/>
      <c r="B123" s="45"/>
      <c r="D123" s="45"/>
      <c r="E123" s="50"/>
      <c r="F123" s="47"/>
      <c r="G123" s="47"/>
      <c r="H123" s="48"/>
    </row>
    <row r="124" spans="1:8" ht="12.75">
      <c r="A124" s="45"/>
      <c r="B124" s="45"/>
      <c r="D124" s="45"/>
      <c r="E124" s="50"/>
      <c r="F124" s="47"/>
      <c r="G124" s="47"/>
      <c r="H124" s="48"/>
    </row>
    <row r="125" spans="1:8" ht="12.75">
      <c r="A125" s="45"/>
      <c r="B125" s="45"/>
      <c r="D125" s="45"/>
      <c r="E125" s="50"/>
      <c r="F125" s="47"/>
      <c r="G125" s="47"/>
      <c r="H125" s="48"/>
    </row>
    <row r="126" spans="1:8" ht="12.75">
      <c r="A126" s="45"/>
      <c r="B126" s="45"/>
      <c r="D126" s="45"/>
      <c r="E126" s="50"/>
      <c r="F126" s="47"/>
      <c r="G126" s="47"/>
      <c r="H126" s="48"/>
    </row>
    <row r="127" spans="1:8" ht="12.75">
      <c r="A127" s="45"/>
      <c r="B127" s="45"/>
      <c r="D127" s="45"/>
      <c r="E127" s="50"/>
      <c r="F127" s="47"/>
      <c r="G127" s="47"/>
      <c r="H127" s="48"/>
    </row>
    <row r="128" spans="1:8" ht="12.75">
      <c r="A128" s="45"/>
      <c r="B128" s="45"/>
      <c r="D128" s="45"/>
      <c r="E128" s="50"/>
      <c r="F128" s="47"/>
      <c r="G128" s="47"/>
      <c r="H128" s="48"/>
    </row>
    <row r="129" spans="1:8" ht="12.75">
      <c r="A129" s="45"/>
      <c r="B129" s="45"/>
      <c r="D129" s="45"/>
      <c r="E129" s="50"/>
      <c r="F129" s="47"/>
      <c r="G129" s="47"/>
      <c r="H129" s="48"/>
    </row>
    <row r="130" spans="1:8" ht="12.75">
      <c r="A130" s="45"/>
      <c r="B130" s="45"/>
      <c r="D130" s="45"/>
      <c r="E130" s="50"/>
      <c r="F130" s="47"/>
      <c r="G130" s="47"/>
      <c r="H130" s="48"/>
    </row>
    <row r="131" spans="1:8" ht="12.75">
      <c r="A131" s="45"/>
      <c r="B131" s="45"/>
      <c r="D131" s="45"/>
      <c r="E131" s="50"/>
      <c r="F131" s="47"/>
      <c r="G131" s="47"/>
      <c r="H131" s="48"/>
    </row>
    <row r="132" spans="1:8" ht="12.75">
      <c r="A132" s="45"/>
      <c r="B132" s="45"/>
      <c r="D132" s="45"/>
      <c r="E132" s="50"/>
      <c r="F132" s="47"/>
      <c r="G132" s="47"/>
      <c r="H132" s="48"/>
    </row>
    <row r="133" spans="1:8" ht="12.75">
      <c r="A133" s="45"/>
      <c r="B133" s="45"/>
      <c r="D133" s="45"/>
      <c r="E133" s="50"/>
      <c r="F133" s="47"/>
      <c r="G133" s="47"/>
      <c r="H133" s="48"/>
    </row>
    <row r="134" spans="1:8" ht="12.75">
      <c r="A134" s="45"/>
      <c r="B134" s="45"/>
      <c r="D134" s="45"/>
      <c r="E134" s="50"/>
      <c r="F134" s="47"/>
      <c r="G134" s="47"/>
      <c r="H134" s="48"/>
    </row>
    <row r="135" spans="1:8" ht="12.75">
      <c r="A135" s="45"/>
      <c r="B135" s="45"/>
      <c r="D135" s="45"/>
      <c r="E135" s="50"/>
      <c r="F135" s="47"/>
      <c r="G135" s="47"/>
      <c r="H135" s="48"/>
    </row>
    <row r="136" spans="1:8" ht="12.75">
      <c r="A136" s="45"/>
      <c r="B136" s="45"/>
      <c r="D136" s="45"/>
      <c r="E136" s="50"/>
      <c r="F136" s="47"/>
      <c r="G136" s="47"/>
      <c r="H136" s="48"/>
    </row>
    <row r="137" spans="1:8" ht="12.75">
      <c r="A137" s="45"/>
      <c r="B137" s="45"/>
      <c r="D137" s="45"/>
      <c r="E137" s="50"/>
      <c r="F137" s="47"/>
      <c r="G137" s="47"/>
      <c r="H137" s="48"/>
    </row>
    <row r="138" spans="1:8" ht="12.75">
      <c r="A138" s="45"/>
      <c r="B138" s="45"/>
      <c r="D138" s="45"/>
      <c r="E138" s="50"/>
      <c r="F138" s="47"/>
      <c r="G138" s="47"/>
      <c r="H138" s="48"/>
    </row>
    <row r="139" spans="1:8" ht="12.75">
      <c r="A139" s="45"/>
      <c r="B139" s="45"/>
      <c r="D139" s="45"/>
      <c r="E139" s="50"/>
      <c r="F139" s="47"/>
      <c r="G139" s="47"/>
      <c r="H139" s="48"/>
    </row>
    <row r="140" spans="1:8" ht="12.75">
      <c r="A140" s="45"/>
      <c r="B140" s="45"/>
      <c r="D140" s="45"/>
      <c r="E140" s="50"/>
      <c r="F140" s="47"/>
      <c r="G140" s="47"/>
      <c r="H140" s="48"/>
    </row>
    <row r="141" spans="1:8" ht="12.75">
      <c r="A141" s="45"/>
      <c r="B141" s="45"/>
      <c r="D141" s="45"/>
      <c r="E141" s="50"/>
      <c r="F141" s="47"/>
      <c r="G141" s="47"/>
      <c r="H141" s="48"/>
    </row>
    <row r="142" spans="1:8" ht="12.75">
      <c r="A142" s="45"/>
      <c r="B142" s="45"/>
      <c r="D142" s="45"/>
      <c r="E142" s="50"/>
      <c r="F142" s="47"/>
      <c r="G142" s="47"/>
      <c r="H142" s="48"/>
    </row>
    <row r="143" spans="1:8" ht="12.75">
      <c r="A143" s="45"/>
      <c r="B143" s="45"/>
      <c r="D143" s="45"/>
      <c r="E143" s="50"/>
      <c r="F143" s="47"/>
      <c r="G143" s="47"/>
      <c r="H143" s="48"/>
    </row>
    <row r="144" spans="1:8" ht="12.75">
      <c r="A144" s="45"/>
      <c r="B144" s="45"/>
      <c r="D144" s="45"/>
      <c r="E144" s="50"/>
      <c r="F144" s="47"/>
      <c r="G144" s="47"/>
      <c r="H144" s="48"/>
    </row>
    <row r="145" spans="1:8" ht="12.75">
      <c r="A145" s="45"/>
      <c r="B145" s="45"/>
      <c r="D145" s="45"/>
      <c r="E145" s="50"/>
      <c r="F145" s="47"/>
      <c r="G145" s="47"/>
      <c r="H145" s="48"/>
    </row>
    <row r="146" spans="1:8" ht="12.75">
      <c r="A146" s="45"/>
      <c r="B146" s="45"/>
      <c r="D146" s="45"/>
      <c r="E146" s="50"/>
      <c r="F146" s="47"/>
      <c r="G146" s="47"/>
      <c r="H146" s="48"/>
    </row>
    <row r="147" spans="1:8" ht="12.75">
      <c r="A147" s="45"/>
      <c r="B147" s="45"/>
      <c r="D147" s="45"/>
      <c r="E147" s="50"/>
      <c r="F147" s="47"/>
      <c r="G147" s="47"/>
      <c r="H147" s="48"/>
    </row>
    <row r="148" spans="1:8" ht="12.75">
      <c r="A148" s="45"/>
      <c r="B148" s="45"/>
      <c r="D148" s="45"/>
      <c r="E148" s="50"/>
      <c r="F148" s="47"/>
      <c r="G148" s="47"/>
      <c r="H148" s="48"/>
    </row>
    <row r="149" spans="1:8" ht="12.75">
      <c r="A149" s="45"/>
      <c r="B149" s="45"/>
      <c r="D149" s="45"/>
      <c r="E149" s="50"/>
      <c r="F149" s="47"/>
      <c r="G149" s="47"/>
      <c r="H149" s="48"/>
    </row>
    <row r="150" spans="1:8" ht="12.75">
      <c r="A150" s="45"/>
      <c r="B150" s="45"/>
      <c r="D150" s="45"/>
      <c r="E150" s="50"/>
      <c r="F150" s="47"/>
      <c r="G150" s="47"/>
      <c r="H150" s="48"/>
    </row>
    <row r="151" spans="1:8" ht="12.75">
      <c r="A151" s="45"/>
      <c r="B151" s="45"/>
      <c r="D151" s="45"/>
      <c r="E151" s="50"/>
      <c r="F151" s="47"/>
      <c r="G151" s="47"/>
      <c r="H151" s="48"/>
    </row>
    <row r="152" spans="1:8" ht="12.75">
      <c r="A152" s="45"/>
      <c r="B152" s="45"/>
      <c r="D152" s="45"/>
      <c r="E152" s="50"/>
      <c r="F152" s="47"/>
      <c r="G152" s="47"/>
      <c r="H152" s="48"/>
    </row>
    <row r="153" spans="1:8" ht="12.75">
      <c r="A153" s="45"/>
      <c r="B153" s="45"/>
      <c r="D153" s="45"/>
      <c r="E153" s="50"/>
      <c r="F153" s="47"/>
      <c r="G153" s="47"/>
      <c r="H153" s="48"/>
    </row>
    <row r="154" spans="1:8" ht="12.75">
      <c r="A154" s="45"/>
      <c r="B154" s="45"/>
      <c r="D154" s="45"/>
      <c r="E154" s="50"/>
      <c r="F154" s="47"/>
      <c r="G154" s="47"/>
      <c r="H154" s="48"/>
    </row>
    <row r="155" spans="1:8" ht="12.75">
      <c r="A155" s="45"/>
      <c r="B155" s="45"/>
      <c r="D155" s="45"/>
      <c r="E155" s="50"/>
      <c r="F155" s="47"/>
      <c r="G155" s="47"/>
      <c r="H155" s="48"/>
    </row>
    <row r="156" spans="1:8" ht="12.75">
      <c r="A156" s="45"/>
      <c r="B156" s="45"/>
      <c r="D156" s="45"/>
      <c r="E156" s="50"/>
      <c r="F156" s="47"/>
      <c r="G156" s="47"/>
      <c r="H156" s="48"/>
    </row>
    <row r="157" spans="1:8" ht="12.75">
      <c r="A157" s="45"/>
      <c r="B157" s="45"/>
      <c r="D157" s="45"/>
      <c r="E157" s="50"/>
      <c r="F157" s="47"/>
      <c r="G157" s="47"/>
      <c r="H157" s="48"/>
    </row>
    <row r="158" spans="1:8" ht="12.75">
      <c r="A158" s="45"/>
      <c r="B158" s="45"/>
      <c r="D158" s="45"/>
      <c r="E158" s="50"/>
      <c r="F158" s="47"/>
      <c r="G158" s="47"/>
      <c r="H158" s="48"/>
    </row>
    <row r="159" spans="1:8" ht="12.75">
      <c r="A159" s="45"/>
      <c r="B159" s="45"/>
      <c r="D159" s="45"/>
      <c r="E159" s="50"/>
      <c r="F159" s="47"/>
      <c r="G159" s="47"/>
      <c r="H159" s="48"/>
    </row>
    <row r="160" spans="1:8" ht="12.75">
      <c r="A160" s="45"/>
      <c r="B160" s="45"/>
      <c r="D160" s="45"/>
      <c r="E160" s="50"/>
      <c r="F160" s="47"/>
      <c r="G160" s="47"/>
      <c r="H160" s="48"/>
    </row>
    <row r="161" spans="1:8" ht="12.75">
      <c r="A161" s="45"/>
      <c r="B161" s="45"/>
      <c r="D161" s="45"/>
      <c r="E161" s="50"/>
      <c r="F161" s="47"/>
      <c r="G161" s="47"/>
      <c r="H161" s="48"/>
    </row>
    <row r="162" spans="1:8" ht="12.75">
      <c r="A162" s="45"/>
      <c r="B162" s="45"/>
      <c r="D162" s="45"/>
      <c r="E162" s="50"/>
      <c r="F162" s="47"/>
      <c r="G162" s="47"/>
      <c r="H162" s="48"/>
    </row>
    <row r="163" spans="1:8" ht="12.75">
      <c r="A163" s="45"/>
      <c r="B163" s="45"/>
      <c r="D163" s="45"/>
      <c r="E163" s="50"/>
      <c r="F163" s="47"/>
      <c r="G163" s="47"/>
      <c r="H163" s="48"/>
    </row>
    <row r="164" spans="1:8" ht="12.75">
      <c r="A164" s="45"/>
      <c r="B164" s="45"/>
      <c r="D164" s="45"/>
      <c r="E164" s="50"/>
      <c r="F164" s="47"/>
      <c r="G164" s="47"/>
      <c r="H164" s="48"/>
    </row>
    <row r="165" spans="1:8" ht="12.75">
      <c r="A165" s="45"/>
      <c r="B165" s="45"/>
      <c r="D165" s="45"/>
      <c r="E165" s="50"/>
      <c r="F165" s="47"/>
      <c r="G165" s="47"/>
      <c r="H165" s="48"/>
    </row>
    <row r="166" spans="1:8" ht="12.75">
      <c r="A166" s="45"/>
      <c r="B166" s="45"/>
      <c r="D166" s="45"/>
      <c r="E166" s="50"/>
      <c r="F166" s="47"/>
      <c r="G166" s="47"/>
      <c r="H166" s="48"/>
    </row>
    <row r="167" spans="1:8" ht="12.75">
      <c r="A167" s="45"/>
      <c r="B167" s="45"/>
      <c r="D167" s="45"/>
      <c r="E167" s="50"/>
      <c r="F167" s="47"/>
      <c r="G167" s="47"/>
      <c r="H167" s="48"/>
    </row>
    <row r="168" spans="1:8" ht="12.75">
      <c r="A168" s="45"/>
      <c r="B168" s="45"/>
      <c r="D168" s="45"/>
      <c r="E168" s="50"/>
      <c r="F168" s="47"/>
      <c r="G168" s="47"/>
      <c r="H168" s="48"/>
    </row>
    <row r="169" spans="1:8" ht="12.75">
      <c r="A169" s="45"/>
      <c r="B169" s="45"/>
      <c r="D169" s="45"/>
      <c r="E169" s="50"/>
      <c r="F169" s="47"/>
      <c r="G169" s="47"/>
      <c r="H169" s="48"/>
    </row>
    <row r="170" spans="1:8" ht="12.75">
      <c r="A170" s="45"/>
      <c r="B170" s="45"/>
      <c r="D170" s="45"/>
      <c r="E170" s="50"/>
      <c r="F170" s="47"/>
      <c r="G170" s="47"/>
      <c r="H170" s="48"/>
    </row>
    <row r="171" spans="1:8" ht="12.75">
      <c r="A171" s="45"/>
      <c r="B171" s="45"/>
      <c r="D171" s="45"/>
      <c r="E171" s="50"/>
      <c r="F171" s="47"/>
      <c r="G171" s="47"/>
      <c r="H171" s="48"/>
    </row>
    <row r="172" spans="1:8" ht="12.75">
      <c r="A172" s="45"/>
      <c r="B172" s="45"/>
      <c r="D172" s="45"/>
      <c r="E172" s="50"/>
      <c r="F172" s="47"/>
      <c r="G172" s="47"/>
      <c r="H172" s="48"/>
    </row>
    <row r="173" spans="1:8" ht="12.75">
      <c r="A173" s="45"/>
      <c r="B173" s="45"/>
      <c r="D173" s="45"/>
      <c r="E173" s="50"/>
      <c r="F173" s="47"/>
      <c r="G173" s="47"/>
      <c r="H173" s="48"/>
    </row>
    <row r="174" spans="1:8" ht="12.75">
      <c r="A174" s="45"/>
      <c r="B174" s="45"/>
      <c r="D174" s="45"/>
      <c r="E174" s="50"/>
      <c r="F174" s="47"/>
      <c r="G174" s="47"/>
      <c r="H174" s="48"/>
    </row>
    <row r="175" spans="1:8" ht="12.75">
      <c r="A175" s="45"/>
      <c r="B175" s="45"/>
      <c r="D175" s="45"/>
      <c r="E175" s="50"/>
      <c r="F175" s="47"/>
      <c r="G175" s="47"/>
      <c r="H175" s="48"/>
    </row>
    <row r="176" spans="1:8" ht="12.75">
      <c r="A176" s="45"/>
      <c r="B176" s="45"/>
      <c r="D176" s="45"/>
      <c r="E176" s="50"/>
      <c r="F176" s="47"/>
      <c r="G176" s="47"/>
      <c r="H176" s="48"/>
    </row>
    <row r="177" spans="1:8" ht="12.75">
      <c r="A177" s="45"/>
      <c r="B177" s="45"/>
      <c r="D177" s="45"/>
      <c r="E177" s="50"/>
      <c r="F177" s="47"/>
      <c r="G177" s="47"/>
      <c r="H177" s="48"/>
    </row>
    <row r="178" spans="1:8" ht="12.75">
      <c r="A178" s="45"/>
      <c r="B178" s="45"/>
      <c r="D178" s="45"/>
      <c r="E178" s="50"/>
      <c r="F178" s="47"/>
      <c r="G178" s="47"/>
      <c r="H178" s="48"/>
    </row>
    <row r="179" spans="1:8" ht="12.75">
      <c r="A179" s="45"/>
      <c r="B179" s="45"/>
      <c r="D179" s="45"/>
      <c r="E179" s="50"/>
      <c r="F179" s="47"/>
      <c r="G179" s="47"/>
      <c r="H179" s="48"/>
    </row>
    <row r="180" spans="1:8" ht="12.75">
      <c r="A180" s="45"/>
      <c r="B180" s="45"/>
      <c r="D180" s="45"/>
      <c r="E180" s="50"/>
      <c r="F180" s="47"/>
      <c r="G180" s="47"/>
      <c r="H180" s="48"/>
    </row>
    <row r="181" spans="1:8" ht="12.75">
      <c r="A181" s="45"/>
      <c r="B181" s="45"/>
      <c r="D181" s="45"/>
      <c r="E181" s="50"/>
      <c r="F181" s="47"/>
      <c r="G181" s="47"/>
      <c r="H181" s="48"/>
    </row>
    <row r="182" spans="1:8" ht="12.75">
      <c r="A182" s="45"/>
      <c r="B182" s="45"/>
      <c r="D182" s="45"/>
      <c r="E182" s="50"/>
      <c r="F182" s="47"/>
      <c r="G182" s="47"/>
      <c r="H182" s="48"/>
    </row>
    <row r="183" spans="1:8" ht="12.75">
      <c r="A183" s="45"/>
      <c r="B183" s="45"/>
      <c r="D183" s="45"/>
      <c r="E183" s="50"/>
      <c r="F183" s="47"/>
      <c r="G183" s="47"/>
      <c r="H183" s="48"/>
    </row>
    <row r="184" spans="1:8" ht="12.75">
      <c r="A184" s="45"/>
      <c r="B184" s="45"/>
      <c r="D184" s="45"/>
      <c r="E184" s="50"/>
      <c r="F184" s="47"/>
      <c r="G184" s="47"/>
      <c r="H184" s="48"/>
    </row>
    <row r="185" spans="1:8" ht="12.75">
      <c r="A185" s="45"/>
      <c r="B185" s="45"/>
      <c r="D185" s="45"/>
      <c r="E185" s="50"/>
      <c r="F185" s="47"/>
      <c r="G185" s="47"/>
      <c r="H185" s="48"/>
    </row>
    <row r="186" spans="1:8" ht="12.75">
      <c r="A186" s="45"/>
      <c r="B186" s="45"/>
      <c r="D186" s="45"/>
      <c r="E186" s="50"/>
      <c r="F186" s="47"/>
      <c r="G186" s="47"/>
      <c r="H186" s="48"/>
    </row>
    <row r="187" spans="1:8" ht="12.75">
      <c r="A187" s="45"/>
      <c r="B187" s="45"/>
      <c r="D187" s="45"/>
      <c r="E187" s="50"/>
      <c r="F187" s="47"/>
      <c r="G187" s="47"/>
      <c r="H187" s="48"/>
    </row>
    <row r="188" spans="1:8" ht="12.75">
      <c r="A188" s="45"/>
      <c r="B188" s="45"/>
      <c r="D188" s="45"/>
      <c r="E188" s="50"/>
      <c r="F188" s="47"/>
      <c r="G188" s="47"/>
      <c r="H188" s="48"/>
    </row>
    <row r="189" spans="1:8" ht="12.75">
      <c r="A189" s="45"/>
      <c r="B189" s="45"/>
      <c r="D189" s="45"/>
      <c r="E189" s="50"/>
      <c r="F189" s="47"/>
      <c r="G189" s="47"/>
      <c r="H189" s="48"/>
    </row>
    <row r="190" spans="1:8" ht="12.75">
      <c r="A190" s="45"/>
      <c r="B190" s="45"/>
      <c r="D190" s="45"/>
      <c r="E190" s="50"/>
      <c r="F190" s="47"/>
      <c r="G190" s="47"/>
      <c r="H190" s="48"/>
    </row>
    <row r="191" spans="1:8" ht="12.75">
      <c r="A191" s="45"/>
      <c r="B191" s="45"/>
      <c r="D191" s="45"/>
      <c r="E191" s="50"/>
      <c r="F191" s="47"/>
      <c r="G191" s="47"/>
      <c r="H191" s="48"/>
    </row>
    <row r="192" spans="1:8" ht="12.75">
      <c r="A192" s="45"/>
      <c r="B192" s="45"/>
      <c r="D192" s="45"/>
      <c r="E192" s="50"/>
      <c r="F192" s="47"/>
      <c r="G192" s="47"/>
      <c r="H192" s="48"/>
    </row>
    <row r="193" spans="1:8" ht="12.75">
      <c r="A193" s="45"/>
      <c r="B193" s="45"/>
      <c r="D193" s="45"/>
      <c r="E193" s="50"/>
      <c r="F193" s="47"/>
      <c r="G193" s="47"/>
      <c r="H193" s="48"/>
    </row>
    <row r="194" spans="1:8" ht="12.75">
      <c r="A194" s="45"/>
      <c r="B194" s="45"/>
      <c r="D194" s="45"/>
      <c r="E194" s="50"/>
      <c r="F194" s="47"/>
      <c r="G194" s="47"/>
      <c r="H194" s="48"/>
    </row>
    <row r="195" spans="1:8" ht="12.75">
      <c r="A195" s="45"/>
      <c r="B195" s="45"/>
      <c r="D195" s="45"/>
      <c r="E195" s="50"/>
      <c r="F195" s="47"/>
      <c r="G195" s="47"/>
      <c r="H195" s="48"/>
    </row>
    <row r="196" spans="1:8" ht="12.75">
      <c r="A196" s="45"/>
      <c r="B196" s="45"/>
      <c r="D196" s="45"/>
      <c r="E196" s="50"/>
      <c r="F196" s="47"/>
      <c r="G196" s="47"/>
      <c r="H196" s="48"/>
    </row>
    <row r="197" spans="1:8" ht="12.75">
      <c r="A197" s="45"/>
      <c r="B197" s="45"/>
      <c r="D197" s="45"/>
      <c r="E197" s="50"/>
      <c r="F197" s="47"/>
      <c r="G197" s="47"/>
      <c r="H197" s="48"/>
    </row>
    <row r="198" spans="1:8" ht="12.75">
      <c r="A198" s="45"/>
      <c r="B198" s="45"/>
      <c r="D198" s="45"/>
      <c r="E198" s="50"/>
      <c r="F198" s="47"/>
      <c r="G198" s="47"/>
      <c r="H198" s="48"/>
    </row>
    <row r="199" spans="1:8" ht="12.75">
      <c r="A199" s="45"/>
      <c r="B199" s="45"/>
      <c r="D199" s="45"/>
      <c r="E199" s="50"/>
      <c r="F199" s="47"/>
      <c r="G199" s="47"/>
      <c r="H199" s="48"/>
    </row>
    <row r="200" spans="1:8" ht="12.75">
      <c r="A200" s="45"/>
      <c r="B200" s="45"/>
      <c r="D200" s="45"/>
      <c r="E200" s="50"/>
      <c r="F200" s="47"/>
      <c r="G200" s="47"/>
      <c r="H200" s="48"/>
    </row>
    <row r="201" spans="1:8" ht="12.75">
      <c r="A201" s="45"/>
      <c r="B201" s="45"/>
      <c r="D201" s="45"/>
      <c r="E201" s="50"/>
      <c r="F201" s="47"/>
      <c r="G201" s="47"/>
      <c r="H201" s="48"/>
    </row>
    <row r="202" spans="1:8" ht="12.75">
      <c r="A202" s="45"/>
      <c r="B202" s="45"/>
      <c r="D202" s="45"/>
      <c r="E202" s="50"/>
      <c r="F202" s="47"/>
      <c r="G202" s="47"/>
      <c r="H202" s="48"/>
    </row>
    <row r="203" spans="1:8" ht="12.75">
      <c r="A203" s="45"/>
      <c r="B203" s="45"/>
      <c r="D203" s="45"/>
      <c r="E203" s="50"/>
      <c r="F203" s="47"/>
      <c r="G203" s="47"/>
      <c r="H203" s="48"/>
    </row>
    <row r="204" spans="1:8" ht="12.75">
      <c r="A204" s="45"/>
      <c r="B204" s="45"/>
      <c r="D204" s="45"/>
      <c r="E204" s="50"/>
      <c r="F204" s="47"/>
      <c r="G204" s="47"/>
      <c r="H204" s="48"/>
    </row>
    <row r="205" spans="1:8" ht="12.75">
      <c r="A205" s="45"/>
      <c r="B205" s="45"/>
      <c r="D205" s="45"/>
      <c r="E205" s="50"/>
      <c r="F205" s="47"/>
      <c r="G205" s="47"/>
      <c r="H205" s="48"/>
    </row>
    <row r="206" spans="1:8" ht="12.75">
      <c r="A206" s="45"/>
      <c r="B206" s="45"/>
      <c r="D206" s="45"/>
      <c r="E206" s="50"/>
      <c r="F206" s="47"/>
      <c r="G206" s="47"/>
      <c r="H206" s="48"/>
    </row>
    <row r="207" spans="1:8" ht="12.75">
      <c r="A207" s="45"/>
      <c r="B207" s="45"/>
      <c r="D207" s="45"/>
      <c r="E207" s="50"/>
      <c r="F207" s="47"/>
      <c r="G207" s="47"/>
      <c r="H207" s="48"/>
    </row>
    <row r="208" spans="1:8" ht="12.75">
      <c r="A208" s="45"/>
      <c r="B208" s="45"/>
      <c r="D208" s="45"/>
      <c r="E208" s="50"/>
      <c r="F208" s="47"/>
      <c r="G208" s="47"/>
      <c r="H208" s="48"/>
    </row>
    <row r="209" spans="1:8" ht="12.75">
      <c r="A209" s="45"/>
      <c r="B209" s="45"/>
      <c r="D209" s="45"/>
      <c r="E209" s="50"/>
      <c r="F209" s="47"/>
      <c r="G209" s="47"/>
      <c r="H209" s="48"/>
    </row>
    <row r="210" spans="1:8" ht="12.75">
      <c r="A210" s="45"/>
      <c r="B210" s="45"/>
      <c r="D210" s="45"/>
      <c r="E210" s="50"/>
      <c r="F210" s="47"/>
      <c r="G210" s="47"/>
      <c r="H210" s="48"/>
    </row>
    <row r="211" spans="1:8" ht="12.75">
      <c r="A211" s="45"/>
      <c r="B211" s="45"/>
      <c r="D211" s="45"/>
      <c r="E211" s="50"/>
      <c r="F211" s="47"/>
      <c r="G211" s="47"/>
      <c r="H211" s="48"/>
    </row>
    <row r="212" spans="1:8" ht="12.75">
      <c r="A212" s="45"/>
      <c r="B212" s="45"/>
      <c r="D212" s="45"/>
      <c r="E212" s="50"/>
      <c r="F212" s="47"/>
      <c r="G212" s="47"/>
      <c r="H212" s="48"/>
    </row>
    <row r="213" spans="1:8" ht="12.75">
      <c r="A213" s="45"/>
      <c r="B213" s="45"/>
      <c r="D213" s="45"/>
      <c r="E213" s="50"/>
      <c r="F213" s="47"/>
      <c r="G213" s="47"/>
      <c r="H213" s="48"/>
    </row>
    <row r="214" spans="1:8" ht="12.75">
      <c r="A214" s="45"/>
      <c r="B214" s="45"/>
      <c r="D214" s="45"/>
      <c r="E214" s="50"/>
      <c r="F214" s="47"/>
      <c r="G214" s="47"/>
      <c r="H214" s="48"/>
    </row>
    <row r="215" spans="1:8" ht="12.75">
      <c r="A215" s="45"/>
      <c r="B215" s="45"/>
      <c r="D215" s="45"/>
      <c r="E215" s="50"/>
      <c r="F215" s="47"/>
      <c r="G215" s="47"/>
      <c r="H215" s="48"/>
    </row>
    <row r="216" spans="1:8" ht="12.75">
      <c r="A216" s="45"/>
      <c r="B216" s="45"/>
      <c r="D216" s="45"/>
      <c r="E216" s="50"/>
      <c r="F216" s="47"/>
      <c r="G216" s="47"/>
      <c r="H216" s="48"/>
    </row>
    <row r="217" spans="1:8" ht="12.75">
      <c r="A217" s="45"/>
      <c r="B217" s="45"/>
      <c r="D217" s="45"/>
      <c r="E217" s="50"/>
      <c r="F217" s="47"/>
      <c r="G217" s="47"/>
      <c r="H217" s="48"/>
    </row>
    <row r="218" spans="1:8" ht="12.75">
      <c r="A218" s="45"/>
      <c r="B218" s="45"/>
      <c r="D218" s="45"/>
      <c r="E218" s="50"/>
      <c r="F218" s="47"/>
      <c r="G218" s="47"/>
      <c r="H218" s="48"/>
    </row>
    <row r="219" spans="1:8" ht="12.75">
      <c r="A219" s="45"/>
      <c r="B219" s="45"/>
      <c r="D219" s="45"/>
      <c r="E219" s="50"/>
      <c r="F219" s="47"/>
      <c r="G219" s="47"/>
      <c r="H219" s="48"/>
    </row>
    <row r="220" spans="1:8" ht="12.75">
      <c r="A220" s="45"/>
      <c r="B220" s="45"/>
      <c r="D220" s="45"/>
      <c r="E220" s="50"/>
      <c r="F220" s="47"/>
      <c r="G220" s="47"/>
      <c r="H220" s="48"/>
    </row>
    <row r="221" spans="1:8" ht="12.75">
      <c r="A221" s="45"/>
      <c r="B221" s="45"/>
      <c r="D221" s="45"/>
      <c r="E221" s="50"/>
      <c r="F221" s="47"/>
      <c r="G221" s="47"/>
      <c r="H221" s="48"/>
    </row>
    <row r="222" spans="1:8" ht="12.75">
      <c r="A222" s="45"/>
      <c r="B222" s="45"/>
      <c r="D222" s="45"/>
      <c r="E222" s="50"/>
      <c r="F222" s="47"/>
      <c r="G222" s="47"/>
      <c r="H222" s="48"/>
    </row>
    <row r="223" spans="1:8" ht="12.75">
      <c r="A223" s="45"/>
      <c r="B223" s="45"/>
      <c r="D223" s="45"/>
      <c r="E223" s="50"/>
      <c r="F223" s="47"/>
      <c r="G223" s="47"/>
      <c r="H223" s="48"/>
    </row>
    <row r="224" spans="1:8" ht="12.75">
      <c r="A224" s="45"/>
      <c r="B224" s="45"/>
      <c r="D224" s="45"/>
      <c r="E224" s="50"/>
      <c r="F224" s="47"/>
      <c r="G224" s="47"/>
      <c r="H224" s="48"/>
    </row>
    <row r="225" spans="1:8" ht="12.75">
      <c r="A225" s="45"/>
      <c r="B225" s="45"/>
      <c r="D225" s="45"/>
      <c r="E225" s="50"/>
      <c r="F225" s="47"/>
      <c r="G225" s="47"/>
      <c r="H225" s="48"/>
    </row>
    <row r="226" spans="1:8" ht="12.75">
      <c r="A226" s="45"/>
      <c r="B226" s="45"/>
      <c r="D226" s="45"/>
      <c r="E226" s="50"/>
      <c r="F226" s="47"/>
      <c r="G226" s="47"/>
      <c r="H226" s="48"/>
    </row>
    <row r="227" spans="1:8" ht="12.75">
      <c r="A227" s="45"/>
      <c r="B227" s="45"/>
      <c r="D227" s="45"/>
      <c r="E227" s="50"/>
      <c r="F227" s="47"/>
      <c r="G227" s="47"/>
      <c r="H227" s="48"/>
    </row>
    <row r="228" spans="1:8" ht="12.75">
      <c r="A228" s="45"/>
      <c r="B228" s="45"/>
      <c r="D228" s="45"/>
      <c r="E228" s="50"/>
      <c r="F228" s="47"/>
      <c r="G228" s="47"/>
      <c r="H228" s="48"/>
    </row>
    <row r="229" spans="1:8" ht="12.75">
      <c r="A229" s="45"/>
      <c r="B229" s="45"/>
      <c r="D229" s="45"/>
      <c r="E229" s="50"/>
      <c r="F229" s="47"/>
      <c r="G229" s="47"/>
      <c r="H229" s="48"/>
    </row>
    <row r="230" spans="1:8" ht="12.75">
      <c r="A230" s="45"/>
      <c r="B230" s="45"/>
      <c r="D230" s="45"/>
      <c r="E230" s="50"/>
      <c r="F230" s="47"/>
      <c r="G230" s="47"/>
      <c r="H230" s="48"/>
    </row>
    <row r="231" spans="1:8" ht="12.75">
      <c r="A231" s="45"/>
      <c r="B231" s="45"/>
      <c r="D231" s="45"/>
      <c r="E231" s="50"/>
      <c r="F231" s="47"/>
      <c r="G231" s="47"/>
      <c r="H231" s="48"/>
    </row>
    <row r="232" spans="1:8" ht="12.75">
      <c r="A232" s="45"/>
      <c r="B232" s="45"/>
      <c r="D232" s="45"/>
      <c r="E232" s="50"/>
      <c r="F232" s="47"/>
      <c r="G232" s="47"/>
      <c r="H232" s="48"/>
    </row>
    <row r="233" spans="1:8" ht="12.75">
      <c r="A233" s="45"/>
      <c r="B233" s="45"/>
      <c r="D233" s="45"/>
      <c r="E233" s="50"/>
      <c r="F233" s="47"/>
      <c r="G233" s="47"/>
      <c r="H233" s="48"/>
    </row>
    <row r="234" spans="1:8" ht="12.75">
      <c r="A234" s="45"/>
      <c r="B234" s="45"/>
      <c r="D234" s="45"/>
      <c r="E234" s="50"/>
      <c r="F234" s="47"/>
      <c r="G234" s="47"/>
      <c r="H234" s="48"/>
    </row>
    <row r="235" spans="1:8" ht="12.75">
      <c r="A235" s="45"/>
      <c r="B235" s="45"/>
      <c r="D235" s="45"/>
      <c r="E235" s="50"/>
      <c r="F235" s="47"/>
      <c r="G235" s="47"/>
      <c r="H235" s="48"/>
    </row>
    <row r="236" spans="1:8" ht="12.75">
      <c r="A236" s="45"/>
      <c r="B236" s="45"/>
      <c r="D236" s="45"/>
      <c r="E236" s="50"/>
      <c r="F236" s="47"/>
      <c r="G236" s="47"/>
      <c r="H236" s="48"/>
    </row>
    <row r="237" spans="1:8" ht="12.75">
      <c r="A237" s="45"/>
      <c r="B237" s="45"/>
      <c r="D237" s="45"/>
      <c r="E237" s="50"/>
      <c r="F237" s="47"/>
      <c r="G237" s="47"/>
      <c r="H237" s="48"/>
    </row>
    <row r="238" spans="1:8" ht="12.75">
      <c r="A238" s="45"/>
      <c r="B238" s="45"/>
      <c r="D238" s="45"/>
      <c r="E238" s="50"/>
      <c r="F238" s="47"/>
      <c r="G238" s="47"/>
      <c r="H238" s="48"/>
    </row>
    <row r="239" spans="1:8" ht="12.75">
      <c r="A239" s="45"/>
      <c r="B239" s="45"/>
      <c r="D239" s="45"/>
      <c r="E239" s="50"/>
      <c r="F239" s="47"/>
      <c r="G239" s="47"/>
      <c r="H239" s="48"/>
    </row>
    <row r="240" spans="1:8" ht="12.75">
      <c r="A240" s="45"/>
      <c r="B240" s="45"/>
      <c r="D240" s="45"/>
      <c r="E240" s="50"/>
      <c r="F240" s="47"/>
      <c r="G240" s="47"/>
      <c r="H240" s="48"/>
    </row>
    <row r="241" spans="1:8" ht="12.75">
      <c r="A241" s="45"/>
      <c r="B241" s="45"/>
      <c r="D241" s="45"/>
      <c r="E241" s="50"/>
      <c r="F241" s="47"/>
      <c r="G241" s="47"/>
      <c r="H241" s="48"/>
    </row>
    <row r="242" spans="1:8" ht="12.75">
      <c r="A242" s="45"/>
      <c r="B242" s="45"/>
      <c r="D242" s="45"/>
      <c r="E242" s="50"/>
      <c r="F242" s="47"/>
      <c r="G242" s="47"/>
      <c r="H242" s="48"/>
    </row>
    <row r="243" spans="1:8" ht="12.75">
      <c r="A243" s="45"/>
      <c r="B243" s="45"/>
      <c r="D243" s="45"/>
      <c r="E243" s="50"/>
      <c r="F243" s="47"/>
      <c r="G243" s="47"/>
      <c r="H243" s="48"/>
    </row>
    <row r="244" spans="1:8" ht="12.75">
      <c r="A244" s="45"/>
      <c r="B244" s="45"/>
      <c r="D244" s="45"/>
      <c r="E244" s="50"/>
      <c r="F244" s="47"/>
      <c r="G244" s="47"/>
      <c r="H244" s="48"/>
    </row>
    <row r="245" spans="1:8" ht="12.75">
      <c r="A245" s="45"/>
      <c r="B245" s="45"/>
      <c r="D245" s="45"/>
      <c r="E245" s="50"/>
      <c r="F245" s="47"/>
      <c r="G245" s="47"/>
      <c r="H245" s="48"/>
    </row>
    <row r="246" spans="1:8" ht="12.75">
      <c r="A246" s="45"/>
      <c r="B246" s="45"/>
      <c r="D246" s="45"/>
      <c r="E246" s="50"/>
      <c r="F246" s="47"/>
      <c r="G246" s="47"/>
      <c r="H246" s="48"/>
    </row>
    <row r="247" spans="1:8" ht="12.75">
      <c r="A247" s="45"/>
      <c r="B247" s="45"/>
      <c r="D247" s="45"/>
      <c r="E247" s="50"/>
      <c r="F247" s="47"/>
      <c r="G247" s="47"/>
      <c r="H247" s="48"/>
    </row>
    <row r="248" spans="1:8" ht="12.75">
      <c r="A248" s="45"/>
      <c r="B248" s="45"/>
      <c r="D248" s="45"/>
      <c r="E248" s="50"/>
      <c r="F248" s="47"/>
      <c r="G248" s="47"/>
      <c r="H248" s="48"/>
    </row>
    <row r="249" spans="1:8" ht="12.75">
      <c r="A249" s="45"/>
      <c r="B249" s="45"/>
      <c r="D249" s="45"/>
      <c r="E249" s="50"/>
      <c r="F249" s="47"/>
      <c r="G249" s="47"/>
      <c r="H249" s="48"/>
    </row>
    <row r="250" spans="1:8" ht="12.75">
      <c r="A250" s="45"/>
      <c r="B250" s="45"/>
      <c r="D250" s="45"/>
      <c r="E250" s="50"/>
      <c r="F250" s="47"/>
      <c r="G250" s="47"/>
      <c r="H250" s="48"/>
    </row>
    <row r="251" spans="1:8" ht="12.75">
      <c r="A251" s="45"/>
      <c r="B251" s="45"/>
      <c r="D251" s="45"/>
      <c r="E251" s="50"/>
      <c r="F251" s="47"/>
      <c r="G251" s="47"/>
      <c r="H251" s="48"/>
    </row>
    <row r="252" spans="1:8" ht="12.75">
      <c r="A252" s="45"/>
      <c r="B252" s="45"/>
      <c r="D252" s="45"/>
      <c r="E252" s="50"/>
      <c r="F252" s="47"/>
      <c r="G252" s="47"/>
      <c r="H252" s="48"/>
    </row>
    <row r="253" spans="1:8" ht="12.75">
      <c r="A253" s="45"/>
      <c r="B253" s="45"/>
      <c r="D253" s="45"/>
      <c r="E253" s="50"/>
      <c r="F253" s="47"/>
      <c r="G253" s="47"/>
      <c r="H253" s="48"/>
    </row>
    <row r="254" spans="1:8" ht="12.75">
      <c r="A254" s="45"/>
      <c r="B254" s="45"/>
      <c r="D254" s="45"/>
      <c r="E254" s="50"/>
      <c r="F254" s="47"/>
      <c r="G254" s="47"/>
      <c r="H254" s="48"/>
    </row>
    <row r="255" spans="1:8" ht="12.75">
      <c r="A255" s="45"/>
      <c r="B255" s="45"/>
      <c r="D255" s="45"/>
      <c r="E255" s="50"/>
      <c r="F255" s="47"/>
      <c r="G255" s="47"/>
      <c r="H255" s="48"/>
    </row>
    <row r="256" spans="1:8" ht="12.75">
      <c r="A256" s="45"/>
      <c r="B256" s="45"/>
      <c r="D256" s="45"/>
      <c r="E256" s="50"/>
      <c r="F256" s="47"/>
      <c r="G256" s="47"/>
      <c r="H256" s="48"/>
    </row>
    <row r="257" spans="1:8" ht="12.75">
      <c r="A257" s="45"/>
      <c r="B257" s="45"/>
      <c r="D257" s="45"/>
      <c r="E257" s="50"/>
      <c r="F257" s="47"/>
      <c r="G257" s="47"/>
      <c r="H257" s="48"/>
    </row>
    <row r="258" spans="1:8" ht="12.75">
      <c r="A258" s="45"/>
      <c r="B258" s="45"/>
      <c r="D258" s="45"/>
      <c r="E258" s="50"/>
      <c r="F258" s="47"/>
      <c r="G258" s="47"/>
      <c r="H258" s="48"/>
    </row>
    <row r="259" spans="1:8" ht="12.75">
      <c r="A259" s="45"/>
      <c r="B259" s="45"/>
      <c r="D259" s="45"/>
      <c r="E259" s="50"/>
      <c r="F259" s="47"/>
      <c r="G259" s="47"/>
      <c r="H259" s="48"/>
    </row>
    <row r="260" spans="1:8" ht="12.75">
      <c r="A260" s="45"/>
      <c r="B260" s="45"/>
      <c r="D260" s="45"/>
      <c r="E260" s="50"/>
      <c r="F260" s="47"/>
      <c r="G260" s="47"/>
      <c r="H260" s="48"/>
    </row>
    <row r="261" spans="1:8" ht="12.75">
      <c r="A261" s="45"/>
      <c r="B261" s="45"/>
      <c r="D261" s="45"/>
      <c r="E261" s="50"/>
      <c r="F261" s="47"/>
      <c r="G261" s="47"/>
      <c r="H261" s="48"/>
    </row>
    <row r="262" spans="1:8" ht="12.75">
      <c r="A262" s="45"/>
      <c r="B262" s="45"/>
      <c r="D262" s="45"/>
      <c r="E262" s="50"/>
      <c r="F262" s="47"/>
      <c r="G262" s="47"/>
      <c r="H262" s="48"/>
    </row>
    <row r="263" spans="1:8" ht="12.75">
      <c r="A263" s="45"/>
      <c r="B263" s="45"/>
      <c r="D263" s="45"/>
      <c r="E263" s="50"/>
      <c r="F263" s="47"/>
      <c r="G263" s="47"/>
      <c r="H263" s="48"/>
    </row>
    <row r="264" spans="1:8" ht="12.75">
      <c r="A264" s="45"/>
      <c r="B264" s="45"/>
      <c r="D264" s="45"/>
      <c r="E264" s="50"/>
      <c r="F264" s="47"/>
      <c r="G264" s="47"/>
      <c r="H264" s="48"/>
    </row>
    <row r="265" spans="1:8" ht="12.75">
      <c r="A265" s="45"/>
      <c r="B265" s="45"/>
      <c r="D265" s="45"/>
      <c r="E265" s="50"/>
      <c r="F265" s="47"/>
      <c r="G265" s="47"/>
      <c r="H265" s="48"/>
    </row>
    <row r="266" spans="1:8" ht="12.75">
      <c r="A266" s="45"/>
      <c r="B266" s="45"/>
      <c r="D266" s="45"/>
      <c r="E266" s="50"/>
      <c r="F266" s="47"/>
      <c r="G266" s="47"/>
      <c r="H266" s="48"/>
    </row>
    <row r="267" spans="1:8" ht="12.75">
      <c r="A267" s="45"/>
      <c r="B267" s="45"/>
      <c r="D267" s="45"/>
      <c r="E267" s="50"/>
      <c r="F267" s="47"/>
      <c r="G267" s="47"/>
      <c r="H267" s="48"/>
    </row>
    <row r="268" spans="1:8" ht="12.75">
      <c r="A268" s="45"/>
      <c r="B268" s="45"/>
      <c r="D268" s="45"/>
      <c r="E268" s="50"/>
      <c r="F268" s="47"/>
      <c r="G268" s="47"/>
      <c r="H268" s="48"/>
    </row>
    <row r="269" spans="1:8" ht="12.75">
      <c r="A269" s="45"/>
      <c r="B269" s="45"/>
      <c r="D269" s="45"/>
      <c r="E269" s="50"/>
      <c r="F269" s="47"/>
      <c r="G269" s="47"/>
      <c r="H269" s="48"/>
    </row>
    <row r="270" spans="1:8" ht="12.75">
      <c r="A270" s="45"/>
      <c r="B270" s="45"/>
      <c r="D270" s="45"/>
      <c r="E270" s="50"/>
      <c r="F270" s="47"/>
      <c r="G270" s="47"/>
      <c r="H270" s="48"/>
    </row>
    <row r="271" spans="1:8" ht="12.75">
      <c r="A271" s="45"/>
      <c r="B271" s="45"/>
      <c r="D271" s="45"/>
      <c r="E271" s="50"/>
      <c r="F271" s="47"/>
      <c r="G271" s="47"/>
      <c r="H271" s="48"/>
    </row>
    <row r="272" spans="1:8" ht="12.75">
      <c r="A272" s="45"/>
      <c r="B272" s="45"/>
      <c r="D272" s="45"/>
      <c r="E272" s="50"/>
      <c r="F272" s="47"/>
      <c r="G272" s="47"/>
      <c r="H272" s="48"/>
    </row>
    <row r="273" spans="1:8" ht="12.75">
      <c r="A273" s="45"/>
      <c r="B273" s="45"/>
      <c r="D273" s="45"/>
      <c r="E273" s="50"/>
      <c r="F273" s="47"/>
      <c r="G273" s="47"/>
      <c r="H273" s="48"/>
    </row>
    <row r="274" spans="1:8" ht="12.75">
      <c r="A274" s="45"/>
      <c r="B274" s="45"/>
      <c r="D274" s="45"/>
      <c r="E274" s="50"/>
      <c r="F274" s="47"/>
      <c r="G274" s="47"/>
      <c r="H274" s="48"/>
    </row>
    <row r="275" spans="1:8" ht="12.75">
      <c r="A275" s="45"/>
      <c r="B275" s="45"/>
      <c r="D275" s="45"/>
      <c r="E275" s="50"/>
      <c r="F275" s="47"/>
      <c r="G275" s="47"/>
      <c r="H275" s="48"/>
    </row>
    <row r="276" spans="1:8" ht="12.75">
      <c r="A276" s="45"/>
      <c r="B276" s="45"/>
      <c r="D276" s="45"/>
      <c r="E276" s="50"/>
      <c r="F276" s="47"/>
      <c r="G276" s="47"/>
      <c r="H276" s="48"/>
    </row>
    <row r="277" spans="1:8" ht="12.75">
      <c r="A277" s="45"/>
      <c r="B277" s="45"/>
      <c r="D277" s="45"/>
      <c r="E277" s="50"/>
      <c r="F277" s="47"/>
      <c r="G277" s="47"/>
      <c r="H277" s="48"/>
    </row>
    <row r="278" spans="1:8" ht="12.75">
      <c r="A278" s="45"/>
      <c r="B278" s="45"/>
      <c r="D278" s="45"/>
      <c r="E278" s="50"/>
      <c r="F278" s="47"/>
      <c r="G278" s="47"/>
      <c r="H278" s="48"/>
    </row>
    <row r="279" spans="1:8" ht="12.75">
      <c r="A279" s="45"/>
      <c r="B279" s="45"/>
      <c r="D279" s="45"/>
      <c r="E279" s="50"/>
      <c r="F279" s="47"/>
      <c r="G279" s="47"/>
      <c r="H279" s="48"/>
    </row>
    <row r="280" spans="1:8" ht="12.75">
      <c r="A280" s="45"/>
      <c r="B280" s="45"/>
      <c r="D280" s="45"/>
      <c r="E280" s="50"/>
      <c r="F280" s="47"/>
      <c r="G280" s="47"/>
      <c r="H280" s="48"/>
    </row>
    <row r="281" spans="1:8" ht="12.75">
      <c r="A281" s="45"/>
      <c r="B281" s="45"/>
      <c r="D281" s="45"/>
      <c r="E281" s="50"/>
      <c r="F281" s="47"/>
      <c r="G281" s="47"/>
      <c r="H281" s="48"/>
    </row>
    <row r="282" spans="1:8" ht="12.75">
      <c r="A282" s="45"/>
      <c r="B282" s="45"/>
      <c r="D282" s="45"/>
      <c r="E282" s="50"/>
      <c r="F282" s="47"/>
      <c r="G282" s="47"/>
      <c r="H282" s="48"/>
    </row>
    <row r="283" spans="1:8" ht="12.75">
      <c r="A283" s="45"/>
      <c r="B283" s="45"/>
      <c r="D283" s="45"/>
      <c r="E283" s="50"/>
      <c r="F283" s="47"/>
      <c r="G283" s="47"/>
      <c r="H283" s="48"/>
    </row>
    <row r="284" spans="1:8" ht="12.75">
      <c r="A284" s="45"/>
      <c r="B284" s="45"/>
      <c r="D284" s="45"/>
      <c r="E284" s="50"/>
      <c r="F284" s="47"/>
      <c r="G284" s="47"/>
      <c r="H284" s="48"/>
    </row>
    <row r="285" spans="1:8" ht="12.75">
      <c r="A285" s="45"/>
      <c r="B285" s="45"/>
      <c r="D285" s="45"/>
      <c r="E285" s="50"/>
      <c r="F285" s="47"/>
      <c r="G285" s="47"/>
      <c r="H285" s="48"/>
    </row>
    <row r="286" spans="1:8" ht="12.75">
      <c r="A286" s="45"/>
      <c r="B286" s="45"/>
      <c r="D286" s="45"/>
      <c r="E286" s="50"/>
      <c r="F286" s="47"/>
      <c r="G286" s="47"/>
      <c r="H286" s="48"/>
    </row>
    <row r="287" spans="1:8" ht="12.75">
      <c r="A287" s="45"/>
      <c r="B287" s="45"/>
      <c r="D287" s="45"/>
      <c r="E287" s="50"/>
      <c r="F287" s="47"/>
      <c r="G287" s="47"/>
      <c r="H287" s="48"/>
    </row>
    <row r="288" spans="1:8" ht="12.75">
      <c r="A288" s="45"/>
      <c r="B288" s="45"/>
      <c r="D288" s="45"/>
      <c r="E288" s="50"/>
      <c r="F288" s="47"/>
      <c r="G288" s="47"/>
      <c r="H288" s="48"/>
    </row>
    <row r="289" spans="1:8" ht="12.75">
      <c r="A289" s="45"/>
      <c r="B289" s="45"/>
      <c r="D289" s="45"/>
      <c r="E289" s="50"/>
      <c r="F289" s="47"/>
      <c r="G289" s="47"/>
      <c r="H289" s="48"/>
    </row>
    <row r="290" spans="1:8" ht="12.75">
      <c r="A290" s="45"/>
      <c r="B290" s="45"/>
      <c r="D290" s="45"/>
      <c r="E290" s="50"/>
      <c r="F290" s="47"/>
      <c r="G290" s="47"/>
      <c r="H290" s="48"/>
    </row>
    <row r="291" spans="1:8" ht="12.75">
      <c r="A291" s="45"/>
      <c r="B291" s="45"/>
      <c r="D291" s="45"/>
      <c r="E291" s="50"/>
      <c r="F291" s="47"/>
      <c r="G291" s="47"/>
      <c r="H291" s="48"/>
    </row>
    <row r="292" spans="1:8" ht="12.75">
      <c r="A292" s="45"/>
      <c r="B292" s="45"/>
      <c r="D292" s="45"/>
      <c r="E292" s="50"/>
      <c r="F292" s="47"/>
      <c r="G292" s="47"/>
      <c r="H292" s="48"/>
    </row>
    <row r="293" spans="1:8" ht="12.75">
      <c r="A293" s="45"/>
      <c r="B293" s="45"/>
      <c r="D293" s="45"/>
      <c r="E293" s="50"/>
      <c r="F293" s="47"/>
      <c r="G293" s="47"/>
      <c r="H293" s="48"/>
    </row>
    <row r="294" spans="1:8" ht="12.75">
      <c r="A294" s="45"/>
      <c r="B294" s="45"/>
      <c r="D294" s="45"/>
      <c r="E294" s="50"/>
      <c r="F294" s="47"/>
      <c r="G294" s="47"/>
      <c r="H294" s="48"/>
    </row>
    <row r="295" spans="1:8" ht="12.75">
      <c r="A295" s="45"/>
      <c r="B295" s="45"/>
      <c r="D295" s="45"/>
      <c r="E295" s="50"/>
      <c r="F295" s="47"/>
      <c r="G295" s="47"/>
      <c r="H295" s="48"/>
    </row>
    <row r="296" spans="1:8" ht="12.75">
      <c r="A296" s="45"/>
      <c r="B296" s="45"/>
      <c r="D296" s="45"/>
      <c r="E296" s="50"/>
      <c r="F296" s="47"/>
      <c r="G296" s="47"/>
      <c r="H296" s="48"/>
    </row>
    <row r="297" spans="1:8" ht="12.75">
      <c r="A297" s="45"/>
      <c r="B297" s="45"/>
      <c r="D297" s="45"/>
      <c r="E297" s="50"/>
      <c r="F297" s="47"/>
      <c r="G297" s="47"/>
      <c r="H297" s="48"/>
    </row>
    <row r="298" spans="1:8" ht="12.75">
      <c r="A298" s="45"/>
      <c r="B298" s="45"/>
      <c r="D298" s="45"/>
      <c r="E298" s="50"/>
      <c r="F298" s="47"/>
      <c r="G298" s="47"/>
      <c r="H298" s="48"/>
    </row>
    <row r="299" spans="1:8" ht="12.75">
      <c r="A299" s="45"/>
      <c r="B299" s="45"/>
      <c r="D299" s="45"/>
      <c r="E299" s="50"/>
      <c r="F299" s="47"/>
      <c r="G299" s="47"/>
      <c r="H299" s="48"/>
    </row>
    <row r="300" spans="1:8" ht="12.75">
      <c r="A300" s="45"/>
      <c r="B300" s="45"/>
      <c r="D300" s="45"/>
      <c r="E300" s="50"/>
      <c r="F300" s="47"/>
      <c r="G300" s="47"/>
      <c r="H300" s="48"/>
    </row>
    <row r="301" spans="1:8" ht="12.75">
      <c r="A301" s="45"/>
      <c r="B301" s="45"/>
      <c r="D301" s="45"/>
      <c r="E301" s="50"/>
      <c r="F301" s="47"/>
      <c r="G301" s="47"/>
      <c r="H301" s="48"/>
    </row>
    <row r="302" spans="1:8" ht="12.75">
      <c r="A302" s="45"/>
      <c r="B302" s="45"/>
      <c r="D302" s="45"/>
      <c r="E302" s="50"/>
      <c r="F302" s="47"/>
      <c r="G302" s="47"/>
      <c r="H302" s="48"/>
    </row>
    <row r="303" spans="1:8" ht="12.75">
      <c r="A303" s="45"/>
      <c r="B303" s="45"/>
      <c r="D303" s="45"/>
      <c r="E303" s="50"/>
      <c r="F303" s="47"/>
      <c r="G303" s="47"/>
      <c r="H303" s="48"/>
    </row>
    <row r="304" spans="1:8" ht="12.75">
      <c r="A304" s="45"/>
      <c r="B304" s="45"/>
      <c r="D304" s="45"/>
      <c r="E304" s="50"/>
      <c r="F304" s="47"/>
      <c r="G304" s="47"/>
      <c r="H304" s="48"/>
    </row>
    <row r="305" spans="1:8" ht="12.75">
      <c r="A305" s="45"/>
      <c r="B305" s="45"/>
      <c r="D305" s="45"/>
      <c r="E305" s="50"/>
      <c r="F305" s="47"/>
      <c r="G305" s="47"/>
      <c r="H305" s="48"/>
    </row>
    <row r="306" spans="1:8" ht="12.75">
      <c r="A306" s="45"/>
      <c r="B306" s="45"/>
      <c r="D306" s="45"/>
      <c r="E306" s="50"/>
      <c r="F306" s="47"/>
      <c r="G306" s="47"/>
      <c r="H306" s="48"/>
    </row>
    <row r="307" spans="1:8" ht="12.75">
      <c r="A307" s="45"/>
      <c r="B307" s="45"/>
      <c r="D307" s="45"/>
      <c r="E307" s="50"/>
      <c r="F307" s="47"/>
      <c r="G307" s="47"/>
      <c r="H307" s="48"/>
    </row>
    <row r="308" spans="1:8" ht="12.75">
      <c r="A308" s="45"/>
      <c r="B308" s="45"/>
      <c r="D308" s="45"/>
      <c r="E308" s="50"/>
      <c r="F308" s="47"/>
      <c r="G308" s="47"/>
      <c r="H308" s="48"/>
    </row>
    <row r="309" spans="1:8" ht="12.75">
      <c r="A309" s="45"/>
      <c r="B309" s="45"/>
      <c r="D309" s="45"/>
      <c r="E309" s="50"/>
      <c r="F309" s="47"/>
      <c r="G309" s="47"/>
      <c r="H309" s="48"/>
    </row>
    <row r="310" spans="1:8" ht="12.75">
      <c r="A310" s="45"/>
      <c r="B310" s="45"/>
      <c r="D310" s="45"/>
      <c r="E310" s="50"/>
      <c r="F310" s="47"/>
      <c r="G310" s="47"/>
      <c r="H310" s="48"/>
    </row>
    <row r="311" spans="1:8" ht="12.75">
      <c r="A311" s="45"/>
      <c r="B311" s="45"/>
      <c r="D311" s="45"/>
      <c r="E311" s="50"/>
      <c r="F311" s="47"/>
      <c r="G311" s="47"/>
      <c r="H311" s="48"/>
    </row>
    <row r="312" spans="1:8" ht="12.75">
      <c r="A312" s="45"/>
      <c r="B312" s="45"/>
      <c r="D312" s="45"/>
      <c r="E312" s="50"/>
      <c r="F312" s="47"/>
      <c r="G312" s="47"/>
      <c r="H312" s="48"/>
    </row>
    <row r="313" spans="1:8" ht="12.75">
      <c r="A313" s="45"/>
      <c r="B313" s="45"/>
      <c r="D313" s="45"/>
      <c r="E313" s="50"/>
      <c r="F313" s="47"/>
      <c r="G313" s="47"/>
      <c r="H313" s="48"/>
    </row>
    <row r="314" spans="1:8" ht="12.75">
      <c r="A314" s="45"/>
      <c r="B314" s="45"/>
      <c r="D314" s="45"/>
      <c r="E314" s="50"/>
      <c r="F314" s="47"/>
      <c r="G314" s="47"/>
      <c r="H314" s="48"/>
    </row>
    <row r="315" spans="1:8" ht="12.75">
      <c r="A315" s="45"/>
      <c r="B315" s="45"/>
      <c r="D315" s="45"/>
      <c r="E315" s="50"/>
      <c r="F315" s="47"/>
      <c r="G315" s="47"/>
      <c r="H315" s="48"/>
    </row>
    <row r="316" spans="1:8" ht="12.75">
      <c r="A316" s="45"/>
      <c r="B316" s="45"/>
      <c r="D316" s="45"/>
      <c r="E316" s="50"/>
      <c r="F316" s="47"/>
      <c r="G316" s="47"/>
      <c r="H316" s="48"/>
    </row>
    <row r="317" spans="1:8" ht="12.75">
      <c r="A317" s="45"/>
      <c r="B317" s="45"/>
      <c r="D317" s="45"/>
      <c r="E317" s="50"/>
      <c r="F317" s="47"/>
      <c r="G317" s="47"/>
      <c r="H317" s="48"/>
    </row>
    <row r="318" spans="1:8" ht="12.75">
      <c r="A318" s="45"/>
      <c r="B318" s="45"/>
      <c r="D318" s="45"/>
      <c r="E318" s="50"/>
      <c r="F318" s="47"/>
      <c r="G318" s="47"/>
      <c r="H318" s="48"/>
    </row>
    <row r="319" spans="1:8" ht="12.75">
      <c r="A319" s="45"/>
      <c r="B319" s="45"/>
      <c r="D319" s="45"/>
      <c r="E319" s="50"/>
      <c r="F319" s="47"/>
      <c r="G319" s="47"/>
      <c r="H319" s="48"/>
    </row>
    <row r="320" spans="1:8" ht="12.75">
      <c r="A320" s="45"/>
      <c r="B320" s="45"/>
      <c r="D320" s="45"/>
      <c r="E320" s="50"/>
      <c r="F320" s="47"/>
      <c r="G320" s="47"/>
      <c r="H320" s="48"/>
    </row>
    <row r="321" spans="1:8" ht="12.75">
      <c r="A321" s="45"/>
      <c r="B321" s="45"/>
      <c r="D321" s="45"/>
      <c r="E321" s="50"/>
      <c r="F321" s="47"/>
      <c r="G321" s="47"/>
      <c r="H321" s="48"/>
    </row>
    <row r="322" spans="1:8" ht="12.75">
      <c r="A322" s="45"/>
      <c r="B322" s="45"/>
      <c r="D322" s="45"/>
      <c r="E322" s="50"/>
      <c r="F322" s="47"/>
      <c r="G322" s="47"/>
      <c r="H322" s="48"/>
    </row>
    <row r="323" spans="1:8" ht="12.75">
      <c r="A323" s="45"/>
      <c r="B323" s="45"/>
      <c r="D323" s="45"/>
      <c r="E323" s="50"/>
      <c r="F323" s="47"/>
      <c r="G323" s="47"/>
      <c r="H323" s="48"/>
    </row>
    <row r="324" spans="1:8" ht="12.75">
      <c r="A324" s="45"/>
      <c r="B324" s="45"/>
      <c r="D324" s="45"/>
      <c r="E324" s="50"/>
      <c r="F324" s="47"/>
      <c r="G324" s="47"/>
      <c r="H324" s="48"/>
    </row>
    <row r="325" spans="1:8" ht="12.75">
      <c r="A325" s="45"/>
      <c r="B325" s="45"/>
      <c r="D325" s="45"/>
      <c r="E325" s="50"/>
      <c r="F325" s="47"/>
      <c r="G325" s="47"/>
      <c r="H325" s="48"/>
    </row>
    <row r="326" spans="1:8" ht="12.75">
      <c r="A326" s="45"/>
      <c r="B326" s="45"/>
      <c r="D326" s="45"/>
      <c r="E326" s="50"/>
      <c r="F326" s="47"/>
      <c r="G326" s="47"/>
      <c r="H326" s="48"/>
    </row>
    <row r="327" spans="1:8" ht="12.75">
      <c r="A327" s="45"/>
      <c r="B327" s="45"/>
      <c r="D327" s="45"/>
      <c r="E327" s="50"/>
      <c r="F327" s="47"/>
      <c r="G327" s="47"/>
      <c r="H327" s="48"/>
    </row>
    <row r="328" spans="1:8" ht="12.75">
      <c r="A328" s="45"/>
      <c r="B328" s="45"/>
      <c r="D328" s="45"/>
      <c r="E328" s="50"/>
      <c r="F328" s="47"/>
      <c r="G328" s="47"/>
      <c r="H328" s="48"/>
    </row>
    <row r="329" spans="1:8" ht="12.75">
      <c r="A329" s="45"/>
      <c r="B329" s="45"/>
      <c r="D329" s="45"/>
      <c r="E329" s="50"/>
      <c r="F329" s="47"/>
      <c r="G329" s="47"/>
      <c r="H329" s="48"/>
    </row>
    <row r="330" spans="1:8" ht="12.75">
      <c r="A330" s="45"/>
      <c r="B330" s="45"/>
      <c r="D330" s="45"/>
      <c r="E330" s="50"/>
      <c r="F330" s="47"/>
      <c r="G330" s="47"/>
      <c r="H330" s="48"/>
    </row>
    <row r="331" spans="1:8" ht="12.75">
      <c r="A331" s="45"/>
      <c r="B331" s="45"/>
      <c r="D331" s="45"/>
      <c r="E331" s="50"/>
      <c r="F331" s="47"/>
      <c r="G331" s="47"/>
      <c r="H331" s="48"/>
    </row>
    <row r="332" spans="1:8" ht="12.75">
      <c r="A332" s="45"/>
      <c r="B332" s="45"/>
      <c r="D332" s="45"/>
      <c r="E332" s="50"/>
      <c r="F332" s="47"/>
      <c r="G332" s="47"/>
      <c r="H332" s="48"/>
    </row>
    <row r="333" spans="1:8" ht="12.75">
      <c r="A333" s="45"/>
      <c r="B333" s="45"/>
      <c r="D333" s="45"/>
      <c r="E333" s="50"/>
      <c r="F333" s="47"/>
      <c r="G333" s="47"/>
      <c r="H333" s="48"/>
    </row>
    <row r="334" spans="1:8" ht="12.75">
      <c r="A334" s="45"/>
      <c r="B334" s="45"/>
      <c r="D334" s="45"/>
      <c r="E334" s="50"/>
      <c r="F334" s="47"/>
      <c r="G334" s="47"/>
      <c r="H334" s="48"/>
    </row>
    <row r="335" spans="1:8" ht="12.75">
      <c r="A335" s="45"/>
      <c r="B335" s="45"/>
      <c r="D335" s="45"/>
      <c r="E335" s="50"/>
      <c r="F335" s="47"/>
      <c r="G335" s="47"/>
      <c r="H335" s="48"/>
    </row>
    <row r="336" spans="1:8" ht="12.75">
      <c r="A336" s="45"/>
      <c r="B336" s="45"/>
      <c r="D336" s="45"/>
      <c r="E336" s="50"/>
      <c r="F336" s="47"/>
      <c r="G336" s="47"/>
      <c r="H336" s="48"/>
    </row>
    <row r="337" spans="1:8" ht="12.75">
      <c r="A337" s="45"/>
      <c r="B337" s="45"/>
      <c r="D337" s="45"/>
      <c r="E337" s="50"/>
      <c r="F337" s="47"/>
      <c r="G337" s="47"/>
      <c r="H337" s="48"/>
    </row>
    <row r="338" spans="1:8" ht="12.75">
      <c r="A338" s="45"/>
      <c r="B338" s="45"/>
      <c r="D338" s="45"/>
      <c r="E338" s="50"/>
      <c r="F338" s="47"/>
      <c r="G338" s="47"/>
      <c r="H338" s="48"/>
    </row>
    <row r="339" spans="1:8" ht="12.75">
      <c r="A339" s="45"/>
      <c r="B339" s="45"/>
      <c r="D339" s="45"/>
      <c r="E339" s="50"/>
      <c r="F339" s="47"/>
      <c r="G339" s="47"/>
      <c r="H339" s="48"/>
    </row>
    <row r="340" spans="1:8" ht="12.75">
      <c r="A340" s="45"/>
      <c r="B340" s="45"/>
      <c r="D340" s="45"/>
      <c r="E340" s="50"/>
      <c r="F340" s="47"/>
      <c r="G340" s="47"/>
      <c r="H340" s="48"/>
    </row>
    <row r="341" spans="1:8" ht="12.75">
      <c r="A341" s="45"/>
      <c r="B341" s="45"/>
      <c r="D341" s="45"/>
      <c r="E341" s="50"/>
      <c r="F341" s="47"/>
      <c r="G341" s="47"/>
      <c r="H341" s="48"/>
    </row>
    <row r="342" spans="1:8" ht="12.75">
      <c r="A342" s="45"/>
      <c r="B342" s="45"/>
      <c r="D342" s="45"/>
      <c r="E342" s="50"/>
      <c r="F342" s="47"/>
      <c r="G342" s="47"/>
      <c r="H342" s="48"/>
    </row>
    <row r="343" spans="1:8" ht="12.75">
      <c r="A343" s="45"/>
      <c r="B343" s="45"/>
      <c r="D343" s="45"/>
      <c r="E343" s="50"/>
      <c r="F343" s="47"/>
      <c r="G343" s="47"/>
      <c r="H343" s="48"/>
    </row>
    <row r="344" spans="1:8" ht="12.75">
      <c r="A344" s="45"/>
      <c r="B344" s="45"/>
      <c r="D344" s="45"/>
      <c r="E344" s="50"/>
      <c r="F344" s="47"/>
      <c r="G344" s="47"/>
      <c r="H344" s="48"/>
    </row>
    <row r="345" spans="1:8" ht="12.75">
      <c r="A345" s="45"/>
      <c r="B345" s="45"/>
      <c r="D345" s="45"/>
      <c r="E345" s="50"/>
      <c r="F345" s="47"/>
      <c r="G345" s="47"/>
      <c r="H345" s="48"/>
    </row>
    <row r="346" spans="1:8" ht="12.75">
      <c r="A346" s="45"/>
      <c r="B346" s="45"/>
      <c r="D346" s="45"/>
      <c r="E346" s="50"/>
      <c r="F346" s="47"/>
      <c r="G346" s="47"/>
      <c r="H346" s="48"/>
    </row>
    <row r="347" spans="1:8" ht="12.75">
      <c r="A347" s="45"/>
      <c r="B347" s="45"/>
      <c r="D347" s="45"/>
      <c r="E347" s="50"/>
      <c r="F347" s="47"/>
      <c r="G347" s="47"/>
      <c r="H347" s="48"/>
    </row>
    <row r="348" spans="1:8" ht="12.75">
      <c r="A348" s="45"/>
      <c r="B348" s="45"/>
      <c r="D348" s="45"/>
      <c r="E348" s="50"/>
      <c r="F348" s="47"/>
      <c r="G348" s="47"/>
      <c r="H348" s="48"/>
    </row>
    <row r="349" spans="1:8" ht="12.75">
      <c r="A349" s="45"/>
      <c r="B349" s="45"/>
      <c r="D349" s="45"/>
      <c r="E349" s="50"/>
      <c r="F349" s="47"/>
      <c r="G349" s="47"/>
      <c r="H349" s="48"/>
    </row>
    <row r="350" spans="1:8" ht="12.75">
      <c r="A350" s="45"/>
      <c r="B350" s="45"/>
      <c r="D350" s="45"/>
      <c r="E350" s="50"/>
      <c r="F350" s="47"/>
      <c r="G350" s="47"/>
      <c r="H350" s="48"/>
    </row>
    <row r="351" spans="1:8" ht="12.75">
      <c r="A351" s="45"/>
      <c r="B351" s="45"/>
      <c r="D351" s="45"/>
      <c r="E351" s="50"/>
      <c r="F351" s="47"/>
      <c r="G351" s="47"/>
      <c r="H351" s="48"/>
    </row>
    <row r="352" spans="1:8" ht="12.75">
      <c r="A352" s="45"/>
      <c r="B352" s="45"/>
      <c r="D352" s="45"/>
      <c r="E352" s="50"/>
      <c r="F352" s="47"/>
      <c r="G352" s="47"/>
      <c r="H352" s="48"/>
    </row>
    <row r="353" spans="1:8" ht="12.75">
      <c r="A353" s="45"/>
      <c r="B353" s="45"/>
      <c r="D353" s="45"/>
      <c r="E353" s="50"/>
      <c r="F353" s="47"/>
      <c r="G353" s="47"/>
      <c r="H353" s="48"/>
    </row>
    <row r="354" spans="1:8" ht="12.75">
      <c r="A354" s="45"/>
      <c r="B354" s="45"/>
      <c r="D354" s="45"/>
      <c r="E354" s="50"/>
      <c r="F354" s="47"/>
      <c r="G354" s="47"/>
      <c r="H354" s="48"/>
    </row>
    <row r="355" spans="1:8" ht="12.75">
      <c r="A355" s="45"/>
      <c r="B355" s="45"/>
      <c r="D355" s="45"/>
      <c r="E355" s="50"/>
      <c r="F355" s="47"/>
      <c r="G355" s="47"/>
      <c r="H355" s="48"/>
    </row>
    <row r="356" spans="1:8" ht="12.75">
      <c r="A356" s="45"/>
      <c r="B356" s="45"/>
      <c r="D356" s="45"/>
      <c r="E356" s="50"/>
      <c r="F356" s="47"/>
      <c r="G356" s="47"/>
      <c r="H356" s="48"/>
    </row>
    <row r="357" spans="1:8" ht="12.75">
      <c r="A357" s="45"/>
      <c r="B357" s="45"/>
      <c r="D357" s="45"/>
      <c r="E357" s="50"/>
      <c r="F357" s="47"/>
      <c r="G357" s="47"/>
      <c r="H357" s="48"/>
    </row>
    <row r="358" spans="1:8" ht="12.75">
      <c r="A358" s="45"/>
      <c r="B358" s="45"/>
      <c r="D358" s="45"/>
      <c r="E358" s="50"/>
      <c r="F358" s="47"/>
      <c r="G358" s="47"/>
      <c r="H358" s="48"/>
    </row>
    <row r="359" spans="1:8" ht="12.75">
      <c r="A359" s="45"/>
      <c r="B359" s="45"/>
      <c r="D359" s="45"/>
      <c r="E359" s="50"/>
      <c r="F359" s="47"/>
      <c r="G359" s="47"/>
      <c r="H359" s="48"/>
    </row>
    <row r="360" spans="1:8" ht="12.75">
      <c r="A360" s="45"/>
      <c r="B360" s="45"/>
      <c r="D360" s="45"/>
      <c r="E360" s="50"/>
      <c r="F360" s="47"/>
      <c r="G360" s="47"/>
      <c r="H360" s="48"/>
    </row>
    <row r="361" spans="1:8" ht="12.75">
      <c r="A361" s="45"/>
      <c r="B361" s="45"/>
      <c r="D361" s="45"/>
      <c r="E361" s="50"/>
      <c r="F361" s="47"/>
      <c r="G361" s="47"/>
      <c r="H361" s="48"/>
    </row>
    <row r="362" spans="1:8" ht="12.75">
      <c r="A362" s="45"/>
      <c r="B362" s="45"/>
      <c r="D362" s="45"/>
      <c r="E362" s="50"/>
      <c r="F362" s="47"/>
      <c r="G362" s="47"/>
      <c r="H362" s="48"/>
    </row>
    <row r="363" spans="1:8" ht="12.75">
      <c r="A363" s="45"/>
      <c r="B363" s="45"/>
      <c r="D363" s="45"/>
      <c r="E363" s="50"/>
      <c r="F363" s="47"/>
      <c r="G363" s="47"/>
      <c r="H363" s="48"/>
    </row>
    <row r="364" spans="1:8" ht="12.75">
      <c r="A364" s="45"/>
      <c r="B364" s="45"/>
      <c r="D364" s="45"/>
      <c r="E364" s="50"/>
      <c r="F364" s="47"/>
      <c r="G364" s="47"/>
      <c r="H364" s="48"/>
    </row>
    <row r="365" spans="1:8" ht="12.75">
      <c r="A365" s="45"/>
      <c r="B365" s="45"/>
      <c r="D365" s="45"/>
      <c r="E365" s="50"/>
      <c r="F365" s="47"/>
      <c r="G365" s="47"/>
      <c r="H365" s="48"/>
    </row>
    <row r="366" spans="1:8" ht="12.75">
      <c r="A366" s="45"/>
      <c r="B366" s="45"/>
      <c r="D366" s="45"/>
      <c r="E366" s="50"/>
      <c r="F366" s="47"/>
      <c r="G366" s="47"/>
      <c r="H366" s="48"/>
    </row>
    <row r="367" spans="1:8" ht="12.75">
      <c r="A367" s="45"/>
      <c r="B367" s="45"/>
      <c r="D367" s="45"/>
      <c r="E367" s="50"/>
      <c r="F367" s="47"/>
      <c r="G367" s="47"/>
      <c r="H367" s="48"/>
    </row>
    <row r="368" spans="1:8" ht="12.75">
      <c r="A368" s="45"/>
      <c r="B368" s="45"/>
      <c r="D368" s="45"/>
      <c r="E368" s="50"/>
      <c r="F368" s="47"/>
      <c r="G368" s="47"/>
      <c r="H368" s="48"/>
    </row>
    <row r="369" spans="1:8" ht="12.75">
      <c r="A369" s="45"/>
      <c r="B369" s="45"/>
      <c r="D369" s="45"/>
      <c r="E369" s="50"/>
      <c r="F369" s="47"/>
      <c r="G369" s="47"/>
      <c r="H369" s="48"/>
    </row>
    <row r="370" spans="1:8" ht="12.75">
      <c r="A370" s="45"/>
      <c r="B370" s="45"/>
      <c r="D370" s="45"/>
      <c r="E370" s="50"/>
      <c r="F370" s="47"/>
      <c r="G370" s="47"/>
      <c r="H370" s="48"/>
    </row>
    <row r="371" spans="1:8" ht="12.75">
      <c r="A371" s="45"/>
      <c r="B371" s="45"/>
      <c r="D371" s="45"/>
      <c r="E371" s="50"/>
      <c r="F371" s="47"/>
      <c r="G371" s="47"/>
      <c r="H371" s="48"/>
    </row>
    <row r="372" spans="1:8" ht="12.75">
      <c r="A372" s="45"/>
      <c r="B372" s="45"/>
      <c r="D372" s="45"/>
      <c r="E372" s="50"/>
      <c r="F372" s="47"/>
      <c r="G372" s="47"/>
      <c r="H372" s="48"/>
    </row>
    <row r="373" spans="1:8" ht="12.75">
      <c r="A373" s="45"/>
      <c r="B373" s="45"/>
      <c r="D373" s="45"/>
      <c r="E373" s="50"/>
      <c r="F373" s="47"/>
      <c r="G373" s="47"/>
      <c r="H373" s="48"/>
    </row>
    <row r="374" spans="1:8" ht="12.75">
      <c r="A374" s="45"/>
      <c r="B374" s="45"/>
      <c r="D374" s="45"/>
      <c r="E374" s="50"/>
      <c r="F374" s="47"/>
      <c r="G374" s="47"/>
      <c r="H374" s="48"/>
    </row>
    <row r="375" spans="1:8" ht="12.75">
      <c r="A375" s="45"/>
      <c r="B375" s="45"/>
      <c r="D375" s="45"/>
      <c r="E375" s="50"/>
      <c r="F375" s="47"/>
      <c r="G375" s="47"/>
      <c r="H375" s="48"/>
    </row>
    <row r="376" spans="1:8" ht="12.75">
      <c r="A376" s="45"/>
      <c r="B376" s="45"/>
      <c r="D376" s="45"/>
      <c r="E376" s="50"/>
      <c r="F376" s="47"/>
      <c r="G376" s="47"/>
      <c r="H376" s="48"/>
    </row>
    <row r="377" spans="1:8" ht="12.75">
      <c r="A377" s="45"/>
      <c r="B377" s="45"/>
      <c r="D377" s="45"/>
      <c r="E377" s="50"/>
      <c r="F377" s="47"/>
      <c r="G377" s="47"/>
      <c r="H377" s="48"/>
    </row>
    <row r="378" spans="1:8" ht="12.75">
      <c r="A378" s="45"/>
      <c r="B378" s="45"/>
      <c r="D378" s="45"/>
      <c r="E378" s="50"/>
      <c r="F378" s="47"/>
      <c r="G378" s="47"/>
      <c r="H378" s="48"/>
    </row>
    <row r="379" spans="1:8" ht="12.75">
      <c r="A379" s="45"/>
      <c r="B379" s="45"/>
      <c r="D379" s="45"/>
      <c r="E379" s="50"/>
      <c r="F379" s="47"/>
      <c r="G379" s="47"/>
      <c r="H379" s="48"/>
    </row>
    <row r="380" spans="1:8" ht="12.75">
      <c r="A380" s="45"/>
      <c r="B380" s="45"/>
      <c r="D380" s="45"/>
      <c r="E380" s="50"/>
      <c r="F380" s="47"/>
      <c r="G380" s="47"/>
      <c r="H380" s="48"/>
    </row>
    <row r="381" spans="1:8" ht="12.75">
      <c r="A381" s="45"/>
      <c r="B381" s="45"/>
      <c r="D381" s="45"/>
      <c r="E381" s="50"/>
      <c r="F381" s="47"/>
      <c r="G381" s="47"/>
      <c r="H381" s="48"/>
    </row>
    <row r="382" spans="1:8" ht="12.75">
      <c r="A382" s="45"/>
      <c r="B382" s="45"/>
      <c r="D382" s="45"/>
      <c r="E382" s="50"/>
      <c r="F382" s="47"/>
      <c r="G382" s="47"/>
      <c r="H382" s="48"/>
    </row>
    <row r="383" spans="1:8" ht="12.75">
      <c r="A383" s="45"/>
      <c r="B383" s="45"/>
      <c r="D383" s="45"/>
      <c r="E383" s="50"/>
      <c r="F383" s="47"/>
      <c r="G383" s="47"/>
      <c r="H383" s="48"/>
    </row>
    <row r="384" spans="1:8" ht="12.75">
      <c r="A384" s="45"/>
      <c r="B384" s="45"/>
      <c r="D384" s="45"/>
      <c r="E384" s="50"/>
      <c r="F384" s="47"/>
      <c r="G384" s="47"/>
      <c r="H384" s="48"/>
    </row>
    <row r="385" spans="1:8" ht="12.75">
      <c r="A385" s="45"/>
      <c r="B385" s="45"/>
      <c r="D385" s="45"/>
      <c r="E385" s="50"/>
      <c r="F385" s="47"/>
      <c r="G385" s="47"/>
      <c r="H385" s="48"/>
    </row>
    <row r="386" spans="1:8" ht="12.75">
      <c r="A386" s="45"/>
      <c r="B386" s="45"/>
      <c r="D386" s="45"/>
      <c r="E386" s="50"/>
      <c r="F386" s="47"/>
      <c r="G386" s="47"/>
      <c r="H386" s="48"/>
    </row>
    <row r="387" spans="1:8" ht="12.75">
      <c r="A387" s="45"/>
      <c r="B387" s="45"/>
      <c r="D387" s="45"/>
      <c r="E387" s="50"/>
      <c r="F387" s="47"/>
      <c r="G387" s="47"/>
      <c r="H387" s="48"/>
    </row>
    <row r="388" spans="1:8" ht="12.75">
      <c r="A388" s="45"/>
      <c r="B388" s="45"/>
      <c r="D388" s="45"/>
      <c r="E388" s="50"/>
      <c r="F388" s="47"/>
      <c r="G388" s="47"/>
      <c r="H388" s="48"/>
    </row>
    <row r="389" spans="1:8" ht="12.75">
      <c r="A389" s="45"/>
      <c r="B389" s="45"/>
      <c r="D389" s="45"/>
      <c r="E389" s="50"/>
      <c r="F389" s="47"/>
      <c r="G389" s="47"/>
      <c r="H389" s="48"/>
    </row>
    <row r="390" spans="1:8" ht="12.75">
      <c r="A390" s="45"/>
      <c r="B390" s="45"/>
      <c r="D390" s="45"/>
      <c r="E390" s="50"/>
      <c r="F390" s="47"/>
      <c r="G390" s="47"/>
      <c r="H390" s="48"/>
    </row>
    <row r="391" spans="1:8" ht="12.75">
      <c r="A391" s="45"/>
      <c r="B391" s="45"/>
      <c r="D391" s="45"/>
      <c r="E391" s="50"/>
      <c r="F391" s="47"/>
      <c r="G391" s="47"/>
      <c r="H391" s="48"/>
    </row>
    <row r="392" spans="1:8" ht="12.75">
      <c r="A392" s="45"/>
      <c r="B392" s="45"/>
      <c r="D392" s="45"/>
      <c r="E392" s="50"/>
      <c r="F392" s="47"/>
      <c r="G392" s="47"/>
      <c r="H392" s="48"/>
    </row>
    <row r="393" spans="1:8" ht="12.75">
      <c r="A393" s="45"/>
      <c r="B393" s="45"/>
      <c r="D393" s="45"/>
      <c r="E393" s="50"/>
      <c r="F393" s="47"/>
      <c r="G393" s="47"/>
      <c r="H393" s="48"/>
    </row>
    <row r="394" spans="1:8" ht="12.75">
      <c r="A394" s="45"/>
      <c r="B394" s="45"/>
      <c r="D394" s="45"/>
      <c r="E394" s="50"/>
      <c r="F394" s="47"/>
      <c r="G394" s="47"/>
      <c r="H394" s="48"/>
    </row>
    <row r="395" spans="1:8" ht="12.75">
      <c r="A395" s="45"/>
      <c r="B395" s="45"/>
      <c r="D395" s="45"/>
      <c r="E395" s="50"/>
      <c r="F395" s="47"/>
      <c r="G395" s="47"/>
      <c r="H395" s="48"/>
    </row>
    <row r="396" spans="1:8" ht="12.75">
      <c r="A396" s="45"/>
      <c r="B396" s="45"/>
      <c r="D396" s="45"/>
      <c r="E396" s="50"/>
      <c r="F396" s="47"/>
      <c r="G396" s="47"/>
      <c r="H396" s="48"/>
    </row>
    <row r="397" spans="1:8" ht="12.75">
      <c r="A397" s="45"/>
      <c r="B397" s="45"/>
      <c r="D397" s="45"/>
      <c r="E397" s="50"/>
      <c r="F397" s="47"/>
      <c r="G397" s="47"/>
      <c r="H397" s="48"/>
    </row>
    <row r="398" spans="1:8" ht="12.75">
      <c r="A398" s="45"/>
      <c r="B398" s="45"/>
      <c r="D398" s="45"/>
      <c r="E398" s="50"/>
      <c r="F398" s="47"/>
      <c r="G398" s="47"/>
      <c r="H398" s="48"/>
    </row>
    <row r="399" spans="1:8" ht="12.75">
      <c r="A399" s="45"/>
      <c r="B399" s="45"/>
      <c r="D399" s="45"/>
      <c r="E399" s="50"/>
      <c r="F399" s="47"/>
      <c r="G399" s="47"/>
      <c r="H399" s="48"/>
    </row>
    <row r="400" spans="1:8" ht="12.75">
      <c r="A400" s="45"/>
      <c r="B400" s="45"/>
      <c r="D400" s="45"/>
      <c r="E400" s="50"/>
      <c r="F400" s="47"/>
      <c r="G400" s="47"/>
      <c r="H400" s="48"/>
    </row>
    <row r="401" spans="1:8" ht="12.75">
      <c r="A401" s="45"/>
      <c r="B401" s="45"/>
      <c r="D401" s="45"/>
      <c r="E401" s="50"/>
      <c r="F401" s="47"/>
      <c r="G401" s="47"/>
      <c r="H401" s="48"/>
    </row>
    <row r="402" spans="1:8" ht="12.75">
      <c r="A402" s="45"/>
      <c r="B402" s="45"/>
      <c r="D402" s="45"/>
      <c r="E402" s="50"/>
      <c r="F402" s="47"/>
      <c r="G402" s="47"/>
      <c r="H402" s="48"/>
    </row>
    <row r="403" spans="1:8" ht="12.75">
      <c r="A403" s="45"/>
      <c r="B403" s="45"/>
      <c r="D403" s="45"/>
      <c r="E403" s="50"/>
      <c r="F403" s="47"/>
      <c r="G403" s="47"/>
      <c r="H403" s="48"/>
    </row>
    <row r="404" spans="1:8" ht="12.75">
      <c r="A404" s="45"/>
      <c r="B404" s="45"/>
      <c r="D404" s="45"/>
      <c r="E404" s="50"/>
      <c r="F404" s="47"/>
      <c r="G404" s="47"/>
      <c r="H404" s="48"/>
    </row>
    <row r="405" spans="1:8" ht="12.75">
      <c r="A405" s="45"/>
      <c r="B405" s="45"/>
      <c r="D405" s="45"/>
      <c r="E405" s="50"/>
      <c r="F405" s="47"/>
      <c r="G405" s="47"/>
      <c r="H405" s="48"/>
    </row>
    <row r="406" spans="1:8" ht="12.75">
      <c r="A406" s="45"/>
      <c r="B406" s="45"/>
      <c r="D406" s="45"/>
      <c r="E406" s="50"/>
      <c r="F406" s="47"/>
      <c r="G406" s="47"/>
      <c r="H406" s="48"/>
    </row>
    <row r="407" spans="1:8" ht="12.75">
      <c r="A407" s="45"/>
      <c r="B407" s="45"/>
      <c r="D407" s="45"/>
      <c r="E407" s="50"/>
      <c r="F407" s="47"/>
      <c r="G407" s="47"/>
      <c r="H407" s="48"/>
    </row>
    <row r="408" spans="1:8" ht="12.75">
      <c r="A408" s="45"/>
      <c r="B408" s="45"/>
      <c r="D408" s="45"/>
      <c r="E408" s="50"/>
      <c r="F408" s="47"/>
      <c r="G408" s="47"/>
      <c r="H408" s="48"/>
    </row>
    <row r="409" spans="1:8" ht="12.75">
      <c r="A409" s="45"/>
      <c r="B409" s="45"/>
      <c r="D409" s="45"/>
      <c r="E409" s="50"/>
      <c r="F409" s="47"/>
      <c r="G409" s="47"/>
      <c r="H409" s="48"/>
    </row>
    <row r="410" spans="1:8" ht="12.75">
      <c r="A410" s="45"/>
      <c r="B410" s="45"/>
      <c r="D410" s="45"/>
      <c r="E410" s="50"/>
      <c r="F410" s="47"/>
      <c r="G410" s="47"/>
      <c r="H410" s="48"/>
    </row>
    <row r="411" spans="1:8" ht="12.75">
      <c r="A411" s="45"/>
      <c r="B411" s="45"/>
      <c r="D411" s="45"/>
      <c r="E411" s="50"/>
      <c r="F411" s="47"/>
      <c r="G411" s="47"/>
      <c r="H411" s="48"/>
    </row>
    <row r="412" spans="1:8" ht="12.75">
      <c r="A412" s="45"/>
      <c r="B412" s="45"/>
      <c r="D412" s="45"/>
      <c r="E412" s="50"/>
      <c r="F412" s="47"/>
      <c r="G412" s="47"/>
      <c r="H412" s="48"/>
    </row>
    <row r="413" spans="1:8" ht="12.75">
      <c r="A413" s="45"/>
      <c r="B413" s="45"/>
      <c r="D413" s="45"/>
      <c r="E413" s="50"/>
      <c r="F413" s="47"/>
      <c r="G413" s="47"/>
      <c r="H413" s="48"/>
    </row>
    <row r="414" spans="1:8" ht="12.75">
      <c r="A414" s="45"/>
      <c r="B414" s="45"/>
      <c r="D414" s="45"/>
      <c r="E414" s="50"/>
      <c r="F414" s="47"/>
      <c r="G414" s="47"/>
      <c r="H414" s="48"/>
    </row>
    <row r="415" spans="1:8" ht="12.75">
      <c r="A415" s="45"/>
      <c r="B415" s="45"/>
      <c r="D415" s="45"/>
      <c r="E415" s="50"/>
      <c r="F415" s="47"/>
      <c r="G415" s="47"/>
      <c r="H415" s="48"/>
    </row>
    <row r="416" spans="1:8" ht="12.75">
      <c r="A416" s="45"/>
      <c r="B416" s="45"/>
      <c r="D416" s="45"/>
      <c r="E416" s="50"/>
      <c r="F416" s="47"/>
      <c r="G416" s="47"/>
      <c r="H416" s="48"/>
    </row>
    <row r="417" spans="1:8" ht="12.75">
      <c r="A417" s="45"/>
      <c r="B417" s="45"/>
      <c r="D417" s="45"/>
      <c r="E417" s="50"/>
      <c r="F417" s="47"/>
      <c r="G417" s="47"/>
      <c r="H417" s="48"/>
    </row>
    <row r="418" spans="1:8" ht="12.75">
      <c r="A418" s="45"/>
      <c r="B418" s="45"/>
      <c r="D418" s="45"/>
      <c r="E418" s="50"/>
      <c r="F418" s="47"/>
      <c r="G418" s="47"/>
      <c r="H418" s="48"/>
    </row>
    <row r="419" spans="1:8" ht="12.75">
      <c r="A419" s="45"/>
      <c r="B419" s="45"/>
      <c r="D419" s="45"/>
      <c r="E419" s="50"/>
      <c r="F419" s="47"/>
      <c r="G419" s="47"/>
      <c r="H419" s="48"/>
    </row>
    <row r="420" spans="1:8" ht="12.75">
      <c r="A420" s="45"/>
      <c r="B420" s="45"/>
      <c r="D420" s="45"/>
      <c r="E420" s="50"/>
      <c r="F420" s="47"/>
      <c r="G420" s="47"/>
      <c r="H420" s="48"/>
    </row>
    <row r="421" spans="1:8" ht="12.75">
      <c r="A421" s="45"/>
      <c r="B421" s="45"/>
      <c r="D421" s="45"/>
      <c r="E421" s="50"/>
      <c r="F421" s="47"/>
      <c r="G421" s="47"/>
      <c r="H421" s="48"/>
    </row>
    <row r="422" spans="1:8" ht="12.75">
      <c r="A422" s="45"/>
      <c r="B422" s="45"/>
      <c r="D422" s="45"/>
      <c r="E422" s="50"/>
      <c r="F422" s="47"/>
      <c r="G422" s="47"/>
      <c r="H422" s="48"/>
    </row>
    <row r="423" spans="1:8" ht="12.75">
      <c r="A423" s="45"/>
      <c r="B423" s="45"/>
      <c r="D423" s="45"/>
      <c r="E423" s="50"/>
      <c r="F423" s="47"/>
      <c r="G423" s="47"/>
      <c r="H423" s="48"/>
    </row>
    <row r="424" spans="1:8" ht="12.75">
      <c r="A424" s="45"/>
      <c r="B424" s="45"/>
      <c r="D424" s="45"/>
      <c r="E424" s="50"/>
      <c r="F424" s="47"/>
      <c r="G424" s="47"/>
      <c r="H424" s="48"/>
    </row>
    <row r="425" spans="1:8" ht="12.75">
      <c r="A425" s="45"/>
      <c r="B425" s="45"/>
      <c r="D425" s="45"/>
      <c r="E425" s="50"/>
      <c r="F425" s="47"/>
      <c r="G425" s="47"/>
      <c r="H425" s="48"/>
    </row>
    <row r="426" spans="1:8" ht="12.75">
      <c r="A426" s="45"/>
      <c r="B426" s="45"/>
      <c r="D426" s="45"/>
      <c r="E426" s="50"/>
      <c r="F426" s="47"/>
      <c r="G426" s="47"/>
      <c r="H426" s="48"/>
    </row>
    <row r="427" spans="1:8" ht="12.75">
      <c r="A427" s="45"/>
      <c r="B427" s="45"/>
      <c r="D427" s="45"/>
      <c r="E427" s="50"/>
      <c r="F427" s="47"/>
      <c r="G427" s="47"/>
      <c r="H427" s="48"/>
    </row>
    <row r="428" spans="1:8" ht="12.75">
      <c r="A428" s="45"/>
      <c r="B428" s="45"/>
      <c r="D428" s="45"/>
      <c r="E428" s="50"/>
      <c r="F428" s="47"/>
      <c r="G428" s="47"/>
      <c r="H428" s="48"/>
    </row>
    <row r="429" spans="1:8" ht="12.75">
      <c r="A429" s="45"/>
      <c r="B429" s="45"/>
      <c r="D429" s="45"/>
      <c r="E429" s="50"/>
      <c r="F429" s="47"/>
      <c r="G429" s="47"/>
      <c r="H429" s="48"/>
    </row>
    <row r="430" spans="1:8" ht="12.75">
      <c r="A430" s="45"/>
      <c r="B430" s="45"/>
      <c r="D430" s="45"/>
      <c r="E430" s="50"/>
      <c r="F430" s="47"/>
      <c r="G430" s="47"/>
      <c r="H430" s="48"/>
    </row>
    <row r="431" spans="1:8" ht="12.75">
      <c r="A431" s="45"/>
      <c r="B431" s="45"/>
      <c r="D431" s="45"/>
      <c r="E431" s="50"/>
      <c r="F431" s="47"/>
      <c r="G431" s="47"/>
      <c r="H431" s="48"/>
    </row>
    <row r="432" spans="1:8" ht="12.75">
      <c r="A432" s="45"/>
      <c r="B432" s="45"/>
      <c r="D432" s="45"/>
      <c r="E432" s="50"/>
      <c r="F432" s="47"/>
      <c r="G432" s="47"/>
      <c r="H432" s="48"/>
    </row>
    <row r="433" spans="1:8" ht="12.75">
      <c r="A433" s="45"/>
      <c r="B433" s="45"/>
      <c r="D433" s="45"/>
      <c r="E433" s="50"/>
      <c r="F433" s="47"/>
      <c r="G433" s="47"/>
      <c r="H433" s="48"/>
    </row>
    <row r="434" spans="1:8" ht="12.75">
      <c r="A434" s="45"/>
      <c r="B434" s="45"/>
      <c r="D434" s="45"/>
      <c r="E434" s="50"/>
      <c r="F434" s="47"/>
      <c r="G434" s="47"/>
      <c r="H434" s="48"/>
    </row>
    <row r="435" spans="1:8" ht="12.75">
      <c r="A435" s="45"/>
      <c r="B435" s="45"/>
      <c r="D435" s="45"/>
      <c r="E435" s="50"/>
      <c r="F435" s="47"/>
      <c r="G435" s="47"/>
      <c r="H435" s="48"/>
    </row>
    <row r="436" spans="1:8" ht="12.75">
      <c r="A436" s="45"/>
      <c r="B436" s="45"/>
      <c r="D436" s="45"/>
      <c r="E436" s="50"/>
      <c r="F436" s="47"/>
      <c r="G436" s="47"/>
      <c r="H436" s="48"/>
    </row>
    <row r="437" spans="1:8" ht="12.75">
      <c r="A437" s="45"/>
      <c r="B437" s="45"/>
      <c r="D437" s="45"/>
      <c r="E437" s="50"/>
      <c r="F437" s="47"/>
      <c r="G437" s="47"/>
      <c r="H437" s="48"/>
    </row>
    <row r="438" spans="1:8" ht="12.75">
      <c r="A438" s="45"/>
      <c r="B438" s="45"/>
      <c r="D438" s="45"/>
      <c r="E438" s="50"/>
      <c r="F438" s="47"/>
      <c r="G438" s="47"/>
      <c r="H438" s="48"/>
    </row>
    <row r="439" spans="1:8" ht="12.75">
      <c r="A439" s="45"/>
      <c r="B439" s="45"/>
      <c r="D439" s="45"/>
      <c r="E439" s="50"/>
      <c r="F439" s="47"/>
      <c r="G439" s="47"/>
      <c r="H439" s="48"/>
    </row>
    <row r="440" spans="1:8" ht="12.75">
      <c r="A440" s="45"/>
      <c r="B440" s="45"/>
      <c r="D440" s="45"/>
      <c r="E440" s="50"/>
      <c r="F440" s="47"/>
      <c r="G440" s="47"/>
      <c r="H440" s="48"/>
    </row>
    <row r="441" spans="1:8" ht="12.75">
      <c r="A441" s="45"/>
      <c r="B441" s="45"/>
      <c r="D441" s="45"/>
      <c r="E441" s="50"/>
      <c r="F441" s="47"/>
      <c r="G441" s="47"/>
      <c r="H441" s="48"/>
    </row>
    <row r="442" spans="1:8" ht="12.75">
      <c r="A442" s="45"/>
      <c r="B442" s="45"/>
      <c r="D442" s="45"/>
      <c r="E442" s="50"/>
      <c r="F442" s="47"/>
      <c r="G442" s="47"/>
      <c r="H442" s="48"/>
    </row>
    <row r="443" spans="1:8" ht="12.75">
      <c r="A443" s="45"/>
      <c r="B443" s="45"/>
      <c r="D443" s="45"/>
      <c r="E443" s="50"/>
      <c r="F443" s="47"/>
      <c r="G443" s="47"/>
      <c r="H443" s="48"/>
    </row>
    <row r="444" spans="1:8" ht="12.75">
      <c r="A444" s="45"/>
      <c r="B444" s="45"/>
      <c r="D444" s="45"/>
      <c r="E444" s="50"/>
      <c r="F444" s="47"/>
      <c r="G444" s="47"/>
      <c r="H444" s="48"/>
    </row>
    <row r="445" spans="1:8" ht="12.75">
      <c r="A445" s="45"/>
      <c r="B445" s="45"/>
      <c r="D445" s="45"/>
      <c r="E445" s="50"/>
      <c r="F445" s="47"/>
      <c r="G445" s="47"/>
      <c r="H445" s="48"/>
    </row>
    <row r="446" spans="1:8" ht="12.75">
      <c r="A446" s="45"/>
      <c r="B446" s="45"/>
      <c r="D446" s="45"/>
      <c r="E446" s="50"/>
      <c r="F446" s="47"/>
      <c r="G446" s="47"/>
      <c r="H446" s="48"/>
    </row>
    <row r="447" spans="1:8" ht="12.75">
      <c r="A447" s="45"/>
      <c r="B447" s="45"/>
      <c r="D447" s="45"/>
      <c r="E447" s="50"/>
      <c r="F447" s="47"/>
      <c r="G447" s="47"/>
      <c r="H447" s="48"/>
    </row>
    <row r="448" spans="1:8" ht="12.75">
      <c r="A448" s="45"/>
      <c r="B448" s="45"/>
      <c r="D448" s="45"/>
      <c r="E448" s="50"/>
      <c r="F448" s="47"/>
      <c r="G448" s="47"/>
      <c r="H448" s="48"/>
    </row>
    <row r="449" spans="1:8" ht="12.75">
      <c r="A449" s="45"/>
      <c r="B449" s="45"/>
      <c r="D449" s="45"/>
      <c r="E449" s="50"/>
      <c r="F449" s="47"/>
      <c r="G449" s="47"/>
      <c r="H449" s="48"/>
    </row>
    <row r="450" spans="1:8" ht="12.75">
      <c r="A450" s="45"/>
      <c r="B450" s="45"/>
      <c r="D450" s="45"/>
      <c r="E450" s="50"/>
      <c r="F450" s="47"/>
      <c r="G450" s="47"/>
      <c r="H450" s="48"/>
    </row>
    <row r="451" spans="1:8" ht="12.75">
      <c r="A451" s="45"/>
      <c r="B451" s="45"/>
      <c r="D451" s="45"/>
      <c r="E451" s="50"/>
      <c r="F451" s="47"/>
      <c r="G451" s="47"/>
      <c r="H451" s="48"/>
    </row>
    <row r="452" spans="1:8" ht="12.75">
      <c r="A452" s="45"/>
      <c r="B452" s="45"/>
      <c r="D452" s="45"/>
      <c r="E452" s="50"/>
      <c r="F452" s="47"/>
      <c r="G452" s="47"/>
      <c r="H452" s="48"/>
    </row>
    <row r="453" spans="1:8" ht="12.75">
      <c r="A453" s="45"/>
      <c r="B453" s="45"/>
      <c r="D453" s="45"/>
      <c r="E453" s="50"/>
      <c r="F453" s="47"/>
      <c r="G453" s="47"/>
      <c r="H453" s="48"/>
    </row>
    <row r="454" spans="1:8" ht="12.75">
      <c r="A454" s="45"/>
      <c r="B454" s="45"/>
      <c r="D454" s="45"/>
      <c r="E454" s="50"/>
      <c r="F454" s="47"/>
      <c r="G454" s="47"/>
      <c r="H454" s="48"/>
    </row>
    <row r="455" spans="1:8" ht="12.75">
      <c r="A455" s="45"/>
      <c r="B455" s="45"/>
      <c r="D455" s="45"/>
      <c r="E455" s="50"/>
      <c r="F455" s="47"/>
      <c r="G455" s="47"/>
      <c r="H455" s="48"/>
    </row>
    <row r="456" spans="1:8" ht="12.75">
      <c r="A456" s="45"/>
      <c r="B456" s="45"/>
      <c r="D456" s="45"/>
      <c r="E456" s="50"/>
      <c r="F456" s="47"/>
      <c r="G456" s="47"/>
      <c r="H456" s="48"/>
    </row>
    <row r="457" spans="1:8" ht="12.75">
      <c r="A457" s="45"/>
      <c r="B457" s="45"/>
      <c r="D457" s="45"/>
      <c r="E457" s="50"/>
      <c r="F457" s="47"/>
      <c r="G457" s="47"/>
      <c r="H457" s="48"/>
    </row>
    <row r="458" spans="1:8" ht="12.75">
      <c r="A458" s="45"/>
      <c r="B458" s="45"/>
      <c r="D458" s="45"/>
      <c r="E458" s="50"/>
      <c r="F458" s="47"/>
      <c r="G458" s="47"/>
      <c r="H458" s="48"/>
    </row>
    <row r="459" spans="1:8" ht="12.75">
      <c r="A459" s="45"/>
      <c r="B459" s="45"/>
      <c r="D459" s="45"/>
      <c r="E459" s="50"/>
      <c r="F459" s="47"/>
      <c r="G459" s="47"/>
      <c r="H459" s="48"/>
    </row>
    <row r="460" spans="1:8" ht="12.75">
      <c r="A460" s="45"/>
      <c r="B460" s="45"/>
      <c r="D460" s="45"/>
      <c r="E460" s="50"/>
      <c r="F460" s="47"/>
      <c r="G460" s="47"/>
      <c r="H460" s="48"/>
    </row>
    <row r="461" spans="1:8" ht="12.75">
      <c r="A461" s="45"/>
      <c r="B461" s="45"/>
      <c r="D461" s="45"/>
      <c r="E461" s="50"/>
      <c r="F461" s="47"/>
      <c r="G461" s="47"/>
      <c r="H461" s="48"/>
    </row>
    <row r="462" spans="1:8" ht="12.75">
      <c r="A462" s="45"/>
      <c r="B462" s="45"/>
      <c r="D462" s="45"/>
      <c r="E462" s="50"/>
      <c r="F462" s="47"/>
      <c r="G462" s="47"/>
      <c r="H462" s="48"/>
    </row>
    <row r="463" spans="1:8" ht="12.75">
      <c r="A463" s="45"/>
      <c r="B463" s="45"/>
      <c r="D463" s="45"/>
      <c r="E463" s="50"/>
      <c r="F463" s="47"/>
      <c r="G463" s="47"/>
      <c r="H463" s="48"/>
    </row>
    <row r="464" spans="1:8" ht="12.75">
      <c r="A464" s="45"/>
      <c r="B464" s="45"/>
      <c r="D464" s="45"/>
      <c r="E464" s="50"/>
      <c r="F464" s="47"/>
      <c r="G464" s="47"/>
      <c r="H464" s="48"/>
    </row>
    <row r="465" spans="1:8" ht="12.75">
      <c r="A465" s="45"/>
      <c r="B465" s="45"/>
      <c r="D465" s="45"/>
      <c r="E465" s="50"/>
      <c r="F465" s="47"/>
      <c r="G465" s="47"/>
      <c r="H465" s="48"/>
    </row>
    <row r="466" spans="1:8" ht="12.75">
      <c r="A466" s="45"/>
      <c r="B466" s="45"/>
      <c r="D466" s="45"/>
      <c r="E466" s="50"/>
      <c r="F466" s="47"/>
      <c r="G466" s="47"/>
      <c r="H466" s="48"/>
    </row>
    <row r="467" spans="1:8" ht="12.75">
      <c r="A467" s="45"/>
      <c r="B467" s="45"/>
      <c r="D467" s="45"/>
      <c r="E467" s="50"/>
      <c r="F467" s="47"/>
      <c r="G467" s="47"/>
      <c r="H467" s="48"/>
    </row>
    <row r="468" spans="1:8" ht="12.75">
      <c r="A468" s="45"/>
      <c r="B468" s="45"/>
      <c r="D468" s="45"/>
      <c r="E468" s="50"/>
      <c r="F468" s="47"/>
      <c r="G468" s="47"/>
      <c r="H468" s="48"/>
    </row>
    <row r="469" spans="1:8" ht="12.75">
      <c r="A469" s="45"/>
      <c r="B469" s="45"/>
      <c r="D469" s="45"/>
      <c r="E469" s="50"/>
      <c r="F469" s="47"/>
      <c r="G469" s="47"/>
      <c r="H469" s="48"/>
    </row>
    <row r="470" spans="1:8" ht="12.75">
      <c r="A470" s="45"/>
      <c r="B470" s="45"/>
      <c r="D470" s="45"/>
      <c r="E470" s="50"/>
      <c r="F470" s="47"/>
      <c r="G470" s="47"/>
      <c r="H470" s="48"/>
    </row>
    <row r="471" spans="1:8" ht="12.75">
      <c r="A471" s="45"/>
      <c r="B471" s="45"/>
      <c r="D471" s="45"/>
      <c r="E471" s="50"/>
      <c r="F471" s="47"/>
      <c r="G471" s="47"/>
      <c r="H471" s="48"/>
    </row>
    <row r="472" spans="1:8" ht="12.75">
      <c r="A472" s="45"/>
      <c r="B472" s="45"/>
      <c r="D472" s="45"/>
      <c r="E472" s="50"/>
      <c r="F472" s="47"/>
      <c r="G472" s="47"/>
      <c r="H472" s="48"/>
    </row>
    <row r="473" spans="1:8" ht="12.75">
      <c r="A473" s="45"/>
      <c r="B473" s="45"/>
      <c r="D473" s="45"/>
      <c r="E473" s="50"/>
      <c r="F473" s="47"/>
      <c r="G473" s="47"/>
      <c r="H473" s="48"/>
    </row>
    <row r="474" spans="1:8" ht="12.75">
      <c r="A474" s="45"/>
      <c r="B474" s="45"/>
      <c r="D474" s="45"/>
      <c r="E474" s="50"/>
      <c r="F474" s="47"/>
      <c r="G474" s="47"/>
      <c r="H474" s="48"/>
    </row>
    <row r="475" spans="1:8" ht="12.75">
      <c r="A475" s="45"/>
      <c r="B475" s="45"/>
      <c r="D475" s="45"/>
      <c r="E475" s="50"/>
      <c r="F475" s="47"/>
      <c r="G475" s="47"/>
      <c r="H475" s="48"/>
    </row>
    <row r="476" spans="1:8" ht="12.75">
      <c r="A476" s="45"/>
      <c r="B476" s="45"/>
      <c r="D476" s="45"/>
      <c r="E476" s="50"/>
      <c r="F476" s="47"/>
      <c r="G476" s="47"/>
      <c r="H476" s="48"/>
    </row>
    <row r="477" spans="1:8" ht="12.75">
      <c r="A477" s="45"/>
      <c r="B477" s="45"/>
      <c r="D477" s="45"/>
      <c r="E477" s="50"/>
      <c r="F477" s="47"/>
      <c r="G477" s="47"/>
      <c r="H477" s="48"/>
    </row>
    <row r="478" spans="1:8" ht="12.75">
      <c r="A478" s="45"/>
      <c r="B478" s="45"/>
      <c r="D478" s="45"/>
      <c r="E478" s="50"/>
      <c r="F478" s="47"/>
      <c r="G478" s="47"/>
      <c r="H478" s="48"/>
    </row>
    <row r="479" spans="1:8" ht="12.75">
      <c r="A479" s="45"/>
      <c r="B479" s="45"/>
      <c r="D479" s="45"/>
      <c r="E479" s="50"/>
      <c r="F479" s="47"/>
      <c r="G479" s="47"/>
      <c r="H479" s="48"/>
    </row>
    <row r="480" spans="1:8" ht="12.75">
      <c r="A480" s="45"/>
      <c r="B480" s="45"/>
      <c r="D480" s="45"/>
      <c r="E480" s="50"/>
      <c r="F480" s="47"/>
      <c r="G480" s="47"/>
      <c r="H480" s="48"/>
    </row>
    <row r="481" spans="1:8" ht="12.75">
      <c r="A481" s="45"/>
      <c r="B481" s="45"/>
      <c r="D481" s="45"/>
      <c r="E481" s="50"/>
      <c r="F481" s="47"/>
      <c r="G481" s="47"/>
      <c r="H481" s="48"/>
    </row>
    <row r="482" spans="1:8" ht="12.75">
      <c r="A482" s="45"/>
      <c r="B482" s="45"/>
      <c r="D482" s="45"/>
      <c r="E482" s="50"/>
      <c r="F482" s="47"/>
      <c r="G482" s="47"/>
      <c r="H482" s="48"/>
    </row>
    <row r="483" spans="1:8" ht="12.75">
      <c r="A483" s="45"/>
      <c r="B483" s="45"/>
      <c r="D483" s="45"/>
      <c r="E483" s="50"/>
      <c r="F483" s="47"/>
      <c r="G483" s="47"/>
      <c r="H483" s="48"/>
    </row>
    <row r="484" spans="1:8" ht="12.75">
      <c r="A484" s="45"/>
      <c r="B484" s="45"/>
      <c r="D484" s="45"/>
      <c r="E484" s="50"/>
      <c r="F484" s="47"/>
      <c r="G484" s="47"/>
      <c r="H484" s="48"/>
    </row>
    <row r="485" spans="1:8" ht="12.75">
      <c r="A485" s="45"/>
      <c r="B485" s="45"/>
      <c r="D485" s="45"/>
      <c r="E485" s="50"/>
      <c r="F485" s="47"/>
      <c r="G485" s="47"/>
      <c r="H485" s="48"/>
    </row>
    <row r="486" spans="1:8" ht="12.75">
      <c r="A486" s="45"/>
      <c r="B486" s="45"/>
      <c r="D486" s="45"/>
      <c r="E486" s="50"/>
      <c r="F486" s="47"/>
      <c r="G486" s="47"/>
      <c r="H486" s="48"/>
    </row>
    <row r="487" spans="1:8" ht="12.75">
      <c r="A487" s="45"/>
      <c r="B487" s="45"/>
      <c r="D487" s="45"/>
      <c r="E487" s="50"/>
      <c r="F487" s="47"/>
      <c r="G487" s="47"/>
      <c r="H487" s="48"/>
    </row>
    <row r="488" spans="1:8" ht="12.75">
      <c r="A488" s="45"/>
      <c r="B488" s="45"/>
      <c r="D488" s="45"/>
      <c r="E488" s="50"/>
      <c r="F488" s="47"/>
      <c r="G488" s="47"/>
      <c r="H488" s="48"/>
    </row>
    <row r="489" spans="1:8" ht="12.75">
      <c r="A489" s="45"/>
      <c r="B489" s="45"/>
      <c r="D489" s="45"/>
      <c r="E489" s="50"/>
      <c r="F489" s="47"/>
      <c r="G489" s="47"/>
      <c r="H489" s="48"/>
    </row>
    <row r="490" spans="1:8" ht="12.75">
      <c r="A490" s="45"/>
      <c r="B490" s="45"/>
      <c r="D490" s="45"/>
      <c r="E490" s="50"/>
      <c r="F490" s="47"/>
      <c r="G490" s="47"/>
      <c r="H490" s="48"/>
    </row>
    <row r="491" spans="1:8" ht="12.75">
      <c r="A491" s="45"/>
      <c r="B491" s="45"/>
      <c r="D491" s="45"/>
      <c r="E491" s="50"/>
      <c r="F491" s="47"/>
      <c r="G491" s="47"/>
      <c r="H491" s="48"/>
    </row>
    <row r="492" spans="1:8" ht="12.75">
      <c r="A492" s="45"/>
      <c r="B492" s="45"/>
      <c r="D492" s="45"/>
      <c r="E492" s="50"/>
      <c r="F492" s="47"/>
      <c r="G492" s="47"/>
      <c r="H492" s="48"/>
    </row>
    <row r="493" spans="1:8" ht="12.75">
      <c r="A493" s="45"/>
      <c r="B493" s="45"/>
      <c r="D493" s="45"/>
      <c r="E493" s="50"/>
      <c r="F493" s="47"/>
      <c r="G493" s="47"/>
      <c r="H493" s="48"/>
    </row>
    <row r="494" spans="1:8" ht="12.75">
      <c r="A494" s="45"/>
      <c r="B494" s="45"/>
      <c r="D494" s="45"/>
      <c r="E494" s="50"/>
      <c r="F494" s="47"/>
      <c r="G494" s="47"/>
      <c r="H494" s="48"/>
    </row>
    <row r="495" spans="1:8" ht="12.75">
      <c r="A495" s="45"/>
      <c r="B495" s="45"/>
      <c r="D495" s="45"/>
      <c r="E495" s="50"/>
      <c r="F495" s="47"/>
      <c r="G495" s="47"/>
      <c r="H495" s="48"/>
    </row>
    <row r="496" spans="1:8" ht="12.75">
      <c r="A496" s="45"/>
      <c r="B496" s="45"/>
      <c r="D496" s="45"/>
      <c r="E496" s="50"/>
      <c r="F496" s="47"/>
      <c r="G496" s="47"/>
      <c r="H496" s="48"/>
    </row>
    <row r="497" spans="1:8" ht="12.75">
      <c r="A497" s="45"/>
      <c r="B497" s="45"/>
      <c r="D497" s="45"/>
      <c r="E497" s="50"/>
      <c r="F497" s="47"/>
      <c r="G497" s="47"/>
      <c r="H497" s="48"/>
    </row>
    <row r="498" spans="1:8" ht="12.75">
      <c r="A498" s="45"/>
      <c r="B498" s="45"/>
      <c r="D498" s="45"/>
      <c r="E498" s="50"/>
      <c r="F498" s="47"/>
      <c r="G498" s="47"/>
      <c r="H498" s="48"/>
    </row>
    <row r="499" spans="1:8" ht="12.75">
      <c r="A499" s="45"/>
      <c r="B499" s="45"/>
      <c r="D499" s="45"/>
      <c r="E499" s="50"/>
      <c r="F499" s="47"/>
      <c r="G499" s="47"/>
      <c r="H499" s="48"/>
    </row>
    <row r="500" spans="1:8" ht="12.75">
      <c r="A500" s="45"/>
      <c r="B500" s="45"/>
      <c r="D500" s="45"/>
      <c r="E500" s="50"/>
      <c r="F500" s="47"/>
      <c r="G500" s="47"/>
      <c r="H500" s="48"/>
    </row>
    <row r="501" spans="1:8" ht="12.75">
      <c r="A501" s="45"/>
      <c r="B501" s="45"/>
      <c r="D501" s="45"/>
      <c r="E501" s="50"/>
      <c r="F501" s="47"/>
      <c r="G501" s="47"/>
      <c r="H501" s="48"/>
    </row>
    <row r="502" spans="1:8" ht="12.75">
      <c r="A502" s="45"/>
      <c r="B502" s="45"/>
      <c r="D502" s="45"/>
      <c r="E502" s="50"/>
      <c r="F502" s="47"/>
      <c r="G502" s="47"/>
      <c r="H502" s="48"/>
    </row>
    <row r="503" spans="1:8" ht="12.75">
      <c r="A503" s="45"/>
      <c r="B503" s="45"/>
      <c r="D503" s="45"/>
      <c r="E503" s="50"/>
      <c r="F503" s="47"/>
      <c r="G503" s="47"/>
      <c r="H503" s="48"/>
    </row>
    <row r="504" spans="1:8" ht="12.75">
      <c r="A504" s="45"/>
      <c r="B504" s="45"/>
      <c r="D504" s="45"/>
      <c r="E504" s="50"/>
      <c r="F504" s="47"/>
      <c r="G504" s="47"/>
      <c r="H504" s="48"/>
    </row>
    <row r="505" spans="1:8" ht="12.75">
      <c r="A505" s="45"/>
      <c r="B505" s="45"/>
      <c r="D505" s="45"/>
      <c r="E505" s="50"/>
      <c r="F505" s="47"/>
      <c r="G505" s="47"/>
      <c r="H505" s="48"/>
    </row>
    <row r="506" spans="1:8" ht="12.75">
      <c r="A506" s="45"/>
      <c r="B506" s="45"/>
      <c r="D506" s="45"/>
      <c r="E506" s="50"/>
      <c r="F506" s="47"/>
      <c r="G506" s="47"/>
      <c r="H506" s="48"/>
    </row>
    <row r="507" spans="1:8" ht="12.75">
      <c r="A507" s="45"/>
      <c r="B507" s="45"/>
      <c r="D507" s="45"/>
      <c r="E507" s="50"/>
      <c r="F507" s="47"/>
      <c r="G507" s="47"/>
      <c r="H507" s="48"/>
    </row>
    <row r="508" spans="1:8" ht="12.75">
      <c r="A508" s="45"/>
      <c r="B508" s="45"/>
      <c r="D508" s="45"/>
      <c r="E508" s="50"/>
      <c r="F508" s="47"/>
      <c r="G508" s="47"/>
      <c r="H508" s="48"/>
    </row>
    <row r="509" spans="1:8" ht="12.75">
      <c r="A509" s="45"/>
      <c r="B509" s="45"/>
      <c r="D509" s="45"/>
      <c r="E509" s="50"/>
      <c r="F509" s="47"/>
      <c r="G509" s="47"/>
      <c r="H509" s="48"/>
    </row>
    <row r="510" spans="1:8" ht="12.75">
      <c r="A510" s="45"/>
      <c r="B510" s="45"/>
      <c r="D510" s="45"/>
      <c r="E510" s="50"/>
      <c r="F510" s="47"/>
      <c r="G510" s="47"/>
      <c r="H510" s="48"/>
    </row>
    <row r="511" spans="1:8" ht="12.75">
      <c r="A511" s="45"/>
      <c r="B511" s="45"/>
      <c r="D511" s="45"/>
      <c r="E511" s="50"/>
      <c r="F511" s="47"/>
      <c r="G511" s="47"/>
      <c r="H511" s="48"/>
    </row>
    <row r="512" spans="1:8" ht="12.75">
      <c r="A512" s="45"/>
      <c r="B512" s="45"/>
      <c r="D512" s="45"/>
      <c r="E512" s="50"/>
      <c r="F512" s="47"/>
      <c r="G512" s="47"/>
      <c r="H512" s="48"/>
    </row>
    <row r="513" spans="1:8" ht="12.75">
      <c r="A513" s="45"/>
      <c r="B513" s="45"/>
      <c r="D513" s="45"/>
      <c r="E513" s="50"/>
      <c r="F513" s="47"/>
      <c r="G513" s="47"/>
      <c r="H513" s="48"/>
    </row>
    <row r="514" spans="1:8" ht="12.75">
      <c r="A514" s="45"/>
      <c r="B514" s="45"/>
      <c r="D514" s="45"/>
      <c r="E514" s="50"/>
      <c r="F514" s="47"/>
      <c r="G514" s="47"/>
      <c r="H514" s="48"/>
    </row>
    <row r="515" spans="1:8" ht="12.75">
      <c r="A515" s="45"/>
      <c r="B515" s="45"/>
      <c r="D515" s="45"/>
      <c r="E515" s="50"/>
      <c r="F515" s="47"/>
      <c r="G515" s="47"/>
      <c r="H515" s="48"/>
    </row>
    <row r="516" spans="1:8" ht="12.75">
      <c r="A516" s="45"/>
      <c r="B516" s="45"/>
      <c r="D516" s="45"/>
      <c r="E516" s="50"/>
      <c r="F516" s="47"/>
      <c r="G516" s="47"/>
      <c r="H516" s="48"/>
    </row>
    <row r="517" spans="1:8" ht="12.75">
      <c r="A517" s="45"/>
      <c r="B517" s="45"/>
      <c r="D517" s="45"/>
      <c r="E517" s="50"/>
      <c r="F517" s="47"/>
      <c r="G517" s="47"/>
      <c r="H517" s="48"/>
    </row>
    <row r="518" spans="1:8" ht="12.75">
      <c r="A518" s="45"/>
      <c r="B518" s="45"/>
      <c r="D518" s="45"/>
      <c r="E518" s="50"/>
      <c r="F518" s="47"/>
      <c r="G518" s="47"/>
      <c r="H518" s="48"/>
    </row>
    <row r="519" spans="1:8" ht="12.75">
      <c r="A519" s="45"/>
      <c r="B519" s="45"/>
      <c r="D519" s="45"/>
      <c r="E519" s="50"/>
      <c r="F519" s="47"/>
      <c r="G519" s="47"/>
      <c r="H519" s="48"/>
    </row>
    <row r="520" spans="1:8" ht="12.75">
      <c r="A520" s="45"/>
      <c r="B520" s="45"/>
      <c r="D520" s="45"/>
      <c r="E520" s="50"/>
      <c r="F520" s="47"/>
      <c r="G520" s="47"/>
      <c r="H520" s="48"/>
    </row>
    <row r="521" spans="1:8" ht="12.75">
      <c r="A521" s="45"/>
      <c r="B521" s="45"/>
      <c r="D521" s="45"/>
      <c r="E521" s="50"/>
      <c r="F521" s="47"/>
      <c r="G521" s="47"/>
      <c r="H521" s="48"/>
    </row>
    <row r="522" spans="1:8" ht="12.75">
      <c r="A522" s="45"/>
      <c r="B522" s="45"/>
      <c r="D522" s="45"/>
      <c r="E522" s="50"/>
      <c r="F522" s="47"/>
      <c r="G522" s="47"/>
      <c r="H522" s="48"/>
    </row>
    <row r="523" spans="1:8" ht="12.75">
      <c r="A523" s="45"/>
      <c r="B523" s="45"/>
      <c r="D523" s="45"/>
      <c r="E523" s="50"/>
      <c r="F523" s="47"/>
      <c r="G523" s="47"/>
      <c r="H523" s="48"/>
    </row>
    <row r="524" spans="1:8" ht="12.75">
      <c r="A524" s="45"/>
      <c r="B524" s="45"/>
      <c r="D524" s="45"/>
      <c r="E524" s="50"/>
      <c r="F524" s="47"/>
      <c r="G524" s="47"/>
      <c r="H524" s="48"/>
    </row>
    <row r="525" spans="1:8" ht="12.75">
      <c r="A525" s="45"/>
      <c r="B525" s="45"/>
      <c r="D525" s="45"/>
      <c r="E525" s="50"/>
      <c r="F525" s="47"/>
      <c r="G525" s="47"/>
      <c r="H525" s="48"/>
    </row>
    <row r="526" spans="1:8" ht="12.75">
      <c r="A526" s="45"/>
      <c r="B526" s="45"/>
      <c r="D526" s="45"/>
      <c r="E526" s="50"/>
      <c r="F526" s="47"/>
      <c r="G526" s="47"/>
      <c r="H526" s="48"/>
    </row>
    <row r="527" spans="1:8" ht="12.75">
      <c r="A527" s="45"/>
      <c r="B527" s="45"/>
      <c r="D527" s="45"/>
      <c r="E527" s="50"/>
      <c r="F527" s="47"/>
      <c r="G527" s="47"/>
      <c r="H527" s="48"/>
    </row>
    <row r="528" spans="1:8" ht="12.75">
      <c r="A528" s="45"/>
      <c r="B528" s="45"/>
      <c r="D528" s="45"/>
      <c r="E528" s="50"/>
      <c r="F528" s="47"/>
      <c r="G528" s="47"/>
      <c r="H528" s="48"/>
    </row>
    <row r="529" spans="1:8" ht="12.75">
      <c r="A529" s="45"/>
      <c r="B529" s="45"/>
      <c r="D529" s="45"/>
      <c r="E529" s="50"/>
      <c r="F529" s="47"/>
      <c r="G529" s="47"/>
      <c r="H529" s="48"/>
    </row>
    <row r="530" spans="1:8" ht="12.75">
      <c r="A530" s="45"/>
      <c r="B530" s="45"/>
      <c r="D530" s="45"/>
      <c r="E530" s="50"/>
      <c r="F530" s="47"/>
      <c r="G530" s="47"/>
      <c r="H530" s="48"/>
    </row>
    <row r="531" spans="1:8" ht="12.75">
      <c r="A531" s="45"/>
      <c r="B531" s="45"/>
      <c r="D531" s="45"/>
      <c r="E531" s="50"/>
      <c r="F531" s="47"/>
      <c r="G531" s="47"/>
      <c r="H531" s="48"/>
    </row>
    <row r="532" spans="1:8" ht="12.75">
      <c r="A532" s="45"/>
      <c r="B532" s="45"/>
      <c r="D532" s="45"/>
      <c r="E532" s="50"/>
      <c r="F532" s="47"/>
      <c r="G532" s="47"/>
      <c r="H532" s="48"/>
    </row>
    <row r="533" spans="1:8" ht="12.75">
      <c r="A533" s="45"/>
      <c r="B533" s="45"/>
      <c r="D533" s="45"/>
      <c r="E533" s="50"/>
      <c r="F533" s="47"/>
      <c r="G533" s="47"/>
      <c r="H533" s="48"/>
    </row>
    <row r="534" spans="1:8" ht="12.75">
      <c r="A534" s="45"/>
      <c r="B534" s="45"/>
      <c r="D534" s="45"/>
      <c r="E534" s="50"/>
      <c r="F534" s="47"/>
      <c r="G534" s="47"/>
      <c r="H534" s="48"/>
    </row>
    <row r="535" spans="1:8" ht="12.75">
      <c r="A535" s="45"/>
      <c r="B535" s="45"/>
      <c r="D535" s="45"/>
      <c r="E535" s="50"/>
      <c r="F535" s="47"/>
      <c r="G535" s="47"/>
      <c r="H535" s="48"/>
    </row>
    <row r="536" spans="1:8" ht="12.75">
      <c r="A536" s="45"/>
      <c r="B536" s="45"/>
      <c r="D536" s="45"/>
      <c r="E536" s="50"/>
      <c r="F536" s="47"/>
      <c r="G536" s="47"/>
      <c r="H536" s="48"/>
    </row>
    <row r="537" spans="1:8" ht="12.75">
      <c r="A537" s="45"/>
      <c r="B537" s="45"/>
      <c r="D537" s="45"/>
      <c r="E537" s="50"/>
      <c r="F537" s="47"/>
      <c r="G537" s="47"/>
      <c r="H537" s="48"/>
    </row>
    <row r="538" spans="1:8" ht="12.75">
      <c r="A538" s="45"/>
      <c r="B538" s="45"/>
      <c r="D538" s="45"/>
      <c r="E538" s="50"/>
      <c r="F538" s="47"/>
      <c r="G538" s="47"/>
      <c r="H538" s="48"/>
    </row>
    <row r="539" spans="1:8" ht="12.75">
      <c r="A539" s="45"/>
      <c r="B539" s="45"/>
      <c r="D539" s="45"/>
      <c r="E539" s="50"/>
      <c r="F539" s="47"/>
      <c r="G539" s="47"/>
      <c r="H539" s="48"/>
    </row>
    <row r="540" spans="1:8" ht="12.75">
      <c r="A540" s="45"/>
      <c r="B540" s="45"/>
      <c r="D540" s="45"/>
      <c r="E540" s="50"/>
      <c r="F540" s="47"/>
      <c r="G540" s="47"/>
      <c r="H540" s="48"/>
    </row>
    <row r="541" spans="1:8" ht="12.75">
      <c r="A541" s="45"/>
      <c r="B541" s="45"/>
      <c r="D541" s="45"/>
      <c r="E541" s="50"/>
      <c r="F541" s="47"/>
      <c r="G541" s="47"/>
      <c r="H541" s="48"/>
    </row>
    <row r="542" spans="1:8" ht="12.75">
      <c r="A542" s="45"/>
      <c r="B542" s="45"/>
      <c r="D542" s="45"/>
      <c r="E542" s="50"/>
      <c r="F542" s="47"/>
      <c r="G542" s="47"/>
      <c r="H542" s="48"/>
    </row>
    <row r="543" spans="1:8" ht="12.75">
      <c r="A543" s="45"/>
      <c r="B543" s="45"/>
      <c r="D543" s="45"/>
      <c r="E543" s="50"/>
      <c r="F543" s="47"/>
      <c r="G543" s="47"/>
      <c r="H543" s="48"/>
    </row>
    <row r="544" spans="1:8" ht="12.75">
      <c r="A544" s="45"/>
      <c r="B544" s="45"/>
      <c r="D544" s="45"/>
      <c r="E544" s="50"/>
      <c r="F544" s="47"/>
      <c r="G544" s="47"/>
      <c r="H544" s="48"/>
    </row>
    <row r="545" spans="1:8" ht="12.75">
      <c r="A545" s="45"/>
      <c r="B545" s="45"/>
      <c r="D545" s="45"/>
      <c r="E545" s="50"/>
      <c r="F545" s="47"/>
      <c r="G545" s="47"/>
      <c r="H545" s="48"/>
    </row>
    <row r="546" spans="1:8" ht="12.75">
      <c r="A546" s="45"/>
      <c r="B546" s="45"/>
      <c r="D546" s="45"/>
      <c r="E546" s="50"/>
      <c r="F546" s="47"/>
      <c r="G546" s="47"/>
      <c r="H546" s="48"/>
    </row>
    <row r="547" spans="1:8" ht="12.75">
      <c r="A547" s="45"/>
      <c r="B547" s="45"/>
      <c r="D547" s="45"/>
      <c r="E547" s="50"/>
      <c r="F547" s="47"/>
      <c r="G547" s="47"/>
      <c r="H547" s="48"/>
    </row>
    <row r="548" spans="1:8" ht="12.75">
      <c r="A548" s="45"/>
      <c r="B548" s="45"/>
      <c r="D548" s="45"/>
      <c r="E548" s="50"/>
      <c r="F548" s="47"/>
      <c r="G548" s="47"/>
      <c r="H548" s="48"/>
    </row>
    <row r="549" spans="1:8" ht="12.75">
      <c r="A549" s="45"/>
      <c r="B549" s="45"/>
      <c r="D549" s="45"/>
      <c r="E549" s="50"/>
      <c r="F549" s="47"/>
      <c r="G549" s="47"/>
      <c r="H549" s="48"/>
    </row>
    <row r="550" spans="1:8" ht="12.75">
      <c r="A550" s="45"/>
      <c r="B550" s="45"/>
      <c r="D550" s="45"/>
      <c r="E550" s="50"/>
      <c r="F550" s="47"/>
      <c r="G550" s="47"/>
      <c r="H550" s="48"/>
    </row>
    <row r="551" spans="1:8" ht="12.75">
      <c r="A551" s="45"/>
      <c r="B551" s="45"/>
      <c r="D551" s="45"/>
      <c r="E551" s="50"/>
      <c r="F551" s="47"/>
      <c r="G551" s="47"/>
      <c r="H551" s="48"/>
    </row>
    <row r="552" spans="1:8" ht="12.75">
      <c r="A552" s="45"/>
      <c r="B552" s="45"/>
      <c r="D552" s="45"/>
      <c r="E552" s="50"/>
      <c r="F552" s="47"/>
      <c r="G552" s="47"/>
      <c r="H552" s="48"/>
    </row>
    <row r="553" spans="1:8" ht="12.75">
      <c r="A553" s="45"/>
      <c r="B553" s="45"/>
      <c r="D553" s="45"/>
      <c r="E553" s="50"/>
      <c r="F553" s="47"/>
      <c r="G553" s="47"/>
      <c r="H553" s="48"/>
    </row>
    <row r="554" spans="1:8" ht="12.75">
      <c r="A554" s="45"/>
      <c r="B554" s="45"/>
      <c r="D554" s="45"/>
      <c r="E554" s="50"/>
      <c r="F554" s="47"/>
      <c r="G554" s="47"/>
      <c r="H554" s="48"/>
    </row>
    <row r="555" spans="1:8" ht="12.75">
      <c r="A555" s="45"/>
      <c r="B555" s="45"/>
      <c r="D555" s="45"/>
      <c r="E555" s="50"/>
      <c r="F555" s="47"/>
      <c r="G555" s="47"/>
      <c r="H555" s="48"/>
    </row>
    <row r="556" spans="1:8" ht="12.75">
      <c r="A556" s="45"/>
      <c r="B556" s="45"/>
      <c r="D556" s="45"/>
      <c r="E556" s="50"/>
      <c r="F556" s="47"/>
      <c r="G556" s="47"/>
      <c r="H556" s="48"/>
    </row>
    <row r="557" spans="1:8" ht="12.75">
      <c r="A557" s="45"/>
      <c r="B557" s="45"/>
      <c r="D557" s="45"/>
      <c r="E557" s="50"/>
      <c r="F557" s="47"/>
      <c r="G557" s="47"/>
      <c r="H557" s="48"/>
    </row>
    <row r="558" spans="1:8" ht="12.75">
      <c r="A558" s="45"/>
      <c r="B558" s="45"/>
      <c r="D558" s="45"/>
      <c r="E558" s="50"/>
      <c r="F558" s="47"/>
      <c r="G558" s="47"/>
      <c r="H558" s="48"/>
    </row>
    <row r="559" spans="1:8" ht="12.75">
      <c r="A559" s="45"/>
      <c r="B559" s="45"/>
      <c r="D559" s="45"/>
      <c r="E559" s="50"/>
      <c r="F559" s="47"/>
      <c r="G559" s="47"/>
      <c r="H559" s="48"/>
    </row>
    <row r="560" spans="1:8" ht="12.75">
      <c r="A560" s="45"/>
      <c r="B560" s="45"/>
      <c r="D560" s="45"/>
      <c r="E560" s="50"/>
      <c r="F560" s="47"/>
      <c r="G560" s="47"/>
      <c r="H560" s="48"/>
    </row>
    <row r="561" spans="1:8" ht="12.75">
      <c r="A561" s="45"/>
      <c r="B561" s="45"/>
      <c r="D561" s="45"/>
      <c r="E561" s="50"/>
      <c r="F561" s="47"/>
      <c r="G561" s="47"/>
      <c r="H561" s="48"/>
    </row>
    <row r="562" spans="1:8" ht="12.75">
      <c r="A562" s="45"/>
      <c r="B562" s="45"/>
      <c r="D562" s="45"/>
      <c r="E562" s="50"/>
      <c r="F562" s="47"/>
      <c r="G562" s="47"/>
      <c r="H562" s="48"/>
    </row>
    <row r="563" spans="1:8" ht="12.75">
      <c r="A563" s="45"/>
      <c r="B563" s="45"/>
      <c r="D563" s="45"/>
      <c r="E563" s="50"/>
      <c r="F563" s="47"/>
      <c r="G563" s="47"/>
      <c r="H563" s="48"/>
    </row>
    <row r="564" spans="1:8" ht="12.75">
      <c r="A564" s="45"/>
      <c r="B564" s="45"/>
      <c r="D564" s="45"/>
      <c r="E564" s="50"/>
      <c r="F564" s="47"/>
      <c r="G564" s="47"/>
      <c r="H564" s="48"/>
    </row>
    <row r="565" spans="1:8" ht="12.75">
      <c r="A565" s="45"/>
      <c r="B565" s="45"/>
      <c r="D565" s="45"/>
      <c r="E565" s="50"/>
      <c r="F565" s="47"/>
      <c r="G565" s="47"/>
      <c r="H565" s="48"/>
    </row>
    <row r="566" spans="1:8" ht="12.75">
      <c r="A566" s="45"/>
      <c r="B566" s="45"/>
      <c r="D566" s="45"/>
      <c r="E566" s="50"/>
      <c r="F566" s="47"/>
      <c r="G566" s="47"/>
      <c r="H566" s="48"/>
    </row>
    <row r="567" spans="1:8" ht="12.75">
      <c r="A567" s="45"/>
      <c r="B567" s="45"/>
      <c r="D567" s="45"/>
      <c r="E567" s="50"/>
      <c r="F567" s="47"/>
      <c r="G567" s="47"/>
      <c r="H567" s="48"/>
    </row>
    <row r="568" spans="1:8" ht="12.75">
      <c r="A568" s="45"/>
      <c r="B568" s="45"/>
      <c r="D568" s="45"/>
      <c r="E568" s="50"/>
      <c r="F568" s="47"/>
      <c r="G568" s="47"/>
      <c r="H568" s="48"/>
    </row>
    <row r="569" spans="1:8" ht="12.75">
      <c r="A569" s="45"/>
      <c r="B569" s="45"/>
      <c r="D569" s="45"/>
      <c r="E569" s="50"/>
      <c r="F569" s="47"/>
      <c r="G569" s="47"/>
      <c r="H569" s="48"/>
    </row>
    <row r="570" spans="1:8" ht="12.75">
      <c r="A570" s="45"/>
      <c r="B570" s="45"/>
      <c r="D570" s="45"/>
      <c r="E570" s="50"/>
      <c r="F570" s="47"/>
      <c r="G570" s="47"/>
      <c r="H570" s="48"/>
    </row>
    <row r="571" spans="1:8" ht="12.75">
      <c r="A571" s="45"/>
      <c r="B571" s="45"/>
      <c r="D571" s="45"/>
      <c r="E571" s="50"/>
      <c r="F571" s="47"/>
      <c r="G571" s="47"/>
      <c r="H571" s="48"/>
    </row>
    <row r="572" spans="1:8" ht="12.75">
      <c r="A572" s="45"/>
      <c r="B572" s="45"/>
      <c r="D572" s="45"/>
      <c r="E572" s="50"/>
      <c r="F572" s="47"/>
      <c r="G572" s="47"/>
      <c r="H572" s="48"/>
    </row>
    <row r="573" spans="1:8" ht="12.75">
      <c r="A573" s="45"/>
      <c r="B573" s="45"/>
      <c r="D573" s="45"/>
      <c r="E573" s="50"/>
      <c r="F573" s="47"/>
      <c r="G573" s="47"/>
      <c r="H573" s="48"/>
    </row>
    <row r="574" spans="1:8" ht="12.75">
      <c r="A574" s="45"/>
      <c r="B574" s="45"/>
      <c r="D574" s="45"/>
      <c r="E574" s="50"/>
      <c r="F574" s="47"/>
      <c r="G574" s="47"/>
      <c r="H574" s="48"/>
    </row>
    <row r="575" spans="1:8" ht="12.75">
      <c r="A575" s="45"/>
      <c r="B575" s="45"/>
      <c r="D575" s="45"/>
      <c r="E575" s="50"/>
      <c r="F575" s="47"/>
      <c r="G575" s="47"/>
      <c r="H575" s="48"/>
    </row>
    <row r="576" spans="1:8" ht="12.75">
      <c r="A576" s="45"/>
      <c r="B576" s="45"/>
      <c r="D576" s="45"/>
      <c r="E576" s="50"/>
      <c r="F576" s="47"/>
      <c r="G576" s="47"/>
      <c r="H576" s="48"/>
    </row>
    <row r="577" spans="1:8" ht="12.75">
      <c r="A577" s="45"/>
      <c r="B577" s="45"/>
      <c r="D577" s="45"/>
      <c r="E577" s="50"/>
      <c r="F577" s="47"/>
      <c r="G577" s="47"/>
      <c r="H577" s="48"/>
    </row>
    <row r="578" spans="1:8" ht="12.75">
      <c r="A578" s="45"/>
      <c r="B578" s="45"/>
      <c r="D578" s="45"/>
      <c r="E578" s="50"/>
      <c r="F578" s="47"/>
      <c r="G578" s="47"/>
      <c r="H578" s="48"/>
    </row>
    <row r="579" spans="1:8" ht="12.75">
      <c r="A579" s="45"/>
      <c r="B579" s="45"/>
      <c r="D579" s="45"/>
      <c r="E579" s="50"/>
      <c r="F579" s="47"/>
      <c r="G579" s="47"/>
      <c r="H579" s="48"/>
    </row>
    <row r="580" spans="1:8" ht="12.75">
      <c r="A580" s="45"/>
      <c r="B580" s="45"/>
      <c r="D580" s="45"/>
      <c r="E580" s="50"/>
      <c r="F580" s="47"/>
      <c r="G580" s="47"/>
      <c r="H580" s="48"/>
    </row>
    <row r="581" spans="1:8" ht="12.75">
      <c r="A581" s="45"/>
      <c r="B581" s="45"/>
      <c r="D581" s="45"/>
      <c r="E581" s="50"/>
      <c r="F581" s="47"/>
      <c r="G581" s="47"/>
      <c r="H581" s="48"/>
    </row>
    <row r="582" spans="1:8" ht="12.75">
      <c r="A582" s="45"/>
      <c r="B582" s="45"/>
      <c r="D582" s="45"/>
      <c r="E582" s="50"/>
      <c r="F582" s="47"/>
      <c r="G582" s="47"/>
      <c r="H582" s="48"/>
    </row>
    <row r="583" spans="1:8" ht="12.75">
      <c r="A583" s="45"/>
      <c r="B583" s="45"/>
      <c r="D583" s="45"/>
      <c r="E583" s="50"/>
      <c r="F583" s="47"/>
      <c r="G583" s="47"/>
      <c r="H583" s="48"/>
    </row>
    <row r="584" spans="1:8" ht="12.75">
      <c r="A584" s="45"/>
      <c r="B584" s="45"/>
      <c r="D584" s="45"/>
      <c r="E584" s="50"/>
      <c r="F584" s="47"/>
      <c r="G584" s="47"/>
      <c r="H584" s="48"/>
    </row>
    <row r="585" spans="1:8" ht="12.75">
      <c r="A585" s="45"/>
      <c r="B585" s="45"/>
      <c r="D585" s="45"/>
      <c r="E585" s="50"/>
      <c r="F585" s="47"/>
      <c r="G585" s="47"/>
      <c r="H585" s="48"/>
    </row>
    <row r="586" spans="1:8" ht="12.75">
      <c r="A586" s="45"/>
      <c r="B586" s="45"/>
      <c r="D586" s="45"/>
      <c r="E586" s="50"/>
      <c r="F586" s="47"/>
      <c r="G586" s="47"/>
      <c r="H586" s="48"/>
    </row>
    <row r="587" spans="1:8" ht="12.75">
      <c r="A587" s="45"/>
      <c r="B587" s="45"/>
      <c r="D587" s="45"/>
      <c r="E587" s="50"/>
      <c r="F587" s="47"/>
      <c r="G587" s="47"/>
      <c r="H587" s="48"/>
    </row>
    <row r="588" spans="1:8" ht="12.75">
      <c r="A588" s="45"/>
      <c r="B588" s="45"/>
      <c r="D588" s="45"/>
      <c r="E588" s="50"/>
      <c r="F588" s="47"/>
      <c r="G588" s="47"/>
      <c r="H588" s="48"/>
    </row>
    <row r="589" spans="1:8" ht="12.75">
      <c r="A589" s="45"/>
      <c r="B589" s="45"/>
      <c r="D589" s="45"/>
      <c r="E589" s="50"/>
      <c r="F589" s="47"/>
      <c r="G589" s="47"/>
      <c r="H589" s="48"/>
    </row>
    <row r="590" spans="1:8" ht="12.75">
      <c r="A590" s="45"/>
      <c r="B590" s="45"/>
      <c r="D590" s="45"/>
      <c r="E590" s="50"/>
      <c r="F590" s="47"/>
      <c r="G590" s="47"/>
      <c r="H590" s="48"/>
    </row>
    <row r="591" spans="1:8" ht="12.75">
      <c r="A591" s="45"/>
      <c r="B591" s="45"/>
      <c r="D591" s="45"/>
      <c r="E591" s="50"/>
      <c r="F591" s="47"/>
      <c r="G591" s="47"/>
      <c r="H591" s="48"/>
    </row>
    <row r="592" spans="1:8" ht="12.75">
      <c r="A592" s="45"/>
      <c r="B592" s="45"/>
      <c r="D592" s="45"/>
      <c r="E592" s="50"/>
      <c r="F592" s="47"/>
      <c r="G592" s="47"/>
      <c r="H592" s="48"/>
    </row>
    <row r="593" spans="1:8" ht="12.75">
      <c r="A593" s="45"/>
      <c r="B593" s="45"/>
      <c r="D593" s="45"/>
      <c r="E593" s="50"/>
      <c r="F593" s="47"/>
      <c r="G593" s="47"/>
      <c r="H593" s="48"/>
    </row>
    <row r="594" spans="1:8" ht="12.75">
      <c r="A594" s="45"/>
      <c r="B594" s="45"/>
      <c r="D594" s="45"/>
      <c r="E594" s="50"/>
      <c r="F594" s="47"/>
      <c r="G594" s="47"/>
      <c r="H594" s="48"/>
    </row>
    <row r="595" spans="1:8" ht="12.75">
      <c r="A595" s="45"/>
      <c r="B595" s="45"/>
      <c r="D595" s="45"/>
      <c r="E595" s="50"/>
      <c r="F595" s="47"/>
      <c r="G595" s="47"/>
      <c r="H595" s="48"/>
    </row>
    <row r="596" spans="1:8" ht="12.75">
      <c r="A596" s="45"/>
      <c r="B596" s="45"/>
      <c r="D596" s="45"/>
      <c r="E596" s="50"/>
      <c r="F596" s="47"/>
      <c r="G596" s="47"/>
      <c r="H596" s="48"/>
    </row>
    <row r="597" spans="1:8" ht="12.75">
      <c r="A597" s="45"/>
      <c r="B597" s="45"/>
      <c r="D597" s="45"/>
      <c r="E597" s="50"/>
      <c r="F597" s="47"/>
      <c r="G597" s="47"/>
      <c r="H597" s="48"/>
    </row>
    <row r="598" spans="1:8" ht="12.75">
      <c r="A598" s="45"/>
      <c r="B598" s="45"/>
      <c r="D598" s="45"/>
      <c r="E598" s="50"/>
      <c r="F598" s="47"/>
      <c r="G598" s="47"/>
      <c r="H598" s="48"/>
    </row>
    <row r="599" spans="1:8" ht="12.75">
      <c r="A599" s="45"/>
      <c r="B599" s="45"/>
      <c r="D599" s="45"/>
      <c r="E599" s="50"/>
      <c r="F599" s="47"/>
      <c r="G599" s="47"/>
      <c r="H599" s="48"/>
    </row>
    <row r="600" spans="1:8" ht="12.75">
      <c r="A600" s="45"/>
      <c r="B600" s="45"/>
      <c r="D600" s="45"/>
      <c r="E600" s="50"/>
      <c r="F600" s="47"/>
      <c r="G600" s="47"/>
      <c r="H600" s="48"/>
    </row>
    <row r="601" spans="1:8" ht="12.75">
      <c r="A601" s="45"/>
      <c r="B601" s="45"/>
      <c r="D601" s="45"/>
      <c r="E601" s="50"/>
      <c r="F601" s="47"/>
      <c r="G601" s="47"/>
      <c r="H601" s="48"/>
    </row>
    <row r="602" spans="1:8" ht="12.75">
      <c r="A602" s="45"/>
      <c r="B602" s="45"/>
      <c r="D602" s="45"/>
      <c r="E602" s="50"/>
      <c r="F602" s="47"/>
      <c r="G602" s="47"/>
      <c r="H602" s="48"/>
    </row>
    <row r="603" spans="1:8" ht="12.75">
      <c r="A603" s="45"/>
      <c r="B603" s="45"/>
      <c r="D603" s="45"/>
      <c r="E603" s="50"/>
      <c r="F603" s="47"/>
      <c r="G603" s="47"/>
      <c r="H603" s="48"/>
    </row>
    <row r="604" spans="1:8" ht="12.75">
      <c r="A604" s="45"/>
      <c r="B604" s="45"/>
      <c r="D604" s="45"/>
      <c r="E604" s="50"/>
      <c r="F604" s="47"/>
      <c r="G604" s="47"/>
      <c r="H604" s="48"/>
    </row>
    <row r="605" spans="1:8" ht="12.75">
      <c r="A605" s="45"/>
      <c r="B605" s="45"/>
      <c r="D605" s="45"/>
      <c r="E605" s="50"/>
      <c r="F605" s="47"/>
      <c r="G605" s="47"/>
      <c r="H605" s="48"/>
    </row>
    <row r="606" spans="1:8" ht="12.75">
      <c r="A606" s="45"/>
      <c r="B606" s="45"/>
      <c r="D606" s="45"/>
      <c r="E606" s="50"/>
      <c r="F606" s="47"/>
      <c r="G606" s="47"/>
      <c r="H606" s="48"/>
    </row>
    <row r="607" spans="1:8" ht="12.75">
      <c r="A607" s="45"/>
      <c r="B607" s="45"/>
      <c r="D607" s="45"/>
      <c r="E607" s="50"/>
      <c r="F607" s="47"/>
      <c r="G607" s="47"/>
      <c r="H607" s="48"/>
    </row>
    <row r="608" spans="1:8" ht="12.75">
      <c r="A608" s="45"/>
      <c r="B608" s="45"/>
      <c r="D608" s="45"/>
      <c r="E608" s="50"/>
      <c r="F608" s="47"/>
      <c r="G608" s="47"/>
      <c r="H608" s="48"/>
    </row>
    <row r="609" spans="1:8" ht="12.75">
      <c r="A609" s="45"/>
      <c r="B609" s="45"/>
      <c r="D609" s="45"/>
      <c r="E609" s="50"/>
      <c r="F609" s="47"/>
      <c r="G609" s="47"/>
      <c r="H609" s="48"/>
    </row>
    <row r="610" spans="1:8" ht="12.75">
      <c r="A610" s="45"/>
      <c r="B610" s="45"/>
      <c r="D610" s="45"/>
      <c r="E610" s="50"/>
      <c r="F610" s="47"/>
      <c r="G610" s="47"/>
      <c r="H610" s="48"/>
    </row>
    <row r="611" spans="1:8" ht="12.75">
      <c r="A611" s="45"/>
      <c r="B611" s="45"/>
      <c r="D611" s="45"/>
      <c r="E611" s="50"/>
      <c r="F611" s="47"/>
      <c r="G611" s="47"/>
      <c r="H611" s="48"/>
    </row>
    <row r="612" spans="1:8" ht="12.75">
      <c r="A612" s="45"/>
      <c r="B612" s="45"/>
      <c r="D612" s="45"/>
      <c r="E612" s="50"/>
      <c r="F612" s="47"/>
      <c r="G612" s="47"/>
      <c r="H612" s="48"/>
    </row>
    <row r="613" spans="1:8" ht="12.75">
      <c r="A613" s="45"/>
      <c r="B613" s="45"/>
      <c r="D613" s="45"/>
      <c r="E613" s="50"/>
      <c r="F613" s="47"/>
      <c r="G613" s="47"/>
      <c r="H613" s="48"/>
    </row>
    <row r="614" spans="1:8" ht="12.75">
      <c r="A614" s="45"/>
      <c r="B614" s="45"/>
      <c r="D614" s="45"/>
      <c r="E614" s="50"/>
      <c r="F614" s="47"/>
      <c r="G614" s="47"/>
      <c r="H614" s="48"/>
    </row>
    <row r="615" spans="1:8" ht="12.75">
      <c r="A615" s="45"/>
      <c r="B615" s="45"/>
      <c r="D615" s="45"/>
      <c r="E615" s="50"/>
      <c r="F615" s="47"/>
      <c r="G615" s="47"/>
      <c r="H615" s="48"/>
    </row>
    <row r="616" spans="1:8" ht="12.75">
      <c r="A616" s="45"/>
      <c r="B616" s="45"/>
      <c r="D616" s="45"/>
      <c r="E616" s="50"/>
      <c r="F616" s="47"/>
      <c r="G616" s="47"/>
      <c r="H616" s="48"/>
    </row>
    <row r="617" spans="1:8" ht="12.75">
      <c r="A617" s="45"/>
      <c r="B617" s="45"/>
      <c r="D617" s="45"/>
      <c r="E617" s="50"/>
      <c r="F617" s="47"/>
      <c r="G617" s="47"/>
      <c r="H617" s="48"/>
    </row>
    <row r="618" spans="1:8" ht="12.75">
      <c r="A618" s="45"/>
      <c r="B618" s="45"/>
      <c r="D618" s="45"/>
      <c r="E618" s="50"/>
      <c r="F618" s="47"/>
      <c r="G618" s="47"/>
      <c r="H618" s="48"/>
    </row>
    <row r="619" spans="1:8" ht="12.75">
      <c r="A619" s="45"/>
      <c r="B619" s="45"/>
      <c r="D619" s="45"/>
      <c r="E619" s="50"/>
      <c r="F619" s="47"/>
      <c r="G619" s="47"/>
      <c r="H619" s="48"/>
    </row>
    <row r="620" spans="1:8" ht="12.75">
      <c r="A620" s="45"/>
      <c r="B620" s="45"/>
      <c r="D620" s="45"/>
      <c r="E620" s="50"/>
      <c r="F620" s="47"/>
      <c r="G620" s="47"/>
      <c r="H620" s="48"/>
    </row>
    <row r="621" spans="1:8" ht="12.75">
      <c r="A621" s="45"/>
      <c r="B621" s="45"/>
      <c r="D621" s="45"/>
      <c r="E621" s="50"/>
      <c r="F621" s="47"/>
      <c r="G621" s="47"/>
      <c r="H621" s="48"/>
    </row>
    <row r="622" spans="1:8" ht="12.75">
      <c r="A622" s="45"/>
      <c r="B622" s="45"/>
      <c r="D622" s="45"/>
      <c r="E622" s="50"/>
      <c r="F622" s="47"/>
      <c r="G622" s="47"/>
      <c r="H622" s="48"/>
    </row>
    <row r="623" spans="1:8" ht="12.75">
      <c r="A623" s="45"/>
      <c r="B623" s="45"/>
      <c r="D623" s="45"/>
      <c r="E623" s="50"/>
      <c r="F623" s="47"/>
      <c r="G623" s="47"/>
      <c r="H623" s="48"/>
    </row>
    <row r="624" spans="1:8" ht="12.75">
      <c r="A624" s="45"/>
      <c r="B624" s="45"/>
      <c r="D624" s="45"/>
      <c r="E624" s="50"/>
      <c r="F624" s="47"/>
      <c r="G624" s="47"/>
      <c r="H624" s="48"/>
    </row>
    <row r="625" spans="1:8" ht="12.75">
      <c r="A625" s="45"/>
      <c r="B625" s="45"/>
      <c r="D625" s="45"/>
      <c r="E625" s="50"/>
      <c r="F625" s="47"/>
      <c r="G625" s="47"/>
      <c r="H625" s="48"/>
    </row>
    <row r="626" spans="1:8" ht="12.75">
      <c r="A626" s="45"/>
      <c r="B626" s="45"/>
      <c r="D626" s="45"/>
      <c r="E626" s="50"/>
      <c r="F626" s="47"/>
      <c r="G626" s="47"/>
      <c r="H626" s="48"/>
    </row>
    <row r="627" spans="1:8" ht="12.75">
      <c r="A627" s="45"/>
      <c r="B627" s="45"/>
      <c r="D627" s="45"/>
      <c r="E627" s="50"/>
      <c r="F627" s="47"/>
      <c r="G627" s="47"/>
      <c r="H627" s="48"/>
    </row>
    <row r="628" spans="1:8" ht="12.75">
      <c r="A628" s="45"/>
      <c r="B628" s="45"/>
      <c r="D628" s="45"/>
      <c r="E628" s="50"/>
      <c r="F628" s="47"/>
      <c r="G628" s="47"/>
      <c r="H628" s="48"/>
    </row>
    <row r="629" spans="1:8" ht="12.75">
      <c r="A629" s="45"/>
      <c r="B629" s="45"/>
      <c r="D629" s="45"/>
      <c r="E629" s="50"/>
      <c r="F629" s="47"/>
      <c r="G629" s="47"/>
      <c r="H629" s="48"/>
    </row>
    <row r="630" spans="1:8" ht="12.75">
      <c r="A630" s="45"/>
      <c r="B630" s="45"/>
      <c r="D630" s="45"/>
      <c r="E630" s="50"/>
      <c r="F630" s="47"/>
      <c r="G630" s="47"/>
      <c r="H630" s="48"/>
    </row>
    <row r="631" spans="1:8" ht="12.75">
      <c r="A631" s="45"/>
      <c r="B631" s="45"/>
      <c r="D631" s="45"/>
      <c r="E631" s="50"/>
      <c r="F631" s="47"/>
      <c r="G631" s="47"/>
      <c r="H631" s="48"/>
    </row>
    <row r="632" spans="1:8" ht="12.75">
      <c r="A632" s="45"/>
      <c r="B632" s="45"/>
      <c r="D632" s="45"/>
      <c r="E632" s="50"/>
      <c r="F632" s="47"/>
      <c r="G632" s="47"/>
      <c r="H632" s="48"/>
    </row>
    <row r="633" spans="1:8" ht="12.75">
      <c r="A633" s="45"/>
      <c r="B633" s="45"/>
      <c r="D633" s="45"/>
      <c r="E633" s="50"/>
      <c r="F633" s="47"/>
      <c r="G633" s="47"/>
      <c r="H633" s="48"/>
    </row>
    <row r="634" spans="1:8" ht="12.75">
      <c r="A634" s="45"/>
      <c r="B634" s="45"/>
      <c r="D634" s="45"/>
      <c r="E634" s="50"/>
      <c r="F634" s="47"/>
      <c r="G634" s="47"/>
      <c r="H634" s="48"/>
    </row>
    <row r="635" spans="1:8" ht="12.75">
      <c r="A635" s="45"/>
      <c r="B635" s="45"/>
      <c r="D635" s="45"/>
      <c r="E635" s="50"/>
      <c r="F635" s="47"/>
      <c r="G635" s="47"/>
      <c r="H635" s="48"/>
    </row>
    <row r="636" spans="1:8" ht="12.75">
      <c r="A636" s="45"/>
      <c r="B636" s="45"/>
      <c r="D636" s="45"/>
      <c r="E636" s="50"/>
      <c r="F636" s="47"/>
      <c r="G636" s="47"/>
      <c r="H636" s="48"/>
    </row>
    <row r="637" spans="1:8" ht="12.75">
      <c r="A637" s="45"/>
      <c r="B637" s="45"/>
      <c r="D637" s="45"/>
      <c r="E637" s="50"/>
      <c r="F637" s="47"/>
      <c r="G637" s="47"/>
      <c r="H637" s="48"/>
    </row>
    <row r="638" spans="1:8" ht="12.75">
      <c r="A638" s="45"/>
      <c r="B638" s="45"/>
      <c r="D638" s="45"/>
      <c r="E638" s="50"/>
      <c r="F638" s="47"/>
      <c r="G638" s="47"/>
      <c r="H638" s="48"/>
    </row>
    <row r="639" spans="1:8" ht="12.75">
      <c r="A639" s="45"/>
      <c r="B639" s="45"/>
      <c r="D639" s="45"/>
      <c r="E639" s="50"/>
      <c r="F639" s="47"/>
      <c r="G639" s="47"/>
      <c r="H639" s="48"/>
    </row>
    <row r="640" spans="1:8" ht="12.75">
      <c r="A640" s="45"/>
      <c r="B640" s="45"/>
      <c r="D640" s="45"/>
      <c r="E640" s="50"/>
      <c r="F640" s="47"/>
      <c r="G640" s="47"/>
      <c r="H640" s="48"/>
    </row>
    <row r="641" spans="1:8" ht="12.75">
      <c r="A641" s="45"/>
      <c r="B641" s="45"/>
      <c r="D641" s="45"/>
      <c r="E641" s="50"/>
      <c r="F641" s="47"/>
      <c r="G641" s="47"/>
      <c r="H641" s="48"/>
    </row>
    <row r="642" spans="1:8" ht="12.75">
      <c r="A642" s="45"/>
      <c r="B642" s="45"/>
      <c r="D642" s="45"/>
      <c r="E642" s="50"/>
      <c r="F642" s="47"/>
      <c r="G642" s="47"/>
      <c r="H642" s="48"/>
    </row>
    <row r="643" spans="1:8" ht="12.75">
      <c r="A643" s="45"/>
      <c r="B643" s="45"/>
      <c r="D643" s="45"/>
      <c r="E643" s="50"/>
      <c r="F643" s="47"/>
      <c r="G643" s="47"/>
      <c r="H643" s="48"/>
    </row>
    <row r="644" spans="1:8" ht="12.75">
      <c r="A644" s="45"/>
      <c r="B644" s="45"/>
      <c r="D644" s="45"/>
      <c r="E644" s="50"/>
      <c r="F644" s="47"/>
      <c r="G644" s="47"/>
      <c r="H644" s="48"/>
    </row>
    <row r="645" spans="1:8" ht="12.75">
      <c r="A645" s="45"/>
      <c r="B645" s="45"/>
      <c r="D645" s="45"/>
      <c r="E645" s="50"/>
      <c r="F645" s="47"/>
      <c r="G645" s="47"/>
      <c r="H645" s="48"/>
    </row>
    <row r="646" spans="1:8" ht="12.75">
      <c r="A646" s="45"/>
      <c r="B646" s="45"/>
      <c r="D646" s="45"/>
      <c r="E646" s="50"/>
      <c r="F646" s="47"/>
      <c r="G646" s="47"/>
      <c r="H646" s="48"/>
    </row>
    <row r="647" spans="1:8" ht="12.75">
      <c r="A647" s="45"/>
      <c r="B647" s="45"/>
      <c r="D647" s="45"/>
      <c r="E647" s="50"/>
      <c r="F647" s="47"/>
      <c r="G647" s="47"/>
      <c r="H647" s="48"/>
    </row>
    <row r="648" spans="1:8" ht="12.75">
      <c r="A648" s="45"/>
      <c r="B648" s="45"/>
      <c r="D648" s="45"/>
      <c r="E648" s="50"/>
      <c r="F648" s="47"/>
      <c r="G648" s="47"/>
      <c r="H648" s="48"/>
    </row>
    <row r="649" spans="1:8" ht="12.75">
      <c r="A649" s="45"/>
      <c r="B649" s="45"/>
      <c r="D649" s="45"/>
      <c r="E649" s="50"/>
      <c r="F649" s="47"/>
      <c r="G649" s="47"/>
      <c r="H649" s="48"/>
    </row>
    <row r="650" spans="1:8" ht="12.75">
      <c r="A650" s="45"/>
      <c r="B650" s="45"/>
      <c r="D650" s="45"/>
      <c r="E650" s="50"/>
      <c r="F650" s="47"/>
      <c r="G650" s="47"/>
      <c r="H650" s="48"/>
    </row>
    <row r="651" spans="1:8" ht="12.75">
      <c r="A651" s="45"/>
      <c r="B651" s="45"/>
      <c r="D651" s="45"/>
      <c r="E651" s="50"/>
      <c r="F651" s="47"/>
      <c r="G651" s="47"/>
      <c r="H651" s="48"/>
    </row>
    <row r="652" spans="1:8" ht="12.75">
      <c r="A652" s="45"/>
      <c r="B652" s="45"/>
      <c r="D652" s="45"/>
      <c r="E652" s="50"/>
      <c r="F652" s="47"/>
      <c r="G652" s="47"/>
      <c r="H652" s="48"/>
    </row>
    <row r="653" spans="1:8" ht="12.75">
      <c r="A653" s="45"/>
      <c r="B653" s="45"/>
      <c r="D653" s="45"/>
      <c r="E653" s="50"/>
      <c r="F653" s="47"/>
      <c r="G653" s="47"/>
      <c r="H653" s="48"/>
    </row>
    <row r="654" spans="1:8" ht="12.75">
      <c r="A654" s="45"/>
      <c r="B654" s="45"/>
      <c r="D654" s="45"/>
      <c r="E654" s="50"/>
      <c r="F654" s="47"/>
      <c r="G654" s="47"/>
      <c r="H654" s="48"/>
    </row>
    <row r="655" spans="1:8" ht="12.75">
      <c r="A655" s="45"/>
      <c r="B655" s="45"/>
      <c r="D655" s="45"/>
      <c r="E655" s="50"/>
      <c r="F655" s="47"/>
      <c r="G655" s="47"/>
      <c r="H655" s="48"/>
    </row>
    <row r="656" spans="1:8" ht="12.75">
      <c r="A656" s="45"/>
      <c r="B656" s="45"/>
      <c r="D656" s="45"/>
      <c r="E656" s="50"/>
      <c r="F656" s="47"/>
      <c r="G656" s="47"/>
      <c r="H656" s="48"/>
    </row>
    <row r="657" spans="1:8" ht="12.75">
      <c r="A657" s="45"/>
      <c r="B657" s="45"/>
      <c r="D657" s="45"/>
      <c r="E657" s="50"/>
      <c r="F657" s="47"/>
      <c r="G657" s="47"/>
      <c r="H657" s="48"/>
    </row>
    <row r="658" spans="1:8" ht="12.75">
      <c r="A658" s="45"/>
      <c r="B658" s="45"/>
      <c r="D658" s="45"/>
      <c r="E658" s="50"/>
      <c r="F658" s="47"/>
      <c r="G658" s="47"/>
      <c r="H658" s="48"/>
    </row>
    <row r="659" spans="1:8" ht="12.75">
      <c r="A659" s="45"/>
      <c r="B659" s="45"/>
      <c r="D659" s="45"/>
      <c r="E659" s="50"/>
      <c r="F659" s="47"/>
      <c r="G659" s="47"/>
      <c r="H659" s="48"/>
    </row>
    <row r="660" spans="1:8" ht="12.75">
      <c r="A660" s="45"/>
      <c r="B660" s="45"/>
      <c r="D660" s="45"/>
      <c r="E660" s="50"/>
      <c r="F660" s="47"/>
      <c r="G660" s="47"/>
      <c r="H660" s="48"/>
    </row>
    <row r="661" spans="1:8" ht="12.75">
      <c r="A661" s="45"/>
      <c r="B661" s="45"/>
      <c r="D661" s="45"/>
      <c r="E661" s="50"/>
      <c r="F661" s="47"/>
      <c r="G661" s="47"/>
      <c r="H661" s="48"/>
    </row>
    <row r="662" spans="1:8" ht="12.75">
      <c r="A662" s="45"/>
      <c r="B662" s="45"/>
      <c r="D662" s="45"/>
      <c r="E662" s="50"/>
      <c r="F662" s="47"/>
      <c r="G662" s="47"/>
      <c r="H662" s="48"/>
    </row>
    <row r="663" spans="1:8" ht="12.75">
      <c r="A663" s="45"/>
      <c r="B663" s="45"/>
      <c r="D663" s="45"/>
      <c r="E663" s="50"/>
      <c r="F663" s="47"/>
      <c r="G663" s="47"/>
      <c r="H663" s="48"/>
    </row>
    <row r="664" spans="1:8" ht="12.75">
      <c r="A664" s="45"/>
      <c r="B664" s="45"/>
      <c r="D664" s="45"/>
      <c r="E664" s="50"/>
      <c r="F664" s="47"/>
      <c r="G664" s="47"/>
      <c r="H664" s="48"/>
    </row>
    <row r="665" spans="1:8" ht="12.75">
      <c r="A665" s="45"/>
      <c r="B665" s="45"/>
      <c r="D665" s="45"/>
      <c r="E665" s="50"/>
      <c r="F665" s="47"/>
      <c r="G665" s="47"/>
      <c r="H665" s="48"/>
    </row>
    <row r="666" spans="1:8" ht="12.75">
      <c r="A666" s="45"/>
      <c r="B666" s="45"/>
      <c r="D666" s="45"/>
      <c r="E666" s="50"/>
      <c r="F666" s="47"/>
      <c r="G666" s="47"/>
      <c r="H666" s="48"/>
    </row>
    <row r="667" spans="1:8" ht="12.75">
      <c r="A667" s="45"/>
      <c r="B667" s="45"/>
      <c r="D667" s="45"/>
      <c r="E667" s="50"/>
      <c r="F667" s="47"/>
      <c r="G667" s="47"/>
      <c r="H667" s="48"/>
    </row>
    <row r="668" spans="1:8" ht="12.75">
      <c r="A668" s="45"/>
      <c r="B668" s="45"/>
      <c r="D668" s="45"/>
      <c r="E668" s="50"/>
      <c r="F668" s="47"/>
      <c r="G668" s="47"/>
      <c r="H668" s="48"/>
    </row>
    <row r="669" spans="1:8" ht="12.75">
      <c r="A669" s="45"/>
      <c r="B669" s="45"/>
      <c r="D669" s="45"/>
      <c r="E669" s="50"/>
      <c r="F669" s="47"/>
      <c r="G669" s="47"/>
      <c r="H669" s="48"/>
    </row>
    <row r="670" spans="1:8" ht="12.75">
      <c r="A670" s="45"/>
      <c r="B670" s="45"/>
      <c r="D670" s="45"/>
      <c r="E670" s="50"/>
      <c r="F670" s="47"/>
      <c r="G670" s="47"/>
      <c r="H670" s="48"/>
    </row>
    <row r="671" spans="1:8" ht="12.75">
      <c r="A671" s="45"/>
      <c r="B671" s="45"/>
      <c r="D671" s="45"/>
      <c r="E671" s="50"/>
      <c r="F671" s="47"/>
      <c r="G671" s="47"/>
      <c r="H671" s="48"/>
    </row>
    <row r="672" spans="1:8" ht="12.75">
      <c r="A672" s="45"/>
      <c r="B672" s="45"/>
      <c r="D672" s="45"/>
      <c r="E672" s="50"/>
      <c r="F672" s="47"/>
      <c r="G672" s="47"/>
      <c r="H672" s="48"/>
    </row>
    <row r="673" spans="1:8" ht="12.75">
      <c r="A673" s="45"/>
      <c r="B673" s="45"/>
      <c r="D673" s="45"/>
      <c r="E673" s="50"/>
      <c r="F673" s="47"/>
      <c r="G673" s="47"/>
      <c r="H673" s="48"/>
    </row>
    <row r="674" spans="1:8" ht="12.75">
      <c r="A674" s="45"/>
      <c r="B674" s="45"/>
      <c r="D674" s="45"/>
      <c r="E674" s="50"/>
      <c r="F674" s="47"/>
      <c r="G674" s="47"/>
      <c r="H674" s="48"/>
    </row>
    <row r="675" spans="1:8" ht="12.75">
      <c r="A675" s="45"/>
      <c r="B675" s="45"/>
      <c r="D675" s="45"/>
      <c r="E675" s="50"/>
      <c r="F675" s="47"/>
      <c r="G675" s="47"/>
      <c r="H675" s="48"/>
    </row>
    <row r="676" spans="1:8" ht="12.75">
      <c r="A676" s="45"/>
      <c r="B676" s="45"/>
      <c r="D676" s="45"/>
      <c r="E676" s="50"/>
      <c r="F676" s="47"/>
      <c r="G676" s="47"/>
      <c r="H676" s="48"/>
    </row>
    <row r="677" spans="1:8" ht="12.75">
      <c r="A677" s="45"/>
      <c r="B677" s="45"/>
      <c r="D677" s="45"/>
      <c r="E677" s="50"/>
      <c r="F677" s="47"/>
      <c r="G677" s="47"/>
      <c r="H677" s="48"/>
    </row>
    <row r="678" spans="1:8" ht="12.75">
      <c r="A678" s="45"/>
      <c r="B678" s="45"/>
      <c r="D678" s="45"/>
      <c r="E678" s="50"/>
      <c r="F678" s="47"/>
      <c r="G678" s="47"/>
      <c r="H678" s="48"/>
    </row>
    <row r="679" spans="1:8" ht="12.75">
      <c r="A679" s="45"/>
      <c r="B679" s="45"/>
      <c r="D679" s="45"/>
      <c r="E679" s="50"/>
      <c r="F679" s="47"/>
      <c r="G679" s="47"/>
      <c r="H679" s="48"/>
    </row>
    <row r="680" spans="1:8" ht="12.75">
      <c r="A680" s="45"/>
      <c r="B680" s="45"/>
      <c r="D680" s="45"/>
      <c r="E680" s="50"/>
      <c r="F680" s="47"/>
      <c r="G680" s="47"/>
      <c r="H680" s="48"/>
    </row>
    <row r="681" spans="1:8" ht="12.75">
      <c r="A681" s="45"/>
      <c r="B681" s="45"/>
      <c r="D681" s="45"/>
      <c r="E681" s="50"/>
      <c r="F681" s="47"/>
      <c r="G681" s="47"/>
      <c r="H681" s="48"/>
    </row>
    <row r="682" spans="1:8" ht="12.75">
      <c r="A682" s="45"/>
      <c r="B682" s="45"/>
      <c r="D682" s="45"/>
      <c r="E682" s="50"/>
      <c r="F682" s="47"/>
      <c r="G682" s="47"/>
      <c r="H682" s="48"/>
    </row>
    <row r="683" spans="1:8" ht="12.75">
      <c r="A683" s="45"/>
      <c r="B683" s="45"/>
      <c r="D683" s="45"/>
      <c r="E683" s="50"/>
      <c r="F683" s="47"/>
      <c r="G683" s="47"/>
      <c r="H683" s="48"/>
    </row>
    <row r="684" spans="1:8" ht="12.75">
      <c r="A684" s="45"/>
      <c r="B684" s="45"/>
      <c r="D684" s="45"/>
      <c r="E684" s="50"/>
      <c r="F684" s="47"/>
      <c r="G684" s="47"/>
      <c r="H684" s="48"/>
    </row>
    <row r="685" spans="1:8" ht="12.75">
      <c r="A685" s="45"/>
      <c r="B685" s="45"/>
      <c r="D685" s="45"/>
      <c r="E685" s="50"/>
      <c r="F685" s="47"/>
      <c r="G685" s="47"/>
      <c r="H685" s="48"/>
    </row>
    <row r="686" spans="1:8" ht="12.75">
      <c r="A686" s="45"/>
      <c r="B686" s="45"/>
      <c r="D686" s="45"/>
      <c r="E686" s="50"/>
      <c r="F686" s="47"/>
      <c r="G686" s="47"/>
      <c r="H686" s="48"/>
    </row>
    <row r="687" spans="1:8" ht="12.75">
      <c r="A687" s="45"/>
      <c r="B687" s="45"/>
      <c r="D687" s="45"/>
      <c r="E687" s="50"/>
      <c r="F687" s="47"/>
      <c r="G687" s="47"/>
      <c r="H687" s="48"/>
    </row>
    <row r="688" spans="1:8" ht="12.75">
      <c r="A688" s="45"/>
      <c r="B688" s="45"/>
      <c r="D688" s="45"/>
      <c r="E688" s="50"/>
      <c r="F688" s="47"/>
      <c r="G688" s="47"/>
      <c r="H688" s="48"/>
    </row>
    <row r="689" spans="1:8" ht="12.75">
      <c r="A689" s="45"/>
      <c r="B689" s="45"/>
      <c r="D689" s="45"/>
      <c r="E689" s="50"/>
      <c r="F689" s="47"/>
      <c r="G689" s="47"/>
      <c r="H689" s="48"/>
    </row>
    <row r="690" spans="1:8" ht="12.75">
      <c r="A690" s="45"/>
      <c r="B690" s="45"/>
      <c r="D690" s="45"/>
      <c r="E690" s="50"/>
      <c r="F690" s="47"/>
      <c r="G690" s="47"/>
      <c r="H690" s="48"/>
    </row>
    <row r="691" spans="1:8" ht="12.75">
      <c r="A691" s="45"/>
      <c r="B691" s="45"/>
      <c r="D691" s="45"/>
      <c r="E691" s="50"/>
      <c r="F691" s="47"/>
      <c r="G691" s="47"/>
      <c r="H691" s="48"/>
    </row>
    <row r="692" spans="1:8" ht="12.75">
      <c r="A692" s="45"/>
      <c r="B692" s="45"/>
      <c r="D692" s="45"/>
      <c r="E692" s="50"/>
      <c r="F692" s="47"/>
      <c r="G692" s="47"/>
      <c r="H692" s="48"/>
    </row>
  </sheetData>
  <sheetProtection/>
  <mergeCells count="68"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  <mergeCell ref="J9:J10"/>
    <mergeCell ref="K9:K10"/>
    <mergeCell ref="H9:H10"/>
    <mergeCell ref="F9:F10"/>
    <mergeCell ref="G9:G10"/>
    <mergeCell ref="I9:I10"/>
    <mergeCell ref="A60:A68"/>
    <mergeCell ref="D68:E68"/>
    <mergeCell ref="D63:E63"/>
    <mergeCell ref="D65:E65"/>
    <mergeCell ref="D61:E61"/>
    <mergeCell ref="D67:E67"/>
    <mergeCell ref="D64:E64"/>
    <mergeCell ref="D60:E60"/>
    <mergeCell ref="A76:B76"/>
    <mergeCell ref="C76:I76"/>
    <mergeCell ref="D38:E38"/>
    <mergeCell ref="G73:I73"/>
    <mergeCell ref="D40:E40"/>
    <mergeCell ref="D46:E46"/>
    <mergeCell ref="D47:E47"/>
    <mergeCell ref="D45:E45"/>
    <mergeCell ref="D42:E42"/>
    <mergeCell ref="D54:E54"/>
    <mergeCell ref="D39:E39"/>
    <mergeCell ref="D49:E49"/>
    <mergeCell ref="A13:A17"/>
    <mergeCell ref="D13:E13"/>
    <mergeCell ref="D16:E16"/>
    <mergeCell ref="D17:E17"/>
    <mergeCell ref="D36:E36"/>
    <mergeCell ref="D43:E43"/>
    <mergeCell ref="D44:E44"/>
    <mergeCell ref="D48:E48"/>
    <mergeCell ref="D41:E41"/>
    <mergeCell ref="D55:E55"/>
    <mergeCell ref="E73:F73"/>
    <mergeCell ref="D66:E66"/>
    <mergeCell ref="D53:E53"/>
    <mergeCell ref="D50:E50"/>
    <mergeCell ref="D51:E51"/>
    <mergeCell ref="D52:E52"/>
    <mergeCell ref="D12:E12"/>
    <mergeCell ref="D33:E33"/>
    <mergeCell ref="D37:E37"/>
    <mergeCell ref="D32:E32"/>
    <mergeCell ref="D35:E35"/>
    <mergeCell ref="D34:E34"/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</mergeCells>
  <printOptions horizontalCentered="1"/>
  <pageMargins left="0.3937007874015748" right="0.31496062992125984" top="0.31496062992125984" bottom="0.54" header="0.2755905511811024" footer="0.31496062992125984"/>
  <pageSetup fitToHeight="5" horizontalDpi="600" verticalDpi="600" orientation="portrait" paperSize="9" scale="75" r:id="rId3"/>
  <headerFooter alignWithMargins="0">
    <oddFooter>&amp;C&amp;8Pagina &amp;P din &amp;N&amp;R&amp;8Data &amp;D Ora&amp;T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90"/>
  <sheetViews>
    <sheetView zoomScalePageLayoutView="0" workbookViewId="0" topLeftCell="A1">
      <pane xSplit="6" ySplit="12" topLeftCell="G13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U176" sqref="U176"/>
    </sheetView>
  </sheetViews>
  <sheetFormatPr defaultColWidth="9.140625" defaultRowHeight="12.75"/>
  <cols>
    <col min="1" max="1" width="4.7109375" style="168" customWidth="1"/>
    <col min="2" max="2" width="3.421875" style="168" customWidth="1"/>
    <col min="3" max="3" width="3.7109375" style="168" customWidth="1"/>
    <col min="4" max="4" width="4.57421875" style="168" customWidth="1"/>
    <col min="5" max="5" width="42.421875" style="24" customWidth="1"/>
    <col min="6" max="6" width="4.421875" style="23" customWidth="1"/>
    <col min="7" max="7" width="9.57421875" style="165" customWidth="1"/>
    <col min="8" max="8" width="10.421875" style="165" customWidth="1"/>
    <col min="9" max="9" width="13.57421875" style="165" customWidth="1"/>
    <col min="10" max="13" width="14.57421875" style="165" customWidth="1"/>
    <col min="14" max="14" width="8.8515625" style="165" customWidth="1"/>
    <col min="15" max="15" width="0.9921875" style="165" hidden="1" customWidth="1"/>
    <col min="16" max="16" width="7.57421875" style="165" customWidth="1"/>
    <col min="17" max="16384" width="9.140625" style="165" customWidth="1"/>
  </cols>
  <sheetData>
    <row r="1" spans="1:108" s="142" customFormat="1" ht="15.75">
      <c r="A1" s="73" t="s">
        <v>371</v>
      </c>
      <c r="B1" s="31"/>
      <c r="C1" s="36"/>
      <c r="D1" s="31"/>
      <c r="E1" s="33"/>
      <c r="F1" s="34"/>
      <c r="G1" s="64"/>
      <c r="H1" s="64"/>
      <c r="J1" s="48"/>
      <c r="K1" s="48"/>
      <c r="L1" s="48"/>
      <c r="M1" s="48"/>
      <c r="N1" s="47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</row>
    <row r="2" spans="1:108" s="142" customFormat="1" ht="15.75">
      <c r="A2" s="73" t="s">
        <v>368</v>
      </c>
      <c r="B2" s="31"/>
      <c r="C2" s="36"/>
      <c r="D2" s="31"/>
      <c r="E2" s="33"/>
      <c r="F2" s="34"/>
      <c r="G2" s="64"/>
      <c r="H2" s="64"/>
      <c r="I2" s="35"/>
      <c r="J2" s="48" t="s">
        <v>396</v>
      </c>
      <c r="K2" s="48"/>
      <c r="L2" s="48" t="s">
        <v>394</v>
      </c>
      <c r="M2" s="48"/>
      <c r="N2" s="47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</row>
    <row r="3" spans="1:108" s="142" customFormat="1" ht="15.75">
      <c r="A3" s="73" t="s">
        <v>369</v>
      </c>
      <c r="B3" s="31"/>
      <c r="C3" s="36"/>
      <c r="D3" s="31"/>
      <c r="E3" s="33"/>
      <c r="F3" s="34"/>
      <c r="G3" s="64"/>
      <c r="H3" s="64"/>
      <c r="I3" s="35"/>
      <c r="J3" s="48"/>
      <c r="K3" s="48"/>
      <c r="L3" s="48"/>
      <c r="M3" s="48"/>
      <c r="N3" s="47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</row>
    <row r="4" spans="1:108" s="142" customFormat="1" ht="15.75">
      <c r="A4" s="73" t="s">
        <v>370</v>
      </c>
      <c r="B4" s="31"/>
      <c r="C4" s="36"/>
      <c r="D4" s="31"/>
      <c r="E4" s="33"/>
      <c r="F4" s="34"/>
      <c r="G4" s="64"/>
      <c r="H4" s="64"/>
      <c r="I4" s="35"/>
      <c r="J4" s="48"/>
      <c r="K4" s="48"/>
      <c r="L4" s="48"/>
      <c r="M4" s="48"/>
      <c r="N4" s="47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</row>
    <row r="5" spans="1:108" s="142" customFormat="1" ht="15.75">
      <c r="A5" s="36"/>
      <c r="B5" s="36"/>
      <c r="C5" s="36"/>
      <c r="D5" s="36"/>
      <c r="E5" s="37"/>
      <c r="F5" s="38"/>
      <c r="G5" s="65"/>
      <c r="H5" s="65"/>
      <c r="I5" s="39"/>
      <c r="J5" s="53"/>
      <c r="K5" s="53"/>
      <c r="L5" s="53"/>
      <c r="M5" s="53"/>
      <c r="N5" s="47"/>
      <c r="O5" s="48"/>
      <c r="P5" s="182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</row>
    <row r="6" spans="1:16" ht="33" customHeight="1">
      <c r="A6" s="348" t="s">
        <v>383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P6" s="182"/>
    </row>
    <row r="7" spans="1:16" ht="18">
      <c r="A7" s="10"/>
      <c r="B7" s="10"/>
      <c r="C7" s="10"/>
      <c r="D7" s="10"/>
      <c r="E7" s="11"/>
      <c r="F7" s="12"/>
      <c r="G7" s="13"/>
      <c r="H7" s="13"/>
      <c r="I7" s="13"/>
      <c r="J7" s="13"/>
      <c r="K7" s="13"/>
      <c r="L7" s="13"/>
      <c r="M7" s="13"/>
      <c r="N7" s="13"/>
      <c r="P7" s="416"/>
    </row>
    <row r="8" spans="1:16" ht="18">
      <c r="A8" s="14"/>
      <c r="B8" s="14"/>
      <c r="C8" s="14"/>
      <c r="D8" s="14"/>
      <c r="E8" s="15"/>
      <c r="F8" s="12"/>
      <c r="G8" s="16"/>
      <c r="H8" s="16"/>
      <c r="I8" s="16"/>
      <c r="J8" s="16"/>
      <c r="K8" s="16"/>
      <c r="L8" s="16"/>
      <c r="M8" s="16"/>
      <c r="N8" s="16" t="s">
        <v>47</v>
      </c>
      <c r="P8" s="416"/>
    </row>
    <row r="9" spans="1:16" ht="36.75" customHeight="1">
      <c r="A9" s="307"/>
      <c r="B9" s="308"/>
      <c r="C9" s="309"/>
      <c r="D9" s="307" t="s">
        <v>48</v>
      </c>
      <c r="E9" s="309"/>
      <c r="F9" s="318" t="s">
        <v>62</v>
      </c>
      <c r="G9" s="321" t="s">
        <v>400</v>
      </c>
      <c r="H9" s="321"/>
      <c r="I9" s="321"/>
      <c r="J9" s="324" t="s">
        <v>381</v>
      </c>
      <c r="K9" s="325"/>
      <c r="L9" s="325"/>
      <c r="M9" s="326"/>
      <c r="N9" s="17" t="s">
        <v>6</v>
      </c>
      <c r="P9" s="21"/>
    </row>
    <row r="10" spans="1:16" ht="30" customHeight="1">
      <c r="A10" s="310"/>
      <c r="B10" s="311"/>
      <c r="C10" s="312"/>
      <c r="D10" s="310"/>
      <c r="E10" s="312"/>
      <c r="F10" s="319"/>
      <c r="G10" s="316" t="s">
        <v>63</v>
      </c>
      <c r="H10" s="317"/>
      <c r="I10" s="318" t="s">
        <v>388</v>
      </c>
      <c r="J10" s="322" t="s">
        <v>374</v>
      </c>
      <c r="K10" s="266"/>
      <c r="L10" s="266"/>
      <c r="M10" s="322" t="s">
        <v>389</v>
      </c>
      <c r="N10" s="305" t="s">
        <v>393</v>
      </c>
      <c r="P10" s="226"/>
    </row>
    <row r="11" spans="1:16" ht="40.5" customHeight="1">
      <c r="A11" s="313"/>
      <c r="B11" s="314"/>
      <c r="C11" s="315"/>
      <c r="D11" s="313"/>
      <c r="E11" s="315"/>
      <c r="F11" s="320"/>
      <c r="G11" s="17" t="s">
        <v>386</v>
      </c>
      <c r="H11" s="17" t="s">
        <v>387</v>
      </c>
      <c r="I11" s="320"/>
      <c r="J11" s="323"/>
      <c r="K11" s="267" t="s">
        <v>375</v>
      </c>
      <c r="L11" s="267" t="s">
        <v>376</v>
      </c>
      <c r="M11" s="323"/>
      <c r="N11" s="306"/>
      <c r="P11" s="226"/>
    </row>
    <row r="12" spans="1:16" ht="13.5" customHeight="1">
      <c r="A12" s="19">
        <v>0</v>
      </c>
      <c r="B12" s="344">
        <v>1</v>
      </c>
      <c r="C12" s="344"/>
      <c r="D12" s="345">
        <v>2</v>
      </c>
      <c r="E12" s="345"/>
      <c r="F12" s="20">
        <v>3</v>
      </c>
      <c r="G12" s="20">
        <v>4</v>
      </c>
      <c r="H12" s="20" t="s">
        <v>342</v>
      </c>
      <c r="I12" s="20">
        <v>5</v>
      </c>
      <c r="J12" s="249" t="s">
        <v>377</v>
      </c>
      <c r="K12" s="249" t="s">
        <v>378</v>
      </c>
      <c r="L12" s="249" t="s">
        <v>379</v>
      </c>
      <c r="M12" s="249" t="s">
        <v>380</v>
      </c>
      <c r="N12" s="20">
        <v>7</v>
      </c>
      <c r="P12" s="226"/>
    </row>
    <row r="13" spans="1:16" ht="16.5" customHeight="1">
      <c r="A13" s="18" t="s">
        <v>26</v>
      </c>
      <c r="B13" s="18"/>
      <c r="C13" s="18"/>
      <c r="D13" s="330" t="s">
        <v>280</v>
      </c>
      <c r="E13" s="330"/>
      <c r="F13" s="20">
        <v>1</v>
      </c>
      <c r="G13" s="21">
        <v>5884</v>
      </c>
      <c r="H13" s="21">
        <v>4260</v>
      </c>
      <c r="I13" s="166">
        <v>5686</v>
      </c>
      <c r="J13" s="250">
        <v>1406</v>
      </c>
      <c r="K13" s="250">
        <v>1487</v>
      </c>
      <c r="L13" s="250">
        <v>1481</v>
      </c>
      <c r="M13" s="250">
        <v>1312</v>
      </c>
      <c r="N13" s="243">
        <f>I13/G13*100</f>
        <v>96.63494221617947</v>
      </c>
      <c r="P13" s="226"/>
    </row>
    <row r="14" spans="1:16" ht="27" customHeight="1">
      <c r="A14" s="333"/>
      <c r="B14" s="17">
        <v>1</v>
      </c>
      <c r="C14" s="18"/>
      <c r="D14" s="330" t="s">
        <v>351</v>
      </c>
      <c r="E14" s="330"/>
      <c r="F14" s="20">
        <v>2</v>
      </c>
      <c r="G14" s="21">
        <v>5884</v>
      </c>
      <c r="H14" s="21">
        <v>4260</v>
      </c>
      <c r="I14" s="166">
        <v>5686</v>
      </c>
      <c r="J14" s="250">
        <v>1406</v>
      </c>
      <c r="K14" s="250">
        <v>1487</v>
      </c>
      <c r="L14" s="250">
        <v>1481</v>
      </c>
      <c r="M14" s="250">
        <v>1312</v>
      </c>
      <c r="N14" s="243">
        <f>I14/G14*100</f>
        <v>96.63494221617947</v>
      </c>
      <c r="P14" s="226"/>
    </row>
    <row r="15" spans="1:16" ht="26.25" customHeight="1">
      <c r="A15" s="333"/>
      <c r="B15" s="333"/>
      <c r="C15" s="18" t="s">
        <v>27</v>
      </c>
      <c r="D15" s="330" t="s">
        <v>221</v>
      </c>
      <c r="E15" s="330"/>
      <c r="F15" s="20">
        <v>3</v>
      </c>
      <c r="G15" s="226"/>
      <c r="H15" s="226"/>
      <c r="I15" s="166"/>
      <c r="J15" s="250"/>
      <c r="K15" s="250"/>
      <c r="L15" s="250"/>
      <c r="M15" s="250"/>
      <c r="N15" s="243"/>
      <c r="P15" s="226"/>
    </row>
    <row r="16" spans="1:16" ht="14.25" customHeight="1">
      <c r="A16" s="333"/>
      <c r="B16" s="333"/>
      <c r="C16" s="18"/>
      <c r="D16" s="25" t="s">
        <v>164</v>
      </c>
      <c r="E16" s="25" t="s">
        <v>69</v>
      </c>
      <c r="F16" s="20">
        <v>4</v>
      </c>
      <c r="G16" s="226"/>
      <c r="H16" s="226"/>
      <c r="I16" s="166"/>
      <c r="J16" s="250"/>
      <c r="K16" s="250"/>
      <c r="L16" s="250"/>
      <c r="M16" s="250"/>
      <c r="N16" s="243"/>
      <c r="P16" s="226"/>
    </row>
    <row r="17" spans="1:16" ht="15.75" customHeight="1">
      <c r="A17" s="333"/>
      <c r="B17" s="333"/>
      <c r="C17" s="18"/>
      <c r="D17" s="25" t="s">
        <v>165</v>
      </c>
      <c r="E17" s="25" t="s">
        <v>70</v>
      </c>
      <c r="F17" s="20">
        <v>5</v>
      </c>
      <c r="G17" s="21">
        <v>5884</v>
      </c>
      <c r="H17" s="21">
        <v>4260</v>
      </c>
      <c r="I17" s="166">
        <v>5686</v>
      </c>
      <c r="J17" s="250">
        <v>1406</v>
      </c>
      <c r="K17" s="250">
        <v>1487</v>
      </c>
      <c r="L17" s="250">
        <v>1481</v>
      </c>
      <c r="M17" s="250">
        <v>1312</v>
      </c>
      <c r="N17" s="243">
        <f>I17/G17*100</f>
        <v>96.63494221617947</v>
      </c>
      <c r="P17" s="226"/>
    </row>
    <row r="18" spans="1:16" ht="15.75" customHeight="1">
      <c r="A18" s="333"/>
      <c r="B18" s="333"/>
      <c r="C18" s="18"/>
      <c r="D18" s="25" t="s">
        <v>247</v>
      </c>
      <c r="E18" s="25" t="s">
        <v>71</v>
      </c>
      <c r="F18" s="20">
        <v>6</v>
      </c>
      <c r="G18" s="226"/>
      <c r="H18" s="226"/>
      <c r="I18" s="166"/>
      <c r="J18" s="250"/>
      <c r="K18" s="250"/>
      <c r="L18" s="250"/>
      <c r="M18" s="250">
        <v>0</v>
      </c>
      <c r="N18" s="243"/>
      <c r="P18" s="226"/>
    </row>
    <row r="19" spans="1:16" ht="15.75" customHeight="1">
      <c r="A19" s="333"/>
      <c r="B19" s="333"/>
      <c r="C19" s="18"/>
      <c r="D19" s="25" t="s">
        <v>248</v>
      </c>
      <c r="E19" s="25" t="s">
        <v>72</v>
      </c>
      <c r="F19" s="20">
        <v>7</v>
      </c>
      <c r="G19" s="226"/>
      <c r="H19" s="226"/>
      <c r="I19" s="166"/>
      <c r="J19" s="250"/>
      <c r="K19" s="250"/>
      <c r="L19" s="250"/>
      <c r="M19" s="250">
        <v>0</v>
      </c>
      <c r="N19" s="243"/>
      <c r="P19" s="226"/>
    </row>
    <row r="20" spans="1:16" ht="15.75" customHeight="1">
      <c r="A20" s="333"/>
      <c r="B20" s="333"/>
      <c r="C20" s="18" t="s">
        <v>28</v>
      </c>
      <c r="D20" s="330" t="s">
        <v>29</v>
      </c>
      <c r="E20" s="330"/>
      <c r="F20" s="20">
        <v>8</v>
      </c>
      <c r="G20" s="226"/>
      <c r="H20" s="226"/>
      <c r="I20" s="166"/>
      <c r="J20" s="250"/>
      <c r="K20" s="250"/>
      <c r="L20" s="250"/>
      <c r="M20" s="250">
        <v>0</v>
      </c>
      <c r="N20" s="243"/>
      <c r="P20" s="226"/>
    </row>
    <row r="21" spans="1:16" ht="28.5" customHeight="1">
      <c r="A21" s="333"/>
      <c r="B21" s="333"/>
      <c r="C21" s="18" t="s">
        <v>30</v>
      </c>
      <c r="D21" s="330" t="s">
        <v>274</v>
      </c>
      <c r="E21" s="330"/>
      <c r="F21" s="20">
        <v>9</v>
      </c>
      <c r="G21" s="226"/>
      <c r="H21" s="226"/>
      <c r="I21" s="166"/>
      <c r="J21" s="250"/>
      <c r="K21" s="250"/>
      <c r="L21" s="250"/>
      <c r="M21" s="250">
        <v>0</v>
      </c>
      <c r="N21" s="243"/>
      <c r="P21" s="226"/>
    </row>
    <row r="22" spans="1:16" ht="16.5" customHeight="1">
      <c r="A22" s="333"/>
      <c r="B22" s="333"/>
      <c r="C22" s="333"/>
      <c r="D22" s="26" t="s">
        <v>17</v>
      </c>
      <c r="E22" s="22" t="s">
        <v>262</v>
      </c>
      <c r="F22" s="20">
        <v>10</v>
      </c>
      <c r="G22" s="226"/>
      <c r="H22" s="226"/>
      <c r="I22" s="166"/>
      <c r="J22" s="250"/>
      <c r="K22" s="250"/>
      <c r="L22" s="250"/>
      <c r="M22" s="250">
        <v>0</v>
      </c>
      <c r="N22" s="243"/>
      <c r="P22" s="226"/>
    </row>
    <row r="23" spans="1:16" ht="14.25" customHeight="1">
      <c r="A23" s="333"/>
      <c r="B23" s="333"/>
      <c r="C23" s="333"/>
      <c r="D23" s="26" t="s">
        <v>18</v>
      </c>
      <c r="E23" s="22" t="s">
        <v>31</v>
      </c>
      <c r="F23" s="20">
        <v>11</v>
      </c>
      <c r="G23" s="226"/>
      <c r="H23" s="226"/>
      <c r="I23" s="166"/>
      <c r="J23" s="250"/>
      <c r="K23" s="250"/>
      <c r="L23" s="250"/>
      <c r="M23" s="250">
        <v>0</v>
      </c>
      <c r="N23" s="243"/>
      <c r="P23" s="226"/>
    </row>
    <row r="24" spans="1:16" ht="12.75" customHeight="1">
      <c r="A24" s="333"/>
      <c r="B24" s="333"/>
      <c r="C24" s="18" t="s">
        <v>32</v>
      </c>
      <c r="D24" s="330" t="s">
        <v>263</v>
      </c>
      <c r="E24" s="330"/>
      <c r="F24" s="20">
        <v>12</v>
      </c>
      <c r="G24" s="226"/>
      <c r="H24" s="226"/>
      <c r="I24" s="166"/>
      <c r="J24" s="250"/>
      <c r="K24" s="250"/>
      <c r="L24" s="250"/>
      <c r="M24" s="250">
        <v>0</v>
      </c>
      <c r="N24" s="243"/>
      <c r="P24" s="226"/>
    </row>
    <row r="25" spans="1:16" ht="25.5" customHeight="1">
      <c r="A25" s="333"/>
      <c r="B25" s="333"/>
      <c r="C25" s="18" t="s">
        <v>33</v>
      </c>
      <c r="D25" s="330" t="s">
        <v>136</v>
      </c>
      <c r="E25" s="330"/>
      <c r="F25" s="20">
        <v>13</v>
      </c>
      <c r="G25" s="226"/>
      <c r="H25" s="226"/>
      <c r="I25" s="166"/>
      <c r="J25" s="250"/>
      <c r="K25" s="250"/>
      <c r="L25" s="250"/>
      <c r="M25" s="250">
        <v>0</v>
      </c>
      <c r="N25" s="243"/>
      <c r="P25" s="226"/>
    </row>
    <row r="26" spans="1:16" ht="27" customHeight="1">
      <c r="A26" s="333"/>
      <c r="B26" s="18"/>
      <c r="C26" s="18" t="s">
        <v>39</v>
      </c>
      <c r="D26" s="327" t="s">
        <v>294</v>
      </c>
      <c r="E26" s="328"/>
      <c r="F26" s="20">
        <v>14</v>
      </c>
      <c r="G26" s="226"/>
      <c r="H26" s="226"/>
      <c r="I26" s="166"/>
      <c r="J26" s="250"/>
      <c r="K26" s="250"/>
      <c r="L26" s="250"/>
      <c r="M26" s="250">
        <v>0</v>
      </c>
      <c r="N26" s="243"/>
      <c r="P26" s="21">
        <v>0</v>
      </c>
    </row>
    <row r="27" spans="1:16" ht="15" customHeight="1">
      <c r="A27" s="333"/>
      <c r="B27" s="18"/>
      <c r="C27" s="18"/>
      <c r="D27" s="25" t="s">
        <v>139</v>
      </c>
      <c r="E27" s="25" t="s">
        <v>137</v>
      </c>
      <c r="F27" s="20">
        <v>15</v>
      </c>
      <c r="G27" s="226"/>
      <c r="H27" s="226"/>
      <c r="I27" s="166"/>
      <c r="J27" s="250"/>
      <c r="K27" s="250"/>
      <c r="L27" s="250"/>
      <c r="M27" s="250">
        <v>0</v>
      </c>
      <c r="N27" s="243"/>
      <c r="P27" s="226"/>
    </row>
    <row r="28" spans="1:16" ht="28.5" customHeight="1">
      <c r="A28" s="333"/>
      <c r="B28" s="18"/>
      <c r="C28" s="18"/>
      <c r="D28" s="25" t="s">
        <v>222</v>
      </c>
      <c r="E28" s="25" t="s">
        <v>227</v>
      </c>
      <c r="F28" s="20">
        <v>16</v>
      </c>
      <c r="G28" s="226"/>
      <c r="H28" s="226"/>
      <c r="I28" s="166"/>
      <c r="J28" s="250"/>
      <c r="K28" s="250"/>
      <c r="L28" s="250"/>
      <c r="M28" s="250">
        <v>0</v>
      </c>
      <c r="N28" s="243"/>
      <c r="P28" s="226"/>
    </row>
    <row r="29" spans="1:16" ht="14.25" customHeight="1">
      <c r="A29" s="333"/>
      <c r="B29" s="18"/>
      <c r="C29" s="18"/>
      <c r="D29" s="25"/>
      <c r="E29" s="136" t="s">
        <v>264</v>
      </c>
      <c r="F29" s="20">
        <v>17</v>
      </c>
      <c r="G29" s="226"/>
      <c r="H29" s="226"/>
      <c r="I29" s="166"/>
      <c r="J29" s="250"/>
      <c r="K29" s="250"/>
      <c r="L29" s="250"/>
      <c r="M29" s="250">
        <v>0</v>
      </c>
      <c r="N29" s="243"/>
      <c r="P29" s="226"/>
    </row>
    <row r="30" spans="1:16" ht="15" customHeight="1">
      <c r="A30" s="333"/>
      <c r="B30" s="18"/>
      <c r="C30" s="18"/>
      <c r="D30" s="25"/>
      <c r="E30" s="136" t="s">
        <v>249</v>
      </c>
      <c r="F30" s="20">
        <v>18</v>
      </c>
      <c r="G30" s="226"/>
      <c r="H30" s="226"/>
      <c r="I30" s="166"/>
      <c r="J30" s="250"/>
      <c r="K30" s="250"/>
      <c r="L30" s="250"/>
      <c r="M30" s="250">
        <v>0</v>
      </c>
      <c r="N30" s="243"/>
      <c r="P30" s="21">
        <v>0</v>
      </c>
    </row>
    <row r="31" spans="1:16" ht="14.25" customHeight="1">
      <c r="A31" s="333"/>
      <c r="B31" s="18"/>
      <c r="C31" s="18"/>
      <c r="D31" s="25" t="s">
        <v>224</v>
      </c>
      <c r="E31" s="25" t="s">
        <v>138</v>
      </c>
      <c r="F31" s="20">
        <v>19</v>
      </c>
      <c r="G31" s="226"/>
      <c r="H31" s="226"/>
      <c r="I31" s="166"/>
      <c r="J31" s="250"/>
      <c r="K31" s="250"/>
      <c r="L31" s="250"/>
      <c r="M31" s="250">
        <v>0</v>
      </c>
      <c r="N31" s="243"/>
      <c r="P31" s="226"/>
    </row>
    <row r="32" spans="1:16" ht="12" customHeight="1">
      <c r="A32" s="333"/>
      <c r="B32" s="18"/>
      <c r="C32" s="18"/>
      <c r="D32" s="25" t="s">
        <v>225</v>
      </c>
      <c r="E32" s="25" t="s">
        <v>120</v>
      </c>
      <c r="F32" s="20">
        <v>20</v>
      </c>
      <c r="G32" s="226"/>
      <c r="H32" s="226"/>
      <c r="I32" s="166"/>
      <c r="J32" s="250"/>
      <c r="K32" s="250"/>
      <c r="L32" s="250"/>
      <c r="M32" s="250">
        <v>0</v>
      </c>
      <c r="N32" s="243"/>
      <c r="P32" s="226"/>
    </row>
    <row r="33" spans="1:16" ht="12.75" customHeight="1">
      <c r="A33" s="333"/>
      <c r="B33" s="18"/>
      <c r="C33" s="18"/>
      <c r="D33" s="25" t="s">
        <v>226</v>
      </c>
      <c r="E33" s="25" t="s">
        <v>72</v>
      </c>
      <c r="F33" s="20">
        <v>21</v>
      </c>
      <c r="G33" s="226"/>
      <c r="H33" s="226"/>
      <c r="I33" s="166"/>
      <c r="J33" s="250"/>
      <c r="K33" s="250"/>
      <c r="L33" s="250"/>
      <c r="M33" s="250">
        <v>0</v>
      </c>
      <c r="N33" s="243"/>
      <c r="P33" s="21">
        <v>5875</v>
      </c>
    </row>
    <row r="34" spans="1:16" ht="27" customHeight="1">
      <c r="A34" s="333"/>
      <c r="B34" s="18">
        <v>2</v>
      </c>
      <c r="C34" s="18"/>
      <c r="D34" s="330" t="s">
        <v>281</v>
      </c>
      <c r="E34" s="330"/>
      <c r="F34" s="20">
        <v>22</v>
      </c>
      <c r="G34" s="21">
        <v>0</v>
      </c>
      <c r="H34" s="21"/>
      <c r="I34" s="166"/>
      <c r="J34" s="250"/>
      <c r="K34" s="250"/>
      <c r="L34" s="250"/>
      <c r="M34" s="250">
        <v>0</v>
      </c>
      <c r="N34" s="243"/>
      <c r="P34" s="21">
        <v>5875</v>
      </c>
    </row>
    <row r="35" spans="1:16" ht="13.5" customHeight="1">
      <c r="A35" s="333"/>
      <c r="B35" s="333"/>
      <c r="C35" s="18" t="s">
        <v>27</v>
      </c>
      <c r="D35" s="329" t="s">
        <v>34</v>
      </c>
      <c r="E35" s="329"/>
      <c r="F35" s="20">
        <v>23</v>
      </c>
      <c r="G35" s="226"/>
      <c r="H35" s="226"/>
      <c r="I35" s="166"/>
      <c r="J35" s="250"/>
      <c r="K35" s="250"/>
      <c r="L35" s="250"/>
      <c r="M35" s="250">
        <v>0</v>
      </c>
      <c r="N35" s="243"/>
      <c r="P35" s="21">
        <v>155</v>
      </c>
    </row>
    <row r="36" spans="1:16" ht="17.25" customHeight="1">
      <c r="A36" s="333"/>
      <c r="B36" s="333"/>
      <c r="C36" s="18" t="s">
        <v>28</v>
      </c>
      <c r="D36" s="329" t="s">
        <v>73</v>
      </c>
      <c r="E36" s="329"/>
      <c r="F36" s="20">
        <v>24</v>
      </c>
      <c r="G36" s="226"/>
      <c r="H36" s="226"/>
      <c r="I36" s="166"/>
      <c r="J36" s="250"/>
      <c r="K36" s="250"/>
      <c r="L36" s="250"/>
      <c r="M36" s="250">
        <v>0</v>
      </c>
      <c r="N36" s="243"/>
      <c r="P36" s="21">
        <v>88</v>
      </c>
    </row>
    <row r="37" spans="1:16" ht="15.75" customHeight="1">
      <c r="A37" s="333"/>
      <c r="B37" s="333"/>
      <c r="C37" s="18" t="s">
        <v>30</v>
      </c>
      <c r="D37" s="329" t="s">
        <v>74</v>
      </c>
      <c r="E37" s="329"/>
      <c r="F37" s="20">
        <v>25</v>
      </c>
      <c r="G37" s="226"/>
      <c r="H37" s="226"/>
      <c r="I37" s="166"/>
      <c r="J37" s="250"/>
      <c r="K37" s="250"/>
      <c r="L37" s="250"/>
      <c r="M37" s="250">
        <v>0</v>
      </c>
      <c r="N37" s="243"/>
      <c r="P37" s="21"/>
    </row>
    <row r="38" spans="1:16" ht="12" customHeight="1">
      <c r="A38" s="333"/>
      <c r="B38" s="333"/>
      <c r="C38" s="18" t="s">
        <v>32</v>
      </c>
      <c r="D38" s="329" t="s">
        <v>35</v>
      </c>
      <c r="E38" s="329"/>
      <c r="F38" s="20">
        <v>26</v>
      </c>
      <c r="G38" s="21">
        <v>0</v>
      </c>
      <c r="H38" s="21"/>
      <c r="I38" s="166"/>
      <c r="J38" s="250"/>
      <c r="K38" s="250"/>
      <c r="L38" s="250"/>
      <c r="M38" s="250">
        <v>0</v>
      </c>
      <c r="N38" s="243"/>
      <c r="P38" s="21">
        <v>30</v>
      </c>
    </row>
    <row r="39" spans="1:16" ht="15" customHeight="1">
      <c r="A39" s="333"/>
      <c r="B39" s="333"/>
      <c r="C39" s="18" t="s">
        <v>33</v>
      </c>
      <c r="D39" s="329" t="s">
        <v>36</v>
      </c>
      <c r="E39" s="329"/>
      <c r="F39" s="20">
        <v>27</v>
      </c>
      <c r="G39" s="226"/>
      <c r="H39" s="226"/>
      <c r="I39" s="166"/>
      <c r="J39" s="250"/>
      <c r="K39" s="250"/>
      <c r="L39" s="250"/>
      <c r="M39" s="250">
        <v>0</v>
      </c>
      <c r="N39" s="243"/>
      <c r="P39" s="21">
        <v>1</v>
      </c>
    </row>
    <row r="40" spans="1:16" ht="15" customHeight="1">
      <c r="A40" s="333"/>
      <c r="B40" s="18">
        <v>3</v>
      </c>
      <c r="C40" s="18"/>
      <c r="D40" s="331" t="s">
        <v>7</v>
      </c>
      <c r="E40" s="332"/>
      <c r="F40" s="20">
        <v>28</v>
      </c>
      <c r="G40" s="226"/>
      <c r="H40" s="226"/>
      <c r="I40" s="166"/>
      <c r="J40" s="250"/>
      <c r="K40" s="250"/>
      <c r="L40" s="250"/>
      <c r="M40" s="250">
        <v>0</v>
      </c>
      <c r="N40" s="243"/>
      <c r="P40" s="21">
        <v>24</v>
      </c>
    </row>
    <row r="41" spans="1:16" ht="18" customHeight="1">
      <c r="A41" s="18" t="s">
        <v>16</v>
      </c>
      <c r="B41" s="331" t="s">
        <v>336</v>
      </c>
      <c r="C41" s="336"/>
      <c r="D41" s="336"/>
      <c r="E41" s="332"/>
      <c r="F41" s="20">
        <v>29</v>
      </c>
      <c r="G41" s="21">
        <v>5875</v>
      </c>
      <c r="H41" s="21">
        <v>4226</v>
      </c>
      <c r="I41" s="166">
        <v>5676</v>
      </c>
      <c r="J41" s="250">
        <v>1436</v>
      </c>
      <c r="K41" s="250">
        <v>1485</v>
      </c>
      <c r="L41" s="250">
        <v>1488</v>
      </c>
      <c r="M41" s="250">
        <v>1267</v>
      </c>
      <c r="N41" s="243">
        <f>I41/G41*100</f>
        <v>96.61276595744681</v>
      </c>
      <c r="P41" s="21">
        <v>58</v>
      </c>
    </row>
    <row r="42" spans="1:16" ht="25.5" customHeight="1">
      <c r="A42" s="333"/>
      <c r="B42" s="18">
        <v>1</v>
      </c>
      <c r="C42" s="330" t="s">
        <v>324</v>
      </c>
      <c r="D42" s="330"/>
      <c r="E42" s="330"/>
      <c r="F42" s="20">
        <v>30</v>
      </c>
      <c r="G42" s="21">
        <v>5875</v>
      </c>
      <c r="H42" s="21">
        <f>H43+H98+H132</f>
        <v>4226</v>
      </c>
      <c r="I42" s="166">
        <f>I43+I91+I98+I132</f>
        <v>5676</v>
      </c>
      <c r="J42" s="250">
        <v>1436</v>
      </c>
      <c r="K42" s="250">
        <v>1485</v>
      </c>
      <c r="L42" s="250">
        <v>1488</v>
      </c>
      <c r="M42" s="250">
        <v>1267</v>
      </c>
      <c r="N42" s="243">
        <f>I42/G42*100</f>
        <v>96.61276595744681</v>
      </c>
      <c r="P42" s="21"/>
    </row>
    <row r="43" spans="1:16" ht="26.25" customHeight="1">
      <c r="A43" s="333"/>
      <c r="B43" s="305"/>
      <c r="C43" s="330" t="s">
        <v>282</v>
      </c>
      <c r="D43" s="330"/>
      <c r="E43" s="330"/>
      <c r="F43" s="20">
        <v>31</v>
      </c>
      <c r="G43" s="21">
        <v>155</v>
      </c>
      <c r="H43" s="21">
        <f>H44+H52+H58</f>
        <v>98</v>
      </c>
      <c r="I43" s="166">
        <f>I44+I52+I58</f>
        <v>130</v>
      </c>
      <c r="J43" s="250">
        <v>35</v>
      </c>
      <c r="K43" s="250">
        <v>39</v>
      </c>
      <c r="L43" s="250">
        <v>41</v>
      </c>
      <c r="M43" s="250">
        <v>15</v>
      </c>
      <c r="N43" s="243">
        <f>I43/G43*100</f>
        <v>83.87096774193549</v>
      </c>
      <c r="P43" s="21"/>
    </row>
    <row r="44" spans="1:16" ht="28.5" customHeight="1">
      <c r="A44" s="333"/>
      <c r="B44" s="334"/>
      <c r="C44" s="18" t="s">
        <v>75</v>
      </c>
      <c r="D44" s="327" t="s">
        <v>283</v>
      </c>
      <c r="E44" s="328"/>
      <c r="F44" s="20">
        <v>32</v>
      </c>
      <c r="G44" s="21">
        <v>88</v>
      </c>
      <c r="H44" s="21">
        <f>H46+H49</f>
        <v>47</v>
      </c>
      <c r="I44" s="166">
        <v>63</v>
      </c>
      <c r="J44" s="250">
        <v>21</v>
      </c>
      <c r="K44" s="250">
        <v>23</v>
      </c>
      <c r="L44" s="250">
        <v>22</v>
      </c>
      <c r="M44" s="250">
        <v>-3</v>
      </c>
      <c r="N44" s="243">
        <f>I44/G44*100</f>
        <v>71.5909090909091</v>
      </c>
      <c r="P44" s="21">
        <v>2</v>
      </c>
    </row>
    <row r="45" spans="1:16" ht="16.5" customHeight="1">
      <c r="A45" s="333"/>
      <c r="B45" s="334"/>
      <c r="C45" s="18" t="s">
        <v>27</v>
      </c>
      <c r="D45" s="327" t="s">
        <v>76</v>
      </c>
      <c r="E45" s="328"/>
      <c r="F45" s="20">
        <v>33</v>
      </c>
      <c r="G45" s="21"/>
      <c r="H45" s="21"/>
      <c r="I45" s="166"/>
      <c r="J45" s="250"/>
      <c r="K45" s="250"/>
      <c r="L45" s="250"/>
      <c r="M45" s="250"/>
      <c r="N45" s="243"/>
      <c r="P45" s="226"/>
    </row>
    <row r="46" spans="1:16" ht="16.5" customHeight="1">
      <c r="A46" s="333"/>
      <c r="B46" s="334"/>
      <c r="C46" s="18" t="s">
        <v>28</v>
      </c>
      <c r="D46" s="327" t="s">
        <v>238</v>
      </c>
      <c r="E46" s="328"/>
      <c r="F46" s="20">
        <v>34</v>
      </c>
      <c r="G46" s="21">
        <v>30</v>
      </c>
      <c r="H46" s="21">
        <v>24</v>
      </c>
      <c r="I46" s="166">
        <v>37</v>
      </c>
      <c r="J46" s="250">
        <v>8</v>
      </c>
      <c r="K46" s="250">
        <v>8</v>
      </c>
      <c r="L46" s="250">
        <v>7</v>
      </c>
      <c r="M46" s="250">
        <v>14</v>
      </c>
      <c r="N46" s="243">
        <f>I46/G46*100</f>
        <v>123.33333333333334</v>
      </c>
      <c r="P46" s="226"/>
    </row>
    <row r="47" spans="1:16" ht="15.75" customHeight="1">
      <c r="A47" s="333"/>
      <c r="B47" s="334"/>
      <c r="C47" s="18"/>
      <c r="D47" s="25" t="s">
        <v>77</v>
      </c>
      <c r="E47" s="25" t="s">
        <v>78</v>
      </c>
      <c r="F47" s="20">
        <v>35</v>
      </c>
      <c r="G47" s="21">
        <v>1</v>
      </c>
      <c r="H47" s="21">
        <v>0</v>
      </c>
      <c r="I47" s="166">
        <v>1</v>
      </c>
      <c r="J47" s="250"/>
      <c r="K47" s="250">
        <v>1</v>
      </c>
      <c r="L47" s="250"/>
      <c r="M47" s="250">
        <v>0</v>
      </c>
      <c r="N47" s="243">
        <f>I47/G47*100</f>
        <v>100</v>
      </c>
      <c r="P47" s="226"/>
    </row>
    <row r="48" spans="1:16" ht="14.25" customHeight="1">
      <c r="A48" s="333"/>
      <c r="B48" s="334"/>
      <c r="C48" s="18"/>
      <c r="D48" s="25" t="s">
        <v>79</v>
      </c>
      <c r="E48" s="25" t="s">
        <v>80</v>
      </c>
      <c r="F48" s="20">
        <v>36</v>
      </c>
      <c r="G48" s="21">
        <v>24</v>
      </c>
      <c r="H48" s="21">
        <v>17</v>
      </c>
      <c r="I48" s="166">
        <v>24</v>
      </c>
      <c r="J48" s="250">
        <v>6</v>
      </c>
      <c r="K48" s="250">
        <v>6</v>
      </c>
      <c r="L48" s="250">
        <v>6</v>
      </c>
      <c r="M48" s="250">
        <v>6</v>
      </c>
      <c r="N48" s="243">
        <f>I48/G48*100</f>
        <v>100</v>
      </c>
      <c r="P48" s="226"/>
    </row>
    <row r="49" spans="1:16" ht="24" customHeight="1">
      <c r="A49" s="333"/>
      <c r="B49" s="334"/>
      <c r="C49" s="18" t="s">
        <v>30</v>
      </c>
      <c r="D49" s="330" t="s">
        <v>140</v>
      </c>
      <c r="E49" s="330"/>
      <c r="F49" s="20">
        <v>37</v>
      </c>
      <c r="G49" s="21">
        <v>58</v>
      </c>
      <c r="H49" s="21">
        <v>23</v>
      </c>
      <c r="I49" s="166">
        <v>26</v>
      </c>
      <c r="J49" s="250">
        <v>13</v>
      </c>
      <c r="K49" s="250">
        <v>15</v>
      </c>
      <c r="L49" s="250">
        <v>15</v>
      </c>
      <c r="M49" s="250">
        <v>-17</v>
      </c>
      <c r="N49" s="243">
        <f>I49/G49*100</f>
        <v>44.827586206896555</v>
      </c>
      <c r="P49" s="21">
        <v>2</v>
      </c>
    </row>
    <row r="50" spans="1:16" ht="15" customHeight="1">
      <c r="A50" s="333"/>
      <c r="B50" s="334"/>
      <c r="C50" s="18" t="s">
        <v>32</v>
      </c>
      <c r="D50" s="330" t="s">
        <v>141</v>
      </c>
      <c r="E50" s="330"/>
      <c r="F50" s="20">
        <v>38</v>
      </c>
      <c r="G50" s="21"/>
      <c r="H50" s="21"/>
      <c r="I50" s="166"/>
      <c r="J50" s="250"/>
      <c r="K50" s="250"/>
      <c r="L50" s="250"/>
      <c r="M50" s="250"/>
      <c r="N50" s="243"/>
      <c r="P50" s="21">
        <v>65</v>
      </c>
    </row>
    <row r="51" spans="1:16" ht="14.25" customHeight="1">
      <c r="A51" s="333"/>
      <c r="B51" s="334"/>
      <c r="C51" s="18" t="s">
        <v>33</v>
      </c>
      <c r="D51" s="330" t="s">
        <v>38</v>
      </c>
      <c r="E51" s="330"/>
      <c r="F51" s="20">
        <v>39</v>
      </c>
      <c r="G51" s="21"/>
      <c r="H51" s="21"/>
      <c r="I51" s="166"/>
      <c r="J51" s="250"/>
      <c r="K51" s="250"/>
      <c r="L51" s="250"/>
      <c r="M51" s="250"/>
      <c r="N51" s="243"/>
      <c r="P51" s="21">
        <v>0</v>
      </c>
    </row>
    <row r="52" spans="1:16" ht="30.75" customHeight="1">
      <c r="A52" s="333"/>
      <c r="B52" s="334"/>
      <c r="C52" s="18" t="s">
        <v>81</v>
      </c>
      <c r="D52" s="331" t="s">
        <v>284</v>
      </c>
      <c r="E52" s="332"/>
      <c r="F52" s="20">
        <v>40</v>
      </c>
      <c r="G52" s="21">
        <v>2</v>
      </c>
      <c r="H52" s="21">
        <v>2</v>
      </c>
      <c r="I52" s="166">
        <v>2</v>
      </c>
      <c r="J52" s="250">
        <v>1</v>
      </c>
      <c r="K52" s="250">
        <v>0</v>
      </c>
      <c r="L52" s="250">
        <v>1</v>
      </c>
      <c r="M52" s="250">
        <v>0</v>
      </c>
      <c r="N52" s="243">
        <f>I52/G52*100</f>
        <v>100</v>
      </c>
      <c r="P52" s="21">
        <v>0</v>
      </c>
    </row>
    <row r="53" spans="1:16" ht="18">
      <c r="A53" s="333"/>
      <c r="B53" s="334"/>
      <c r="C53" s="18" t="s">
        <v>27</v>
      </c>
      <c r="D53" s="329" t="s">
        <v>82</v>
      </c>
      <c r="E53" s="329"/>
      <c r="F53" s="20">
        <v>41</v>
      </c>
      <c r="G53" s="226"/>
      <c r="H53" s="226"/>
      <c r="I53" s="166"/>
      <c r="J53" s="250"/>
      <c r="K53" s="250"/>
      <c r="L53" s="250"/>
      <c r="M53" s="250"/>
      <c r="N53" s="243"/>
      <c r="P53" s="21">
        <v>0</v>
      </c>
    </row>
    <row r="54" spans="1:16" ht="18.75" customHeight="1">
      <c r="A54" s="333"/>
      <c r="B54" s="334"/>
      <c r="C54" s="18" t="s">
        <v>83</v>
      </c>
      <c r="D54" s="331" t="s">
        <v>285</v>
      </c>
      <c r="E54" s="332"/>
      <c r="F54" s="20">
        <v>42</v>
      </c>
      <c r="G54" s="226"/>
      <c r="H54" s="226"/>
      <c r="I54" s="166"/>
      <c r="J54" s="250"/>
      <c r="K54" s="250"/>
      <c r="L54" s="250"/>
      <c r="M54" s="250">
        <v>0</v>
      </c>
      <c r="N54" s="243"/>
      <c r="P54" s="21">
        <v>0</v>
      </c>
    </row>
    <row r="55" spans="1:16" ht="25.5" customHeight="1">
      <c r="A55" s="333"/>
      <c r="B55" s="334"/>
      <c r="C55" s="18"/>
      <c r="D55" s="28" t="s">
        <v>77</v>
      </c>
      <c r="E55" s="28" t="s">
        <v>84</v>
      </c>
      <c r="F55" s="20">
        <v>43</v>
      </c>
      <c r="G55" s="226"/>
      <c r="H55" s="226"/>
      <c r="I55" s="166"/>
      <c r="J55" s="250"/>
      <c r="K55" s="250"/>
      <c r="L55" s="250"/>
      <c r="M55" s="250">
        <v>0</v>
      </c>
      <c r="N55" s="243"/>
      <c r="P55" s="21">
        <v>0</v>
      </c>
    </row>
    <row r="56" spans="1:16" ht="14.25" customHeight="1">
      <c r="A56" s="333"/>
      <c r="B56" s="334"/>
      <c r="C56" s="18"/>
      <c r="D56" s="28" t="s">
        <v>79</v>
      </c>
      <c r="E56" s="28" t="s">
        <v>85</v>
      </c>
      <c r="F56" s="20">
        <v>44</v>
      </c>
      <c r="G56" s="226"/>
      <c r="H56" s="226"/>
      <c r="I56" s="166"/>
      <c r="J56" s="250"/>
      <c r="K56" s="250"/>
      <c r="L56" s="250"/>
      <c r="M56" s="250">
        <v>0</v>
      </c>
      <c r="N56" s="243"/>
      <c r="P56" s="21"/>
    </row>
    <row r="57" spans="1:16" ht="15" customHeight="1">
      <c r="A57" s="333"/>
      <c r="B57" s="334"/>
      <c r="C57" s="18" t="s">
        <v>30</v>
      </c>
      <c r="D57" s="329" t="s">
        <v>86</v>
      </c>
      <c r="E57" s="329"/>
      <c r="F57" s="20">
        <v>45</v>
      </c>
      <c r="G57" s="21">
        <v>2</v>
      </c>
      <c r="H57" s="21">
        <v>2</v>
      </c>
      <c r="I57" s="166">
        <v>2</v>
      </c>
      <c r="J57" s="250">
        <v>1</v>
      </c>
      <c r="K57" s="250">
        <v>0</v>
      </c>
      <c r="L57" s="250">
        <v>1</v>
      </c>
      <c r="M57" s="250">
        <v>0</v>
      </c>
      <c r="N57" s="243">
        <f>I57/G57*100</f>
        <v>100</v>
      </c>
      <c r="P57" s="21">
        <v>0</v>
      </c>
    </row>
    <row r="58" spans="1:16" ht="42" customHeight="1">
      <c r="A58" s="333"/>
      <c r="B58" s="334"/>
      <c r="C58" s="18" t="s">
        <v>142</v>
      </c>
      <c r="D58" s="329" t="s">
        <v>295</v>
      </c>
      <c r="E58" s="329"/>
      <c r="F58" s="20">
        <v>46</v>
      </c>
      <c r="G58" s="21">
        <v>65</v>
      </c>
      <c r="H58" s="21">
        <f>H79+H80+H81+H90</f>
        <v>49</v>
      </c>
      <c r="I58" s="166">
        <v>65</v>
      </c>
      <c r="J58" s="250">
        <v>13</v>
      </c>
      <c r="K58" s="250">
        <v>16</v>
      </c>
      <c r="L58" s="250">
        <v>18</v>
      </c>
      <c r="M58" s="250">
        <v>18</v>
      </c>
      <c r="N58" s="243">
        <f>I58/G58*100</f>
        <v>100</v>
      </c>
      <c r="P58" s="21"/>
    </row>
    <row r="59" spans="1:16" ht="14.25" customHeight="1">
      <c r="A59" s="333"/>
      <c r="B59" s="334"/>
      <c r="C59" s="18" t="s">
        <v>27</v>
      </c>
      <c r="D59" s="329" t="s">
        <v>143</v>
      </c>
      <c r="E59" s="329"/>
      <c r="F59" s="20">
        <v>47</v>
      </c>
      <c r="G59" s="21">
        <v>0</v>
      </c>
      <c r="H59" s="21"/>
      <c r="I59" s="166"/>
      <c r="J59" s="250">
        <v>0</v>
      </c>
      <c r="K59" s="250">
        <v>0</v>
      </c>
      <c r="L59" s="250">
        <v>0</v>
      </c>
      <c r="M59" s="250">
        <v>0</v>
      </c>
      <c r="N59" s="243"/>
      <c r="P59" s="21"/>
    </row>
    <row r="60" spans="1:16" ht="25.5" customHeight="1">
      <c r="A60" s="333"/>
      <c r="B60" s="334"/>
      <c r="C60" s="18" t="s">
        <v>28</v>
      </c>
      <c r="D60" s="329" t="s">
        <v>144</v>
      </c>
      <c r="E60" s="329"/>
      <c r="F60" s="20">
        <v>48</v>
      </c>
      <c r="G60" s="21">
        <v>0</v>
      </c>
      <c r="H60" s="21"/>
      <c r="I60" s="166"/>
      <c r="J60" s="250">
        <v>0</v>
      </c>
      <c r="K60" s="250">
        <v>0</v>
      </c>
      <c r="L60" s="250">
        <v>0</v>
      </c>
      <c r="M60" s="250">
        <v>0</v>
      </c>
      <c r="N60" s="243"/>
      <c r="P60" s="226"/>
    </row>
    <row r="61" spans="1:16" ht="18" customHeight="1">
      <c r="A61" s="333"/>
      <c r="B61" s="334"/>
      <c r="C61" s="18"/>
      <c r="D61" s="27" t="s">
        <v>77</v>
      </c>
      <c r="E61" s="27" t="s">
        <v>87</v>
      </c>
      <c r="F61" s="20">
        <v>49</v>
      </c>
      <c r="G61" s="21">
        <v>0</v>
      </c>
      <c r="H61" s="21"/>
      <c r="I61" s="166"/>
      <c r="J61" s="250">
        <v>0</v>
      </c>
      <c r="K61" s="250">
        <v>0</v>
      </c>
      <c r="L61" s="250">
        <v>0</v>
      </c>
      <c r="M61" s="250">
        <v>0</v>
      </c>
      <c r="N61" s="243"/>
      <c r="P61" s="226"/>
    </row>
    <row r="62" spans="1:16" ht="28.5" customHeight="1">
      <c r="A62" s="333"/>
      <c r="B62" s="334"/>
      <c r="C62" s="18" t="s">
        <v>30</v>
      </c>
      <c r="D62" s="331" t="s">
        <v>286</v>
      </c>
      <c r="E62" s="332"/>
      <c r="F62" s="20">
        <v>50</v>
      </c>
      <c r="G62" s="21">
        <v>0</v>
      </c>
      <c r="H62" s="21"/>
      <c r="I62" s="166"/>
      <c r="J62" s="250"/>
      <c r="K62" s="250"/>
      <c r="L62" s="250"/>
      <c r="M62" s="250">
        <v>0</v>
      </c>
      <c r="N62" s="243"/>
      <c r="P62" s="226"/>
    </row>
    <row r="63" spans="1:16" ht="15.75" customHeight="1">
      <c r="A63" s="333"/>
      <c r="B63" s="334"/>
      <c r="C63" s="18"/>
      <c r="D63" s="27" t="s">
        <v>135</v>
      </c>
      <c r="E63" s="27" t="s">
        <v>169</v>
      </c>
      <c r="F63" s="20">
        <v>51</v>
      </c>
      <c r="G63" s="21">
        <v>0</v>
      </c>
      <c r="H63" s="21"/>
      <c r="I63" s="166"/>
      <c r="J63" s="250"/>
      <c r="K63" s="250"/>
      <c r="L63" s="250"/>
      <c r="M63" s="250">
        <v>0</v>
      </c>
      <c r="N63" s="243"/>
      <c r="P63" s="226"/>
    </row>
    <row r="64" spans="1:16" ht="27.75" customHeight="1">
      <c r="A64" s="333"/>
      <c r="B64" s="334"/>
      <c r="C64" s="18"/>
      <c r="D64" s="27"/>
      <c r="E64" s="152" t="s">
        <v>258</v>
      </c>
      <c r="F64" s="20">
        <v>52</v>
      </c>
      <c r="G64" s="21"/>
      <c r="H64" s="21"/>
      <c r="I64" s="166"/>
      <c r="J64" s="250"/>
      <c r="K64" s="250"/>
      <c r="L64" s="250"/>
      <c r="M64" s="250">
        <v>0</v>
      </c>
      <c r="N64" s="243"/>
      <c r="P64" s="226"/>
    </row>
    <row r="65" spans="1:16" ht="20.25" customHeight="1">
      <c r="A65" s="333"/>
      <c r="B65" s="334"/>
      <c r="C65" s="18"/>
      <c r="D65" s="27" t="s">
        <v>145</v>
      </c>
      <c r="E65" s="27" t="s">
        <v>170</v>
      </c>
      <c r="F65" s="20">
        <v>53</v>
      </c>
      <c r="G65" s="21">
        <v>0</v>
      </c>
      <c r="H65" s="21"/>
      <c r="I65" s="166"/>
      <c r="J65" s="250"/>
      <c r="K65" s="250"/>
      <c r="L65" s="250"/>
      <c r="M65" s="250">
        <v>0</v>
      </c>
      <c r="N65" s="243"/>
      <c r="P65" s="226"/>
    </row>
    <row r="66" spans="1:16" ht="38.25" customHeight="1">
      <c r="A66" s="333"/>
      <c r="B66" s="334"/>
      <c r="C66" s="18"/>
      <c r="D66" s="27"/>
      <c r="E66" s="152" t="s">
        <v>256</v>
      </c>
      <c r="F66" s="20">
        <v>54</v>
      </c>
      <c r="G66" s="21"/>
      <c r="H66" s="21"/>
      <c r="I66" s="166"/>
      <c r="J66" s="250"/>
      <c r="K66" s="250"/>
      <c r="L66" s="250"/>
      <c r="M66" s="250">
        <v>0</v>
      </c>
      <c r="N66" s="243"/>
      <c r="P66" s="226"/>
    </row>
    <row r="67" spans="1:16" ht="53.25" customHeight="1">
      <c r="A67" s="333"/>
      <c r="B67" s="334"/>
      <c r="C67" s="18"/>
      <c r="D67" s="27"/>
      <c r="E67" s="152" t="s">
        <v>257</v>
      </c>
      <c r="F67" s="20">
        <v>55</v>
      </c>
      <c r="G67" s="21"/>
      <c r="H67" s="21"/>
      <c r="I67" s="166"/>
      <c r="J67" s="250"/>
      <c r="K67" s="250"/>
      <c r="L67" s="250"/>
      <c r="M67" s="250">
        <v>0</v>
      </c>
      <c r="N67" s="243"/>
      <c r="P67" s="226"/>
    </row>
    <row r="68" spans="1:16" ht="13.5" customHeight="1">
      <c r="A68" s="333"/>
      <c r="B68" s="334"/>
      <c r="C68" s="18"/>
      <c r="D68" s="27"/>
      <c r="E68" s="152" t="s">
        <v>239</v>
      </c>
      <c r="F68" s="20">
        <v>56</v>
      </c>
      <c r="G68" s="226"/>
      <c r="H68" s="226"/>
      <c r="I68" s="166"/>
      <c r="J68" s="250"/>
      <c r="K68" s="250"/>
      <c r="L68" s="250"/>
      <c r="M68" s="250">
        <v>0</v>
      </c>
      <c r="N68" s="243"/>
      <c r="P68" s="226"/>
    </row>
    <row r="69" spans="1:16" ht="27" customHeight="1">
      <c r="A69" s="333"/>
      <c r="B69" s="334"/>
      <c r="C69" s="18" t="s">
        <v>32</v>
      </c>
      <c r="D69" s="330" t="s">
        <v>287</v>
      </c>
      <c r="E69" s="340"/>
      <c r="F69" s="20">
        <v>57</v>
      </c>
      <c r="G69" s="226"/>
      <c r="H69" s="226"/>
      <c r="I69" s="166"/>
      <c r="J69" s="250"/>
      <c r="K69" s="250"/>
      <c r="L69" s="250"/>
      <c r="M69" s="250">
        <v>0</v>
      </c>
      <c r="N69" s="243"/>
      <c r="P69" s="226"/>
    </row>
    <row r="70" spans="1:16" ht="15" customHeight="1">
      <c r="A70" s="333"/>
      <c r="B70" s="334"/>
      <c r="C70" s="18"/>
      <c r="D70" s="25" t="s">
        <v>240</v>
      </c>
      <c r="E70" s="30" t="s">
        <v>102</v>
      </c>
      <c r="F70" s="20">
        <v>58</v>
      </c>
      <c r="G70" s="226"/>
      <c r="H70" s="226"/>
      <c r="I70" s="166"/>
      <c r="J70" s="250"/>
      <c r="K70" s="250"/>
      <c r="L70" s="250"/>
      <c r="M70" s="250">
        <v>0</v>
      </c>
      <c r="N70" s="243"/>
      <c r="P70" s="226"/>
    </row>
    <row r="71" spans="1:16" ht="16.5" customHeight="1">
      <c r="A71" s="333"/>
      <c r="B71" s="334"/>
      <c r="C71" s="18"/>
      <c r="D71" s="25" t="s">
        <v>241</v>
      </c>
      <c r="E71" s="30" t="s">
        <v>103</v>
      </c>
      <c r="F71" s="20">
        <v>59</v>
      </c>
      <c r="G71" s="226"/>
      <c r="H71" s="226"/>
      <c r="I71" s="166"/>
      <c r="J71" s="250"/>
      <c r="K71" s="250"/>
      <c r="L71" s="250"/>
      <c r="M71" s="250">
        <v>0</v>
      </c>
      <c r="N71" s="243"/>
      <c r="P71" s="21">
        <v>12</v>
      </c>
    </row>
    <row r="72" spans="1:16" ht="27.75" customHeight="1">
      <c r="A72" s="333"/>
      <c r="B72" s="334"/>
      <c r="C72" s="18"/>
      <c r="D72" s="25" t="s">
        <v>242</v>
      </c>
      <c r="E72" s="30" t="s">
        <v>104</v>
      </c>
      <c r="F72" s="20">
        <v>60</v>
      </c>
      <c r="G72" s="226"/>
      <c r="H72" s="226"/>
      <c r="I72" s="166"/>
      <c r="J72" s="250"/>
      <c r="K72" s="250"/>
      <c r="L72" s="250"/>
      <c r="M72" s="250">
        <v>0</v>
      </c>
      <c r="N72" s="243"/>
      <c r="P72" s="21">
        <v>6</v>
      </c>
    </row>
    <row r="73" spans="1:16" ht="16.5" customHeight="1">
      <c r="A73" s="333"/>
      <c r="B73" s="334"/>
      <c r="C73" s="18"/>
      <c r="D73" s="25" t="s">
        <v>243</v>
      </c>
      <c r="E73" s="30" t="s">
        <v>105</v>
      </c>
      <c r="F73" s="20">
        <v>61</v>
      </c>
      <c r="G73" s="226"/>
      <c r="H73" s="226"/>
      <c r="I73" s="166"/>
      <c r="J73" s="250"/>
      <c r="K73" s="250"/>
      <c r="L73" s="250"/>
      <c r="M73" s="250">
        <v>0</v>
      </c>
      <c r="N73" s="243"/>
      <c r="P73" s="21">
        <v>15</v>
      </c>
    </row>
    <row r="74" spans="1:16" ht="14.25" customHeight="1">
      <c r="A74" s="333"/>
      <c r="B74" s="334"/>
      <c r="C74" s="18" t="s">
        <v>33</v>
      </c>
      <c r="D74" s="330" t="s">
        <v>146</v>
      </c>
      <c r="E74" s="330"/>
      <c r="F74" s="20">
        <v>62</v>
      </c>
      <c r="G74" s="226"/>
      <c r="H74" s="226"/>
      <c r="I74" s="166"/>
      <c r="J74" s="250"/>
      <c r="K74" s="250"/>
      <c r="L74" s="250"/>
      <c r="M74" s="250">
        <v>0</v>
      </c>
      <c r="N74" s="243"/>
      <c r="P74" s="21"/>
    </row>
    <row r="75" spans="1:16" ht="16.5" customHeight="1">
      <c r="A75" s="333"/>
      <c r="B75" s="334"/>
      <c r="C75" s="18" t="s">
        <v>39</v>
      </c>
      <c r="D75" s="330" t="s">
        <v>352</v>
      </c>
      <c r="E75" s="330"/>
      <c r="F75" s="20">
        <v>63</v>
      </c>
      <c r="G75" s="226"/>
      <c r="H75" s="226"/>
      <c r="I75" s="166"/>
      <c r="J75" s="250"/>
      <c r="K75" s="250"/>
      <c r="L75" s="250"/>
      <c r="M75" s="250">
        <v>0</v>
      </c>
      <c r="N75" s="243"/>
      <c r="P75" s="21">
        <v>0</v>
      </c>
    </row>
    <row r="76" spans="1:16" ht="15.75" customHeight="1">
      <c r="A76" s="333"/>
      <c r="B76" s="334"/>
      <c r="C76" s="18"/>
      <c r="D76" s="330" t="s">
        <v>288</v>
      </c>
      <c r="E76" s="330"/>
      <c r="F76" s="20">
        <v>64</v>
      </c>
      <c r="G76" s="226"/>
      <c r="H76" s="226"/>
      <c r="I76" s="166"/>
      <c r="J76" s="250"/>
      <c r="K76" s="250"/>
      <c r="L76" s="250"/>
      <c r="M76" s="250">
        <v>0</v>
      </c>
      <c r="N76" s="243"/>
      <c r="P76" s="21">
        <v>15</v>
      </c>
    </row>
    <row r="77" spans="1:16" ht="13.5" customHeight="1">
      <c r="A77" s="333"/>
      <c r="B77" s="334"/>
      <c r="C77" s="18"/>
      <c r="D77" s="347" t="s">
        <v>92</v>
      </c>
      <c r="E77" s="347"/>
      <c r="F77" s="20">
        <v>65</v>
      </c>
      <c r="G77" s="226"/>
      <c r="H77" s="226"/>
      <c r="I77" s="166"/>
      <c r="J77" s="250"/>
      <c r="K77" s="250"/>
      <c r="L77" s="250"/>
      <c r="M77" s="250">
        <v>0</v>
      </c>
      <c r="N77" s="243"/>
      <c r="P77" s="21"/>
    </row>
    <row r="78" spans="1:16" ht="12.75" customHeight="1">
      <c r="A78" s="333"/>
      <c r="B78" s="334"/>
      <c r="C78" s="18"/>
      <c r="D78" s="347" t="s">
        <v>93</v>
      </c>
      <c r="E78" s="347"/>
      <c r="F78" s="20">
        <v>66</v>
      </c>
      <c r="G78" s="226"/>
      <c r="H78" s="226"/>
      <c r="I78" s="166"/>
      <c r="J78" s="250"/>
      <c r="K78" s="250"/>
      <c r="L78" s="250"/>
      <c r="M78" s="250">
        <v>0</v>
      </c>
      <c r="N78" s="243"/>
      <c r="P78" s="21"/>
    </row>
    <row r="79" spans="1:16" ht="15.75" customHeight="1">
      <c r="A79" s="333"/>
      <c r="B79" s="334"/>
      <c r="C79" s="18" t="s">
        <v>40</v>
      </c>
      <c r="D79" s="330" t="s">
        <v>147</v>
      </c>
      <c r="E79" s="330"/>
      <c r="F79" s="20">
        <v>67</v>
      </c>
      <c r="G79" s="21">
        <v>12</v>
      </c>
      <c r="H79" s="21">
        <v>9</v>
      </c>
      <c r="I79" s="166">
        <v>12</v>
      </c>
      <c r="J79" s="250">
        <v>3</v>
      </c>
      <c r="K79" s="250">
        <v>3</v>
      </c>
      <c r="L79" s="250">
        <v>3</v>
      </c>
      <c r="M79" s="250">
        <v>3</v>
      </c>
      <c r="N79" s="243">
        <f>I79/G79*100</f>
        <v>100</v>
      </c>
      <c r="P79" s="21"/>
    </row>
    <row r="80" spans="1:16" ht="14.25" customHeight="1">
      <c r="A80" s="333"/>
      <c r="B80" s="334"/>
      <c r="C80" s="18" t="s">
        <v>42</v>
      </c>
      <c r="D80" s="330" t="s">
        <v>148</v>
      </c>
      <c r="E80" s="330"/>
      <c r="F80" s="20">
        <v>68</v>
      </c>
      <c r="G80" s="21">
        <v>6</v>
      </c>
      <c r="H80" s="21">
        <v>4</v>
      </c>
      <c r="I80" s="166">
        <v>6</v>
      </c>
      <c r="J80" s="250">
        <v>1</v>
      </c>
      <c r="K80" s="250">
        <v>1</v>
      </c>
      <c r="L80" s="250">
        <v>2</v>
      </c>
      <c r="M80" s="250">
        <v>2</v>
      </c>
      <c r="N80" s="243">
        <f>I80/G80*100</f>
        <v>100</v>
      </c>
      <c r="P80" s="21"/>
    </row>
    <row r="81" spans="1:16" ht="26.25" customHeight="1">
      <c r="A81" s="333"/>
      <c r="B81" s="334"/>
      <c r="C81" s="18" t="s">
        <v>43</v>
      </c>
      <c r="D81" s="330" t="s">
        <v>252</v>
      </c>
      <c r="E81" s="330"/>
      <c r="F81" s="20">
        <v>69</v>
      </c>
      <c r="G81" s="21">
        <v>15</v>
      </c>
      <c r="H81" s="21">
        <v>11</v>
      </c>
      <c r="I81" s="166">
        <v>14</v>
      </c>
      <c r="J81" s="250">
        <v>3</v>
      </c>
      <c r="K81" s="250">
        <v>3</v>
      </c>
      <c r="L81" s="250">
        <v>5</v>
      </c>
      <c r="M81" s="250">
        <v>3</v>
      </c>
      <c r="N81" s="243">
        <f>I81/G81*100</f>
        <v>93.33333333333333</v>
      </c>
      <c r="P81" s="21">
        <v>0</v>
      </c>
    </row>
    <row r="82" spans="1:16" ht="15" customHeight="1">
      <c r="A82" s="333"/>
      <c r="B82" s="334"/>
      <c r="C82" s="18"/>
      <c r="D82" s="25" t="s">
        <v>149</v>
      </c>
      <c r="E82" s="25" t="s">
        <v>88</v>
      </c>
      <c r="F82" s="20">
        <v>70</v>
      </c>
      <c r="G82" s="21"/>
      <c r="H82" s="21"/>
      <c r="I82" s="166"/>
      <c r="J82" s="250"/>
      <c r="K82" s="250"/>
      <c r="L82" s="250"/>
      <c r="M82" s="250"/>
      <c r="N82" s="243"/>
      <c r="P82" s="21">
        <v>32</v>
      </c>
    </row>
    <row r="83" spans="1:16" ht="27.75" customHeight="1">
      <c r="A83" s="333"/>
      <c r="B83" s="334"/>
      <c r="C83" s="18"/>
      <c r="D83" s="25" t="s">
        <v>150</v>
      </c>
      <c r="E83" s="25" t="s">
        <v>251</v>
      </c>
      <c r="F83" s="20">
        <v>71</v>
      </c>
      <c r="G83" s="21">
        <v>0</v>
      </c>
      <c r="H83" s="21"/>
      <c r="I83" s="166"/>
      <c r="J83" s="250"/>
      <c r="K83" s="250"/>
      <c r="L83" s="250"/>
      <c r="M83" s="250"/>
      <c r="N83" s="243"/>
      <c r="P83" s="21"/>
    </row>
    <row r="84" spans="1:16" ht="15.75" customHeight="1">
      <c r="A84" s="333"/>
      <c r="B84" s="334"/>
      <c r="C84" s="18"/>
      <c r="D84" s="25" t="s">
        <v>151</v>
      </c>
      <c r="E84" s="25" t="s">
        <v>90</v>
      </c>
      <c r="F84" s="20">
        <v>72</v>
      </c>
      <c r="G84" s="21">
        <v>15</v>
      </c>
      <c r="H84" s="21">
        <v>11</v>
      </c>
      <c r="I84" s="166">
        <v>14</v>
      </c>
      <c r="J84" s="250">
        <v>3</v>
      </c>
      <c r="K84" s="250">
        <v>3</v>
      </c>
      <c r="L84" s="250">
        <v>5</v>
      </c>
      <c r="M84" s="250">
        <v>3</v>
      </c>
      <c r="N84" s="243">
        <f>I84/G84*100</f>
        <v>93.33333333333333</v>
      </c>
      <c r="P84" s="226"/>
    </row>
    <row r="85" spans="1:16" ht="27.75" customHeight="1">
      <c r="A85" s="333"/>
      <c r="B85" s="334"/>
      <c r="C85" s="18"/>
      <c r="D85" s="25" t="s">
        <v>152</v>
      </c>
      <c r="E85" s="25" t="s">
        <v>91</v>
      </c>
      <c r="F85" s="20">
        <v>73</v>
      </c>
      <c r="G85" s="21"/>
      <c r="H85" s="21"/>
      <c r="I85" s="166"/>
      <c r="J85" s="250"/>
      <c r="K85" s="250"/>
      <c r="L85" s="250"/>
      <c r="M85" s="250">
        <v>0</v>
      </c>
      <c r="N85" s="243"/>
      <c r="P85" s="226"/>
    </row>
    <row r="86" spans="1:16" ht="25.5">
      <c r="A86" s="333"/>
      <c r="B86" s="334"/>
      <c r="C86" s="18"/>
      <c r="D86" s="25"/>
      <c r="E86" s="25" t="s">
        <v>353</v>
      </c>
      <c r="F86" s="20">
        <v>74</v>
      </c>
      <c r="G86" s="21"/>
      <c r="H86" s="21"/>
      <c r="I86" s="166"/>
      <c r="J86" s="250"/>
      <c r="K86" s="250"/>
      <c r="L86" s="250"/>
      <c r="M86" s="250">
        <v>0</v>
      </c>
      <c r="N86" s="243"/>
      <c r="P86" s="226"/>
    </row>
    <row r="87" spans="1:16" ht="16.5" customHeight="1">
      <c r="A87" s="333"/>
      <c r="B87" s="334"/>
      <c r="C87" s="18"/>
      <c r="D87" s="25" t="s">
        <v>153</v>
      </c>
      <c r="E87" s="25" t="s">
        <v>156</v>
      </c>
      <c r="F87" s="20">
        <v>75</v>
      </c>
      <c r="G87" s="21"/>
      <c r="H87" s="21"/>
      <c r="I87" s="166"/>
      <c r="J87" s="250"/>
      <c r="K87" s="250"/>
      <c r="L87" s="250"/>
      <c r="M87" s="250">
        <v>0</v>
      </c>
      <c r="N87" s="243"/>
      <c r="P87" s="226"/>
    </row>
    <row r="88" spans="1:16" ht="39" customHeight="1">
      <c r="A88" s="333"/>
      <c r="B88" s="334"/>
      <c r="C88" s="18"/>
      <c r="D88" s="25" t="s">
        <v>154</v>
      </c>
      <c r="E88" s="25" t="s">
        <v>255</v>
      </c>
      <c r="F88" s="20">
        <v>76</v>
      </c>
      <c r="G88" s="21"/>
      <c r="H88" s="21"/>
      <c r="I88" s="166"/>
      <c r="J88" s="250"/>
      <c r="K88" s="250"/>
      <c r="L88" s="250"/>
      <c r="M88" s="250">
        <v>0</v>
      </c>
      <c r="N88" s="243"/>
      <c r="P88" s="226"/>
    </row>
    <row r="89" spans="1:16" ht="25.5">
      <c r="A89" s="333"/>
      <c r="B89" s="334"/>
      <c r="C89" s="18"/>
      <c r="D89" s="25" t="s">
        <v>155</v>
      </c>
      <c r="E89" s="25" t="s">
        <v>157</v>
      </c>
      <c r="F89" s="20">
        <v>77</v>
      </c>
      <c r="G89" s="21">
        <v>0</v>
      </c>
      <c r="H89" s="21"/>
      <c r="I89" s="166"/>
      <c r="J89" s="250">
        <v>0</v>
      </c>
      <c r="K89" s="250"/>
      <c r="L89" s="250"/>
      <c r="M89" s="250">
        <v>0</v>
      </c>
      <c r="N89" s="243"/>
      <c r="P89" s="226"/>
    </row>
    <row r="90" spans="1:16" ht="13.5" customHeight="1">
      <c r="A90" s="333"/>
      <c r="B90" s="334"/>
      <c r="C90" s="18" t="s">
        <v>89</v>
      </c>
      <c r="D90" s="330" t="s">
        <v>46</v>
      </c>
      <c r="E90" s="330"/>
      <c r="F90" s="20">
        <v>78</v>
      </c>
      <c r="G90" s="21">
        <v>32</v>
      </c>
      <c r="H90" s="21">
        <v>25</v>
      </c>
      <c r="I90" s="166">
        <v>33</v>
      </c>
      <c r="J90" s="250">
        <v>6</v>
      </c>
      <c r="K90" s="250">
        <v>9</v>
      </c>
      <c r="L90" s="250">
        <v>8</v>
      </c>
      <c r="M90" s="250">
        <v>10</v>
      </c>
      <c r="N90" s="243">
        <f>I90/G90*100</f>
        <v>103.125</v>
      </c>
      <c r="P90" s="21">
        <v>5718</v>
      </c>
    </row>
    <row r="91" spans="1:16" ht="30" customHeight="1">
      <c r="A91" s="333"/>
      <c r="B91" s="334"/>
      <c r="C91" s="329" t="s">
        <v>289</v>
      </c>
      <c r="D91" s="329"/>
      <c r="E91" s="329"/>
      <c r="F91" s="20">
        <v>79</v>
      </c>
      <c r="G91" s="21"/>
      <c r="H91" s="21"/>
      <c r="I91" s="166"/>
      <c r="J91" s="250"/>
      <c r="K91" s="250"/>
      <c r="L91" s="250"/>
      <c r="M91" s="250">
        <v>0</v>
      </c>
      <c r="N91" s="243"/>
      <c r="P91" s="21">
        <v>4643</v>
      </c>
    </row>
    <row r="92" spans="1:16" ht="24.75" customHeight="1">
      <c r="A92" s="333"/>
      <c r="B92" s="334"/>
      <c r="C92" s="18" t="s">
        <v>27</v>
      </c>
      <c r="D92" s="341" t="s">
        <v>106</v>
      </c>
      <c r="E92" s="342"/>
      <c r="F92" s="20">
        <v>80</v>
      </c>
      <c r="G92" s="226"/>
      <c r="H92" s="226"/>
      <c r="I92" s="166"/>
      <c r="J92" s="250"/>
      <c r="K92" s="250"/>
      <c r="L92" s="250"/>
      <c r="M92" s="250">
        <v>0</v>
      </c>
      <c r="N92" s="243"/>
      <c r="P92" s="21">
        <v>4643</v>
      </c>
    </row>
    <row r="93" spans="1:16" ht="27" customHeight="1">
      <c r="A93" s="333"/>
      <c r="B93" s="334"/>
      <c r="C93" s="18" t="s">
        <v>28</v>
      </c>
      <c r="D93" s="343" t="s">
        <v>107</v>
      </c>
      <c r="E93" s="342"/>
      <c r="F93" s="20">
        <v>81</v>
      </c>
      <c r="G93" s="226"/>
      <c r="H93" s="226"/>
      <c r="I93" s="166"/>
      <c r="J93" s="250"/>
      <c r="K93" s="250"/>
      <c r="L93" s="250"/>
      <c r="M93" s="250">
        <v>0</v>
      </c>
      <c r="N93" s="243"/>
      <c r="P93" s="21">
        <v>4278</v>
      </c>
    </row>
    <row r="94" spans="1:16" ht="15" customHeight="1">
      <c r="A94" s="333"/>
      <c r="B94" s="334"/>
      <c r="C94" s="18" t="s">
        <v>30</v>
      </c>
      <c r="D94" s="343" t="s">
        <v>108</v>
      </c>
      <c r="E94" s="342"/>
      <c r="F94" s="20">
        <v>82</v>
      </c>
      <c r="G94" s="226"/>
      <c r="H94" s="226"/>
      <c r="I94" s="166"/>
      <c r="J94" s="250"/>
      <c r="K94" s="250"/>
      <c r="L94" s="250"/>
      <c r="M94" s="250">
        <v>0</v>
      </c>
      <c r="N94" s="243"/>
      <c r="P94" s="21">
        <v>365</v>
      </c>
    </row>
    <row r="95" spans="1:16" ht="15" customHeight="1">
      <c r="A95" s="333"/>
      <c r="B95" s="334"/>
      <c r="C95" s="18" t="s">
        <v>32</v>
      </c>
      <c r="D95" s="343" t="s">
        <v>265</v>
      </c>
      <c r="E95" s="342"/>
      <c r="F95" s="20">
        <v>83</v>
      </c>
      <c r="G95" s="226"/>
      <c r="H95" s="226"/>
      <c r="I95" s="166"/>
      <c r="J95" s="250"/>
      <c r="K95" s="250"/>
      <c r="L95" s="250"/>
      <c r="M95" s="250">
        <v>0</v>
      </c>
      <c r="N95" s="243"/>
      <c r="P95" s="21">
        <v>0</v>
      </c>
    </row>
    <row r="96" spans="1:16" ht="15" customHeight="1">
      <c r="A96" s="333"/>
      <c r="B96" s="334"/>
      <c r="C96" s="18" t="s">
        <v>33</v>
      </c>
      <c r="D96" s="343" t="s">
        <v>109</v>
      </c>
      <c r="E96" s="342"/>
      <c r="F96" s="20">
        <v>84</v>
      </c>
      <c r="G96" s="226"/>
      <c r="H96" s="226"/>
      <c r="I96" s="166"/>
      <c r="J96" s="250"/>
      <c r="K96" s="250"/>
      <c r="L96" s="250"/>
      <c r="M96" s="250">
        <v>0</v>
      </c>
      <c r="N96" s="243"/>
      <c r="P96" s="226"/>
    </row>
    <row r="97" spans="1:16" ht="15" customHeight="1">
      <c r="A97" s="333"/>
      <c r="B97" s="334"/>
      <c r="C97" s="18" t="s">
        <v>39</v>
      </c>
      <c r="D97" s="343" t="s">
        <v>121</v>
      </c>
      <c r="E97" s="346"/>
      <c r="F97" s="20">
        <v>85</v>
      </c>
      <c r="G97" s="226"/>
      <c r="H97" s="226"/>
      <c r="I97" s="166"/>
      <c r="J97" s="250"/>
      <c r="K97" s="250"/>
      <c r="L97" s="250"/>
      <c r="M97" s="250"/>
      <c r="N97" s="243"/>
      <c r="P97" s="226"/>
    </row>
    <row r="98" spans="1:16" ht="28.5" customHeight="1">
      <c r="A98" s="333"/>
      <c r="B98" s="334"/>
      <c r="C98" s="331" t="s">
        <v>354</v>
      </c>
      <c r="D98" s="336"/>
      <c r="E98" s="332"/>
      <c r="F98" s="20">
        <v>86</v>
      </c>
      <c r="G98" s="21">
        <v>5718</v>
      </c>
      <c r="H98" s="21">
        <f>H99+H125</f>
        <v>4126</v>
      </c>
      <c r="I98" s="166">
        <f>I99+I125</f>
        <v>5543</v>
      </c>
      <c r="J98" s="250">
        <v>1400</v>
      </c>
      <c r="K98" s="250">
        <v>1446</v>
      </c>
      <c r="L98" s="250">
        <v>1446</v>
      </c>
      <c r="M98" s="250">
        <f>M99+M125</f>
        <v>1251</v>
      </c>
      <c r="N98" s="243">
        <f>I98/G98*100</f>
        <v>96.93948933193425</v>
      </c>
      <c r="P98" s="226"/>
    </row>
    <row r="99" spans="1:16" ht="18">
      <c r="A99" s="333"/>
      <c r="B99" s="334"/>
      <c r="C99" s="18" t="s">
        <v>266</v>
      </c>
      <c r="D99" s="331" t="s">
        <v>292</v>
      </c>
      <c r="E99" s="332"/>
      <c r="F99" s="20">
        <v>87</v>
      </c>
      <c r="G99" s="21">
        <v>4643</v>
      </c>
      <c r="H99" s="21">
        <f>H100+H104</f>
        <v>3347</v>
      </c>
      <c r="I99" s="166">
        <v>4476</v>
      </c>
      <c r="J99" s="250">
        <v>1130</v>
      </c>
      <c r="K99" s="250">
        <v>1176</v>
      </c>
      <c r="L99" s="250">
        <v>1176</v>
      </c>
      <c r="M99" s="250">
        <v>994</v>
      </c>
      <c r="N99" s="243">
        <f>I99/G99*100</f>
        <v>96.40318759422787</v>
      </c>
      <c r="P99" s="226"/>
    </row>
    <row r="100" spans="1:16" ht="24.75" customHeight="1">
      <c r="A100" s="333"/>
      <c r="B100" s="334"/>
      <c r="C100" s="18" t="s">
        <v>158</v>
      </c>
      <c r="D100" s="330" t="s">
        <v>293</v>
      </c>
      <c r="E100" s="330"/>
      <c r="F100" s="20">
        <v>88</v>
      </c>
      <c r="G100" s="21">
        <v>4643</v>
      </c>
      <c r="H100" s="21">
        <v>3347</v>
      </c>
      <c r="I100" s="166">
        <f>J100+K100+L100+M100</f>
        <v>4476</v>
      </c>
      <c r="J100" s="250">
        <v>1130</v>
      </c>
      <c r="K100" s="250">
        <v>1176</v>
      </c>
      <c r="L100" s="250">
        <v>1176</v>
      </c>
      <c r="M100" s="250">
        <v>994</v>
      </c>
      <c r="N100" s="243">
        <f>I100/G100*100</f>
        <v>96.40318759422787</v>
      </c>
      <c r="P100" s="226"/>
    </row>
    <row r="101" spans="1:16" ht="15" customHeight="1">
      <c r="A101" s="333"/>
      <c r="B101" s="334"/>
      <c r="C101" s="333"/>
      <c r="D101" s="330" t="s">
        <v>174</v>
      </c>
      <c r="E101" s="330"/>
      <c r="F101" s="20">
        <v>89</v>
      </c>
      <c r="G101" s="21">
        <v>4278</v>
      </c>
      <c r="H101" s="21">
        <f>H100-H102</f>
        <v>3091</v>
      </c>
      <c r="I101" s="166">
        <v>4139</v>
      </c>
      <c r="J101" s="250">
        <v>1040</v>
      </c>
      <c r="K101" s="250">
        <v>1081</v>
      </c>
      <c r="L101" s="250">
        <v>1086</v>
      </c>
      <c r="M101" s="250">
        <v>932</v>
      </c>
      <c r="N101" s="243">
        <f>I101/G101*100</f>
        <v>96.75081813931745</v>
      </c>
      <c r="P101" s="226"/>
    </row>
    <row r="102" spans="1:16" ht="23.25" customHeight="1">
      <c r="A102" s="333"/>
      <c r="B102" s="334"/>
      <c r="C102" s="333"/>
      <c r="D102" s="327" t="s">
        <v>190</v>
      </c>
      <c r="E102" s="328"/>
      <c r="F102" s="20">
        <v>90</v>
      </c>
      <c r="G102" s="21">
        <v>365</v>
      </c>
      <c r="H102" s="21">
        <v>256</v>
      </c>
      <c r="I102" s="166">
        <v>337</v>
      </c>
      <c r="J102" s="250">
        <v>90</v>
      </c>
      <c r="K102" s="250">
        <v>95</v>
      </c>
      <c r="L102" s="250">
        <v>90</v>
      </c>
      <c r="M102" s="250">
        <v>62</v>
      </c>
      <c r="N102" s="243">
        <f>I102/G102*100</f>
        <v>92.32876712328768</v>
      </c>
      <c r="P102" s="226"/>
    </row>
    <row r="103" spans="1:16" ht="15.75" customHeight="1">
      <c r="A103" s="333"/>
      <c r="B103" s="334"/>
      <c r="C103" s="333"/>
      <c r="D103" s="330" t="s">
        <v>175</v>
      </c>
      <c r="E103" s="330"/>
      <c r="F103" s="20">
        <v>91</v>
      </c>
      <c r="G103" s="21">
        <v>0</v>
      </c>
      <c r="H103" s="21"/>
      <c r="I103" s="166"/>
      <c r="J103" s="250"/>
      <c r="K103" s="250"/>
      <c r="L103" s="250"/>
      <c r="M103" s="250"/>
      <c r="N103" s="243"/>
      <c r="P103" s="226"/>
    </row>
    <row r="104" spans="1:16" ht="26.25" customHeight="1">
      <c r="A104" s="333"/>
      <c r="B104" s="334"/>
      <c r="C104" s="18" t="s">
        <v>159</v>
      </c>
      <c r="D104" s="330" t="s">
        <v>290</v>
      </c>
      <c r="E104" s="330"/>
      <c r="F104" s="20">
        <v>92</v>
      </c>
      <c r="G104" s="226"/>
      <c r="H104" s="226"/>
      <c r="I104" s="166"/>
      <c r="J104" s="250"/>
      <c r="K104" s="250"/>
      <c r="L104" s="250"/>
      <c r="M104" s="250">
        <v>0</v>
      </c>
      <c r="N104" s="243"/>
      <c r="P104" s="226"/>
    </row>
    <row r="105" spans="1:16" ht="39.75" customHeight="1">
      <c r="A105" s="333"/>
      <c r="B105" s="334"/>
      <c r="C105" s="18"/>
      <c r="D105" s="330" t="s">
        <v>94</v>
      </c>
      <c r="E105" s="330"/>
      <c r="F105" s="20">
        <v>93</v>
      </c>
      <c r="G105" s="226"/>
      <c r="H105" s="226"/>
      <c r="I105" s="166"/>
      <c r="J105" s="250"/>
      <c r="K105" s="250"/>
      <c r="L105" s="250"/>
      <c r="M105" s="250">
        <v>0</v>
      </c>
      <c r="N105" s="243"/>
      <c r="P105" s="226"/>
    </row>
    <row r="106" spans="1:16" ht="26.25" customHeight="1">
      <c r="A106" s="333"/>
      <c r="B106" s="334"/>
      <c r="C106" s="18"/>
      <c r="D106" s="25"/>
      <c r="E106" s="25" t="s">
        <v>253</v>
      </c>
      <c r="F106" s="20">
        <v>94</v>
      </c>
      <c r="G106" s="226"/>
      <c r="H106" s="226"/>
      <c r="I106" s="166"/>
      <c r="J106" s="250"/>
      <c r="K106" s="250"/>
      <c r="L106" s="250"/>
      <c r="M106" s="250">
        <v>0</v>
      </c>
      <c r="N106" s="243"/>
      <c r="P106" s="226"/>
    </row>
    <row r="107" spans="1:16" ht="39.75" customHeight="1">
      <c r="A107" s="333"/>
      <c r="B107" s="334"/>
      <c r="C107" s="18"/>
      <c r="D107" s="25"/>
      <c r="E107" s="25" t="s">
        <v>254</v>
      </c>
      <c r="F107" s="20">
        <v>95</v>
      </c>
      <c r="G107" s="226"/>
      <c r="H107" s="226"/>
      <c r="I107" s="166"/>
      <c r="J107" s="250"/>
      <c r="K107" s="250"/>
      <c r="L107" s="250"/>
      <c r="M107" s="250">
        <v>0</v>
      </c>
      <c r="N107" s="243" t="e">
        <f>I107/G107*100</f>
        <v>#DIV/0!</v>
      </c>
      <c r="P107" s="226"/>
    </row>
    <row r="108" spans="1:16" ht="13.5" customHeight="1">
      <c r="A108" s="333"/>
      <c r="B108" s="334"/>
      <c r="C108" s="18"/>
      <c r="D108" s="330" t="s">
        <v>95</v>
      </c>
      <c r="E108" s="330"/>
      <c r="F108" s="20">
        <v>96</v>
      </c>
      <c r="G108" s="226"/>
      <c r="H108" s="226"/>
      <c r="I108" s="166"/>
      <c r="J108" s="250"/>
      <c r="K108" s="250"/>
      <c r="L108" s="250"/>
      <c r="M108" s="250">
        <v>0</v>
      </c>
      <c r="N108" s="243"/>
      <c r="P108" s="21">
        <v>0</v>
      </c>
    </row>
    <row r="109" spans="1:16" ht="12" customHeight="1">
      <c r="A109" s="333"/>
      <c r="B109" s="334"/>
      <c r="C109" s="18"/>
      <c r="D109" s="330" t="s">
        <v>96</v>
      </c>
      <c r="E109" s="330"/>
      <c r="F109" s="20">
        <v>97</v>
      </c>
      <c r="G109" s="226"/>
      <c r="H109" s="226"/>
      <c r="I109" s="166"/>
      <c r="J109" s="250"/>
      <c r="K109" s="250"/>
      <c r="L109" s="250"/>
      <c r="M109" s="250">
        <v>0</v>
      </c>
      <c r="N109" s="243"/>
      <c r="P109" s="21"/>
    </row>
    <row r="110" spans="1:16" ht="27" customHeight="1">
      <c r="A110" s="333"/>
      <c r="B110" s="334"/>
      <c r="C110" s="18"/>
      <c r="D110" s="330" t="s">
        <v>171</v>
      </c>
      <c r="E110" s="330"/>
      <c r="F110" s="20">
        <v>98</v>
      </c>
      <c r="G110" s="226"/>
      <c r="H110" s="226"/>
      <c r="I110" s="166"/>
      <c r="J110" s="250"/>
      <c r="K110" s="250"/>
      <c r="L110" s="250"/>
      <c r="M110" s="250">
        <v>0</v>
      </c>
      <c r="N110" s="243"/>
      <c r="P110" s="21">
        <v>0</v>
      </c>
    </row>
    <row r="111" spans="1:16" ht="12" customHeight="1">
      <c r="A111" s="333"/>
      <c r="B111" s="334"/>
      <c r="C111" s="18"/>
      <c r="D111" s="330" t="s">
        <v>172</v>
      </c>
      <c r="E111" s="330"/>
      <c r="F111" s="20">
        <v>99</v>
      </c>
      <c r="G111" s="226"/>
      <c r="H111" s="226"/>
      <c r="I111" s="166"/>
      <c r="J111" s="250"/>
      <c r="K111" s="250"/>
      <c r="L111" s="250"/>
      <c r="M111" s="250">
        <v>0</v>
      </c>
      <c r="N111" s="243"/>
      <c r="P111" s="226"/>
    </row>
    <row r="112" spans="1:16" ht="25.5" customHeight="1">
      <c r="A112" s="333"/>
      <c r="B112" s="334"/>
      <c r="C112" s="18" t="s">
        <v>160</v>
      </c>
      <c r="D112" s="330" t="s">
        <v>291</v>
      </c>
      <c r="E112" s="330"/>
      <c r="F112" s="20">
        <v>100</v>
      </c>
      <c r="G112" s="226"/>
      <c r="H112" s="226"/>
      <c r="I112" s="166"/>
      <c r="J112" s="250"/>
      <c r="K112" s="250"/>
      <c r="L112" s="250"/>
      <c r="M112" s="250">
        <v>0</v>
      </c>
      <c r="N112" s="243"/>
      <c r="P112" s="226"/>
    </row>
    <row r="113" spans="1:16" ht="27" customHeight="1">
      <c r="A113" s="333"/>
      <c r="B113" s="334"/>
      <c r="C113" s="18"/>
      <c r="D113" s="330" t="s">
        <v>97</v>
      </c>
      <c r="E113" s="330"/>
      <c r="F113" s="20">
        <v>101</v>
      </c>
      <c r="G113" s="226"/>
      <c r="H113" s="226"/>
      <c r="I113" s="166"/>
      <c r="J113" s="250"/>
      <c r="K113" s="250"/>
      <c r="L113" s="250"/>
      <c r="M113" s="250">
        <v>0</v>
      </c>
      <c r="N113" s="243"/>
      <c r="P113" s="226"/>
    </row>
    <row r="114" spans="1:16" ht="24.75" customHeight="1">
      <c r="A114" s="333"/>
      <c r="B114" s="334"/>
      <c r="C114" s="18"/>
      <c r="D114" s="330" t="s">
        <v>98</v>
      </c>
      <c r="E114" s="330"/>
      <c r="F114" s="20">
        <v>102</v>
      </c>
      <c r="G114" s="226"/>
      <c r="H114" s="226"/>
      <c r="I114" s="166"/>
      <c r="J114" s="250"/>
      <c r="K114" s="250"/>
      <c r="L114" s="250"/>
      <c r="M114" s="250">
        <v>0</v>
      </c>
      <c r="N114" s="243"/>
      <c r="P114" s="226"/>
    </row>
    <row r="115" spans="1:16" ht="38.25" customHeight="1">
      <c r="A115" s="333"/>
      <c r="B115" s="334"/>
      <c r="C115" s="18"/>
      <c r="D115" s="330" t="s">
        <v>173</v>
      </c>
      <c r="E115" s="330"/>
      <c r="F115" s="20">
        <v>103</v>
      </c>
      <c r="G115" s="226"/>
      <c r="H115" s="226"/>
      <c r="I115" s="166"/>
      <c r="J115" s="250"/>
      <c r="K115" s="250"/>
      <c r="L115" s="250"/>
      <c r="M115" s="250">
        <v>0</v>
      </c>
      <c r="N115" s="243"/>
      <c r="P115" s="21">
        <v>0</v>
      </c>
    </row>
    <row r="116" spans="1:16" ht="50.25" customHeight="1">
      <c r="A116" s="333"/>
      <c r="B116" s="334"/>
      <c r="C116" s="18" t="s">
        <v>161</v>
      </c>
      <c r="D116" s="330" t="s">
        <v>329</v>
      </c>
      <c r="E116" s="330"/>
      <c r="F116" s="20">
        <v>104</v>
      </c>
      <c r="G116" s="21">
        <v>0</v>
      </c>
      <c r="H116" s="21"/>
      <c r="I116" s="166"/>
      <c r="J116" s="250"/>
      <c r="K116" s="250"/>
      <c r="L116" s="250"/>
      <c r="M116" s="250">
        <v>0</v>
      </c>
      <c r="N116" s="243"/>
      <c r="P116" s="226"/>
    </row>
    <row r="117" spans="1:16" ht="13.5" customHeight="1">
      <c r="A117" s="333"/>
      <c r="B117" s="334"/>
      <c r="C117" s="333"/>
      <c r="D117" s="330" t="s">
        <v>231</v>
      </c>
      <c r="E117" s="330"/>
      <c r="F117" s="20">
        <v>105</v>
      </c>
      <c r="G117" s="21"/>
      <c r="H117" s="21"/>
      <c r="I117" s="166"/>
      <c r="J117" s="250">
        <v>0</v>
      </c>
      <c r="K117" s="250"/>
      <c r="L117" s="250"/>
      <c r="M117" s="250">
        <v>0</v>
      </c>
      <c r="N117" s="243"/>
      <c r="P117" s="21">
        <v>1075</v>
      </c>
    </row>
    <row r="118" spans="1:16" ht="13.5" customHeight="1">
      <c r="A118" s="333"/>
      <c r="B118" s="334"/>
      <c r="C118" s="333"/>
      <c r="D118" s="25"/>
      <c r="E118" s="167" t="s">
        <v>276</v>
      </c>
      <c r="F118" s="20">
        <v>106</v>
      </c>
      <c r="G118" s="21">
        <v>0</v>
      </c>
      <c r="H118" s="21"/>
      <c r="I118" s="166"/>
      <c r="J118" s="250"/>
      <c r="K118" s="250"/>
      <c r="L118" s="250"/>
      <c r="M118" s="250">
        <v>0</v>
      </c>
      <c r="N118" s="243"/>
      <c r="P118" s="21">
        <v>760</v>
      </c>
    </row>
    <row r="119" spans="1:16" ht="13.5" customHeight="1">
      <c r="A119" s="333"/>
      <c r="B119" s="334"/>
      <c r="C119" s="333"/>
      <c r="D119" s="25"/>
      <c r="E119" s="167" t="s">
        <v>296</v>
      </c>
      <c r="F119" s="20">
        <v>107</v>
      </c>
      <c r="G119" s="226"/>
      <c r="H119" s="226"/>
      <c r="I119" s="166"/>
      <c r="J119" s="250"/>
      <c r="K119" s="250"/>
      <c r="L119" s="250"/>
      <c r="M119" s="250">
        <v>0</v>
      </c>
      <c r="N119" s="243"/>
      <c r="P119" s="21">
        <v>23</v>
      </c>
    </row>
    <row r="120" spans="1:16" ht="27" customHeight="1">
      <c r="A120" s="333"/>
      <c r="B120" s="334"/>
      <c r="C120" s="333"/>
      <c r="D120" s="330" t="s">
        <v>275</v>
      </c>
      <c r="E120" s="330"/>
      <c r="F120" s="20">
        <v>108</v>
      </c>
      <c r="G120" s="226"/>
      <c r="H120" s="226"/>
      <c r="I120" s="166"/>
      <c r="J120" s="250"/>
      <c r="K120" s="250"/>
      <c r="L120" s="250"/>
      <c r="M120" s="250">
        <v>0</v>
      </c>
      <c r="N120" s="243"/>
      <c r="P120" s="21">
        <v>240</v>
      </c>
    </row>
    <row r="121" spans="1:16" ht="14.25" customHeight="1">
      <c r="A121" s="333"/>
      <c r="B121" s="334"/>
      <c r="C121" s="333"/>
      <c r="D121" s="25"/>
      <c r="E121" s="167" t="s">
        <v>276</v>
      </c>
      <c r="F121" s="20">
        <v>109</v>
      </c>
      <c r="G121" s="226"/>
      <c r="H121" s="226"/>
      <c r="I121" s="166"/>
      <c r="J121" s="250"/>
      <c r="K121" s="250"/>
      <c r="L121" s="250"/>
      <c r="M121" s="250">
        <v>0</v>
      </c>
      <c r="N121" s="243"/>
      <c r="P121" s="21">
        <v>52</v>
      </c>
    </row>
    <row r="122" spans="1:16" ht="14.25" customHeight="1">
      <c r="A122" s="333"/>
      <c r="B122" s="334"/>
      <c r="C122" s="333"/>
      <c r="D122" s="25"/>
      <c r="E122" s="167" t="s">
        <v>296</v>
      </c>
      <c r="F122" s="20">
        <v>110</v>
      </c>
      <c r="G122" s="226"/>
      <c r="H122" s="226"/>
      <c r="I122" s="166"/>
      <c r="J122" s="250"/>
      <c r="K122" s="250"/>
      <c r="L122" s="250"/>
      <c r="M122" s="250">
        <v>0</v>
      </c>
      <c r="N122" s="243"/>
      <c r="P122" s="226"/>
    </row>
    <row r="123" spans="1:16" ht="16.5" customHeight="1">
      <c r="A123" s="333"/>
      <c r="B123" s="334"/>
      <c r="C123" s="333"/>
      <c r="D123" s="330" t="s">
        <v>229</v>
      </c>
      <c r="E123" s="330"/>
      <c r="F123" s="20">
        <v>111</v>
      </c>
      <c r="G123" s="21">
        <v>0</v>
      </c>
      <c r="H123" s="21"/>
      <c r="I123" s="166"/>
      <c r="J123" s="250"/>
      <c r="K123" s="250"/>
      <c r="L123" s="250"/>
      <c r="M123" s="250">
        <v>0</v>
      </c>
      <c r="N123" s="243"/>
      <c r="P123" s="226"/>
    </row>
    <row r="124" spans="1:16" ht="26.25" customHeight="1">
      <c r="A124" s="333"/>
      <c r="B124" s="334"/>
      <c r="C124" s="18"/>
      <c r="D124" s="330" t="s">
        <v>230</v>
      </c>
      <c r="E124" s="330"/>
      <c r="F124" s="20">
        <v>112</v>
      </c>
      <c r="G124" s="226"/>
      <c r="H124" s="226"/>
      <c r="I124" s="166"/>
      <c r="J124" s="250"/>
      <c r="K124" s="250"/>
      <c r="L124" s="250"/>
      <c r="M124" s="250">
        <v>0</v>
      </c>
      <c r="N124" s="243"/>
      <c r="P124" s="20">
        <v>2</v>
      </c>
    </row>
    <row r="125" spans="1:16" ht="53.25" customHeight="1">
      <c r="A125" s="333"/>
      <c r="B125" s="334"/>
      <c r="C125" s="18" t="s">
        <v>162</v>
      </c>
      <c r="D125" s="330" t="s">
        <v>299</v>
      </c>
      <c r="E125" s="330"/>
      <c r="F125" s="20">
        <v>113</v>
      </c>
      <c r="G125" s="21">
        <v>1075</v>
      </c>
      <c r="H125" s="21">
        <f>H126+H127+H128+H129</f>
        <v>779</v>
      </c>
      <c r="I125" s="166">
        <v>1067</v>
      </c>
      <c r="J125" s="250">
        <v>270</v>
      </c>
      <c r="K125" s="250">
        <v>270</v>
      </c>
      <c r="L125" s="250">
        <v>270</v>
      </c>
      <c r="M125" s="250">
        <v>257</v>
      </c>
      <c r="N125" s="243">
        <f aca="true" t="shared" si="0" ref="N125:N132">I125/G125*100</f>
        <v>99.25581395348837</v>
      </c>
      <c r="P125" s="226"/>
    </row>
    <row r="126" spans="1:16" ht="15.75" customHeight="1">
      <c r="A126" s="333"/>
      <c r="B126" s="334"/>
      <c r="C126" s="333"/>
      <c r="D126" s="330" t="s">
        <v>232</v>
      </c>
      <c r="E126" s="330"/>
      <c r="F126" s="20">
        <v>114</v>
      </c>
      <c r="G126" s="21">
        <v>760</v>
      </c>
      <c r="H126" s="21">
        <v>536</v>
      </c>
      <c r="I126" s="166">
        <f>J126+K126+L126+M126</f>
        <v>716</v>
      </c>
      <c r="J126" s="250">
        <v>190</v>
      </c>
      <c r="K126" s="250">
        <v>190</v>
      </c>
      <c r="L126" s="250">
        <v>190</v>
      </c>
      <c r="M126" s="250">
        <v>146</v>
      </c>
      <c r="N126" s="243">
        <f t="shared" si="0"/>
        <v>94.21052631578948</v>
      </c>
      <c r="P126" s="226"/>
    </row>
    <row r="127" spans="1:16" ht="18.75" customHeight="1">
      <c r="A127" s="333"/>
      <c r="B127" s="334"/>
      <c r="C127" s="333"/>
      <c r="D127" s="330" t="s">
        <v>233</v>
      </c>
      <c r="E127" s="330"/>
      <c r="F127" s="20">
        <v>115</v>
      </c>
      <c r="G127" s="21">
        <v>23</v>
      </c>
      <c r="H127" s="21">
        <v>16</v>
      </c>
      <c r="I127" s="166">
        <v>22</v>
      </c>
      <c r="J127" s="250">
        <v>6</v>
      </c>
      <c r="K127" s="250">
        <v>6</v>
      </c>
      <c r="L127" s="250">
        <v>6</v>
      </c>
      <c r="M127" s="250">
        <v>4</v>
      </c>
      <c r="N127" s="243">
        <f t="shared" si="0"/>
        <v>95.65217391304348</v>
      </c>
      <c r="P127" s="226"/>
    </row>
    <row r="128" spans="1:16" ht="27.75" customHeight="1">
      <c r="A128" s="333"/>
      <c r="B128" s="334"/>
      <c r="C128" s="333"/>
      <c r="D128" s="330" t="s">
        <v>237</v>
      </c>
      <c r="E128" s="330"/>
      <c r="F128" s="20">
        <v>116</v>
      </c>
      <c r="G128" s="21">
        <v>240</v>
      </c>
      <c r="H128" s="21">
        <v>174</v>
      </c>
      <c r="I128" s="166">
        <v>234</v>
      </c>
      <c r="J128" s="250">
        <v>60</v>
      </c>
      <c r="K128" s="250">
        <v>60</v>
      </c>
      <c r="L128" s="250">
        <v>60</v>
      </c>
      <c r="M128" s="250">
        <v>54</v>
      </c>
      <c r="N128" s="243">
        <f t="shared" si="0"/>
        <v>97.5</v>
      </c>
      <c r="P128" s="226"/>
    </row>
    <row r="129" spans="1:16" ht="25.5" customHeight="1">
      <c r="A129" s="333"/>
      <c r="B129" s="334"/>
      <c r="C129" s="333"/>
      <c r="D129" s="330" t="s">
        <v>234</v>
      </c>
      <c r="E129" s="330"/>
      <c r="F129" s="20">
        <v>117</v>
      </c>
      <c r="G129" s="21">
        <v>52</v>
      </c>
      <c r="H129" s="21">
        <v>53</v>
      </c>
      <c r="I129" s="166">
        <f>J129+K129+L129+M129</f>
        <v>95</v>
      </c>
      <c r="J129" s="250">
        <v>14</v>
      </c>
      <c r="K129" s="250">
        <v>14</v>
      </c>
      <c r="L129" s="250">
        <v>14</v>
      </c>
      <c r="M129" s="250">
        <v>53</v>
      </c>
      <c r="N129" s="243">
        <f t="shared" si="0"/>
        <v>182.69230769230768</v>
      </c>
      <c r="P129" s="226"/>
    </row>
    <row r="130" spans="1:16" ht="24.75" customHeight="1">
      <c r="A130" s="333"/>
      <c r="B130" s="334"/>
      <c r="C130" s="333"/>
      <c r="D130" s="330" t="s">
        <v>235</v>
      </c>
      <c r="E130" s="330"/>
      <c r="F130" s="20">
        <v>118</v>
      </c>
      <c r="G130" s="226"/>
      <c r="H130" s="226"/>
      <c r="I130" s="166"/>
      <c r="J130" s="250"/>
      <c r="K130" s="250"/>
      <c r="L130" s="250"/>
      <c r="M130" s="250">
        <v>0</v>
      </c>
      <c r="N130" s="243" t="e">
        <f t="shared" si="0"/>
        <v>#DIV/0!</v>
      </c>
      <c r="P130" s="226"/>
    </row>
    <row r="131" spans="1:16" ht="24" customHeight="1">
      <c r="A131" s="333"/>
      <c r="B131" s="334"/>
      <c r="C131" s="333"/>
      <c r="D131" s="330" t="s">
        <v>236</v>
      </c>
      <c r="E131" s="330"/>
      <c r="F131" s="20">
        <v>119</v>
      </c>
      <c r="G131" s="226"/>
      <c r="H131" s="226"/>
      <c r="I131" s="166"/>
      <c r="J131" s="250"/>
      <c r="K131" s="250"/>
      <c r="L131" s="250"/>
      <c r="M131" s="250">
        <v>0</v>
      </c>
      <c r="N131" s="243"/>
      <c r="P131" s="21">
        <v>2</v>
      </c>
    </row>
    <row r="132" spans="1:16" ht="38.25" customHeight="1">
      <c r="A132" s="333"/>
      <c r="B132" s="334"/>
      <c r="C132" s="331" t="s">
        <v>301</v>
      </c>
      <c r="D132" s="336"/>
      <c r="E132" s="332"/>
      <c r="F132" s="20">
        <v>120</v>
      </c>
      <c r="G132" s="20">
        <v>2</v>
      </c>
      <c r="H132" s="20">
        <v>2</v>
      </c>
      <c r="I132" s="166">
        <v>3</v>
      </c>
      <c r="J132" s="250">
        <v>1</v>
      </c>
      <c r="K132" s="250">
        <v>0</v>
      </c>
      <c r="L132" s="250">
        <v>1</v>
      </c>
      <c r="M132" s="250">
        <v>1</v>
      </c>
      <c r="N132" s="243">
        <f t="shared" si="0"/>
        <v>150</v>
      </c>
      <c r="P132" s="226"/>
    </row>
    <row r="133" spans="1:16" ht="27.75" customHeight="1">
      <c r="A133" s="333"/>
      <c r="B133" s="334"/>
      <c r="C133" s="18" t="s">
        <v>27</v>
      </c>
      <c r="D133" s="330" t="s">
        <v>300</v>
      </c>
      <c r="E133" s="330"/>
      <c r="F133" s="20">
        <v>121</v>
      </c>
      <c r="G133" s="226"/>
      <c r="H133" s="226">
        <v>1</v>
      </c>
      <c r="I133" s="166">
        <v>2</v>
      </c>
      <c r="J133" s="250"/>
      <c r="K133" s="250"/>
      <c r="L133" s="250"/>
      <c r="M133" s="250">
        <v>2</v>
      </c>
      <c r="N133" s="243"/>
      <c r="P133" s="226"/>
    </row>
    <row r="134" spans="1:16" ht="18">
      <c r="A134" s="333"/>
      <c r="B134" s="334"/>
      <c r="C134" s="18"/>
      <c r="D134" s="330" t="s">
        <v>99</v>
      </c>
      <c r="E134" s="330"/>
      <c r="F134" s="20">
        <v>122</v>
      </c>
      <c r="G134" s="226"/>
      <c r="H134" s="226"/>
      <c r="I134" s="166"/>
      <c r="J134" s="250"/>
      <c r="K134" s="250"/>
      <c r="L134" s="250"/>
      <c r="M134" s="250">
        <v>0</v>
      </c>
      <c r="N134" s="243"/>
      <c r="P134" s="226"/>
    </row>
    <row r="135" spans="1:16" ht="18">
      <c r="A135" s="333"/>
      <c r="B135" s="334"/>
      <c r="C135" s="18"/>
      <c r="D135" s="330" t="s">
        <v>100</v>
      </c>
      <c r="E135" s="330"/>
      <c r="F135" s="20">
        <v>123</v>
      </c>
      <c r="G135" s="226"/>
      <c r="H135" s="226"/>
      <c r="I135" s="166"/>
      <c r="J135" s="250"/>
      <c r="K135" s="250"/>
      <c r="L135" s="250"/>
      <c r="M135" s="250">
        <v>0</v>
      </c>
      <c r="N135" s="243"/>
      <c r="P135" s="226"/>
    </row>
    <row r="136" spans="1:16" ht="18">
      <c r="A136" s="333"/>
      <c r="B136" s="334"/>
      <c r="C136" s="18" t="s">
        <v>28</v>
      </c>
      <c r="D136" s="330" t="s">
        <v>101</v>
      </c>
      <c r="E136" s="330"/>
      <c r="F136" s="20">
        <v>124</v>
      </c>
      <c r="G136" s="226"/>
      <c r="H136" s="226"/>
      <c r="I136" s="166"/>
      <c r="J136" s="250"/>
      <c r="K136" s="250"/>
      <c r="L136" s="250"/>
      <c r="M136" s="250">
        <v>0</v>
      </c>
      <c r="N136" s="243"/>
      <c r="P136" s="226"/>
    </row>
    <row r="137" spans="1:16" ht="27" customHeight="1">
      <c r="A137" s="333"/>
      <c r="B137" s="334"/>
      <c r="C137" s="18" t="s">
        <v>30</v>
      </c>
      <c r="D137" s="330" t="s">
        <v>219</v>
      </c>
      <c r="E137" s="330"/>
      <c r="F137" s="20">
        <v>125</v>
      </c>
      <c r="G137" s="226"/>
      <c r="H137" s="226"/>
      <c r="I137" s="166"/>
      <c r="J137" s="250"/>
      <c r="K137" s="250"/>
      <c r="L137" s="250"/>
      <c r="M137" s="250">
        <v>0</v>
      </c>
      <c r="N137" s="243"/>
      <c r="P137" s="226"/>
    </row>
    <row r="138" spans="1:16" ht="16.5" customHeight="1">
      <c r="A138" s="333"/>
      <c r="B138" s="334"/>
      <c r="C138" s="18" t="s">
        <v>32</v>
      </c>
      <c r="D138" s="327" t="s">
        <v>46</v>
      </c>
      <c r="E138" s="328"/>
      <c r="F138" s="20">
        <v>126</v>
      </c>
      <c r="G138" s="226"/>
      <c r="H138" s="226"/>
      <c r="I138" s="166"/>
      <c r="J138" s="250"/>
      <c r="K138" s="250"/>
      <c r="L138" s="250"/>
      <c r="M138" s="250">
        <v>0</v>
      </c>
      <c r="N138" s="243"/>
      <c r="P138" s="226"/>
    </row>
    <row r="139" spans="1:16" ht="26.25" customHeight="1">
      <c r="A139" s="333"/>
      <c r="B139" s="334"/>
      <c r="C139" s="71" t="s">
        <v>33</v>
      </c>
      <c r="D139" s="330" t="s">
        <v>41</v>
      </c>
      <c r="E139" s="330"/>
      <c r="F139" s="20">
        <v>127</v>
      </c>
      <c r="G139" s="21">
        <v>2</v>
      </c>
      <c r="H139" s="21">
        <v>1</v>
      </c>
      <c r="I139" s="166">
        <v>1</v>
      </c>
      <c r="J139" s="250">
        <v>1</v>
      </c>
      <c r="K139" s="250">
        <v>0</v>
      </c>
      <c r="L139" s="250">
        <v>1</v>
      </c>
      <c r="M139" s="250">
        <v>-1</v>
      </c>
      <c r="N139" s="243">
        <f>I139/G139*100</f>
        <v>50</v>
      </c>
      <c r="P139" s="226"/>
    </row>
    <row r="140" spans="1:16" ht="26.25" customHeight="1">
      <c r="A140" s="333"/>
      <c r="B140" s="306"/>
      <c r="C140" s="17" t="s">
        <v>250</v>
      </c>
      <c r="D140" s="349" t="s">
        <v>337</v>
      </c>
      <c r="E140" s="350"/>
      <c r="F140" s="20">
        <v>128</v>
      </c>
      <c r="G140" s="226"/>
      <c r="H140" s="226"/>
      <c r="I140" s="166"/>
      <c r="J140" s="250"/>
      <c r="K140" s="250"/>
      <c r="L140" s="250"/>
      <c r="M140" s="250">
        <v>0</v>
      </c>
      <c r="N140" s="243"/>
      <c r="P140" s="226"/>
    </row>
    <row r="141" spans="1:16" ht="18">
      <c r="A141" s="333"/>
      <c r="B141" s="18"/>
      <c r="C141" s="19"/>
      <c r="D141" s="29" t="s">
        <v>139</v>
      </c>
      <c r="E141" s="72" t="s">
        <v>309</v>
      </c>
      <c r="F141" s="20">
        <v>129</v>
      </c>
      <c r="G141" s="226"/>
      <c r="H141" s="226"/>
      <c r="I141" s="166"/>
      <c r="J141" s="250"/>
      <c r="K141" s="250"/>
      <c r="L141" s="250"/>
      <c r="M141" s="250">
        <v>0</v>
      </c>
      <c r="N141" s="243"/>
      <c r="P141" s="21"/>
    </row>
    <row r="142" spans="1:16" ht="25.5">
      <c r="A142" s="333"/>
      <c r="B142" s="18"/>
      <c r="D142" s="29" t="s">
        <v>297</v>
      </c>
      <c r="E142" s="167" t="s">
        <v>310</v>
      </c>
      <c r="F142" s="20">
        <v>130</v>
      </c>
      <c r="G142" s="226"/>
      <c r="H142" s="226"/>
      <c r="I142" s="166"/>
      <c r="J142" s="250"/>
      <c r="K142" s="250"/>
      <c r="L142" s="250"/>
      <c r="M142" s="250">
        <v>0</v>
      </c>
      <c r="N142" s="243"/>
      <c r="P142" s="226"/>
    </row>
    <row r="143" spans="1:16" ht="25.5">
      <c r="A143" s="333"/>
      <c r="B143" s="18"/>
      <c r="D143" s="29" t="s">
        <v>333</v>
      </c>
      <c r="E143" s="169" t="s">
        <v>341</v>
      </c>
      <c r="F143" s="20" t="s">
        <v>332</v>
      </c>
      <c r="G143" s="226"/>
      <c r="H143" s="226"/>
      <c r="I143" s="166"/>
      <c r="J143" s="250"/>
      <c r="K143" s="250"/>
      <c r="L143" s="250"/>
      <c r="M143" s="250">
        <v>0</v>
      </c>
      <c r="N143" s="243"/>
      <c r="P143" s="226"/>
    </row>
    <row r="144" spans="1:16" ht="29.25" customHeight="1">
      <c r="A144" s="333"/>
      <c r="B144" s="18"/>
      <c r="D144" s="29" t="s">
        <v>222</v>
      </c>
      <c r="E144" s="72" t="s">
        <v>228</v>
      </c>
      <c r="F144" s="20">
        <v>131</v>
      </c>
      <c r="G144" s="226"/>
      <c r="H144" s="226"/>
      <c r="I144" s="166"/>
      <c r="J144" s="250"/>
      <c r="K144" s="250"/>
      <c r="L144" s="250"/>
      <c r="M144" s="250">
        <v>0</v>
      </c>
      <c r="N144" s="243"/>
      <c r="P144" s="226"/>
    </row>
    <row r="145" spans="1:16" ht="25.5" customHeight="1">
      <c r="A145" s="333"/>
      <c r="B145" s="18"/>
      <c r="C145" s="18"/>
      <c r="D145" s="25" t="s">
        <v>223</v>
      </c>
      <c r="E145" s="25" t="s">
        <v>313</v>
      </c>
      <c r="F145" s="20">
        <v>132</v>
      </c>
      <c r="G145" s="226"/>
      <c r="H145" s="226"/>
      <c r="I145" s="166"/>
      <c r="J145" s="250"/>
      <c r="K145" s="250"/>
      <c r="L145" s="250"/>
      <c r="M145" s="250">
        <v>0</v>
      </c>
      <c r="N145" s="243"/>
      <c r="P145" s="226"/>
    </row>
    <row r="146" spans="1:16" ht="13.5" customHeight="1">
      <c r="A146" s="333"/>
      <c r="B146" s="18"/>
      <c r="C146" s="18"/>
      <c r="D146" s="25"/>
      <c r="E146" s="25" t="s">
        <v>244</v>
      </c>
      <c r="F146" s="20">
        <v>133</v>
      </c>
      <c r="G146" s="226"/>
      <c r="H146" s="226"/>
      <c r="I146" s="166"/>
      <c r="J146" s="250">
        <v>0</v>
      </c>
      <c r="K146" s="250"/>
      <c r="L146" s="250"/>
      <c r="M146" s="250">
        <v>0</v>
      </c>
      <c r="N146" s="243"/>
      <c r="P146" s="226"/>
    </row>
    <row r="147" spans="1:16" ht="24" customHeight="1">
      <c r="A147" s="333"/>
      <c r="B147" s="18"/>
      <c r="C147" s="18"/>
      <c r="D147" s="25"/>
      <c r="E147" s="25" t="s">
        <v>245</v>
      </c>
      <c r="F147" s="20">
        <v>134</v>
      </c>
      <c r="G147" s="226"/>
      <c r="H147" s="226"/>
      <c r="I147" s="166"/>
      <c r="J147" s="250"/>
      <c r="K147" s="250"/>
      <c r="L147" s="250"/>
      <c r="M147" s="250">
        <v>0</v>
      </c>
      <c r="N147" s="243"/>
      <c r="P147" s="226"/>
    </row>
    <row r="148" spans="1:16" ht="13.5" customHeight="1">
      <c r="A148" s="333"/>
      <c r="B148" s="18"/>
      <c r="C148" s="18"/>
      <c r="D148" s="25"/>
      <c r="E148" s="69" t="s">
        <v>246</v>
      </c>
      <c r="F148" s="20">
        <v>135</v>
      </c>
      <c r="G148" s="226"/>
      <c r="H148" s="226"/>
      <c r="I148" s="166"/>
      <c r="J148" s="250"/>
      <c r="K148" s="250"/>
      <c r="L148" s="250"/>
      <c r="M148" s="250">
        <v>0</v>
      </c>
      <c r="N148" s="243"/>
      <c r="P148" s="226"/>
    </row>
    <row r="149" spans="1:16" ht="25.5" customHeight="1">
      <c r="A149" s="333"/>
      <c r="B149" s="18">
        <v>2</v>
      </c>
      <c r="C149" s="18"/>
      <c r="D149" s="330" t="s">
        <v>314</v>
      </c>
      <c r="E149" s="330"/>
      <c r="F149" s="20">
        <v>136</v>
      </c>
      <c r="G149" s="21"/>
      <c r="H149" s="21"/>
      <c r="I149" s="166"/>
      <c r="J149" s="250">
        <v>0</v>
      </c>
      <c r="K149" s="250"/>
      <c r="L149" s="250"/>
      <c r="M149" s="250">
        <v>0</v>
      </c>
      <c r="N149" s="243"/>
      <c r="P149" s="21"/>
    </row>
    <row r="150" spans="1:16" ht="25.5" customHeight="1">
      <c r="A150" s="333"/>
      <c r="B150" s="333"/>
      <c r="C150" s="18" t="s">
        <v>27</v>
      </c>
      <c r="D150" s="330" t="s">
        <v>315</v>
      </c>
      <c r="E150" s="330"/>
      <c r="F150" s="20">
        <v>137</v>
      </c>
      <c r="G150" s="226"/>
      <c r="H150" s="226"/>
      <c r="I150" s="166"/>
      <c r="J150" s="250"/>
      <c r="K150" s="250"/>
      <c r="L150" s="250"/>
      <c r="M150" s="250">
        <v>0</v>
      </c>
      <c r="N150" s="243"/>
      <c r="P150" s="226"/>
    </row>
    <row r="151" spans="1:16" ht="15.75" customHeight="1">
      <c r="A151" s="333"/>
      <c r="B151" s="333"/>
      <c r="C151" s="18"/>
      <c r="D151" s="25" t="s">
        <v>164</v>
      </c>
      <c r="E151" s="25" t="s">
        <v>166</v>
      </c>
      <c r="F151" s="20">
        <v>138</v>
      </c>
      <c r="G151" s="226"/>
      <c r="H151" s="226"/>
      <c r="I151" s="166"/>
      <c r="J151" s="250"/>
      <c r="K151" s="250"/>
      <c r="L151" s="250"/>
      <c r="M151" s="250">
        <v>0</v>
      </c>
      <c r="N151" s="243"/>
      <c r="P151" s="21">
        <f>P5-P33</f>
        <v>-5875</v>
      </c>
    </row>
    <row r="152" spans="1:16" ht="16.5" customHeight="1">
      <c r="A152" s="333"/>
      <c r="B152" s="333"/>
      <c r="C152" s="18"/>
      <c r="D152" s="25" t="s">
        <v>165</v>
      </c>
      <c r="E152" s="25" t="s">
        <v>167</v>
      </c>
      <c r="F152" s="20">
        <v>139</v>
      </c>
      <c r="G152" s="226"/>
      <c r="H152" s="226"/>
      <c r="I152" s="166"/>
      <c r="J152" s="250"/>
      <c r="K152" s="250"/>
      <c r="L152" s="250"/>
      <c r="M152" s="250">
        <v>0</v>
      </c>
      <c r="N152" s="243"/>
      <c r="P152" s="227"/>
    </row>
    <row r="153" spans="1:16" ht="25.5" customHeight="1">
      <c r="A153" s="333"/>
      <c r="B153" s="333"/>
      <c r="C153" s="18" t="s">
        <v>28</v>
      </c>
      <c r="D153" s="330" t="s">
        <v>316</v>
      </c>
      <c r="E153" s="330"/>
      <c r="F153" s="20">
        <v>140</v>
      </c>
      <c r="G153" s="226"/>
      <c r="H153" s="226"/>
      <c r="I153" s="166"/>
      <c r="J153" s="250"/>
      <c r="K153" s="250"/>
      <c r="L153" s="250"/>
      <c r="M153" s="250">
        <v>0</v>
      </c>
      <c r="N153" s="243"/>
      <c r="P153" s="227"/>
    </row>
    <row r="154" spans="1:16" ht="15.75" customHeight="1">
      <c r="A154" s="333"/>
      <c r="B154" s="333"/>
      <c r="C154" s="18"/>
      <c r="D154" s="25" t="s">
        <v>77</v>
      </c>
      <c r="E154" s="25" t="s">
        <v>166</v>
      </c>
      <c r="F154" s="20">
        <v>141</v>
      </c>
      <c r="G154" s="226"/>
      <c r="H154" s="226"/>
      <c r="I154" s="166"/>
      <c r="J154" s="250"/>
      <c r="K154" s="250"/>
      <c r="L154" s="250"/>
      <c r="M154" s="250">
        <v>0</v>
      </c>
      <c r="N154" s="243"/>
      <c r="P154" s="229">
        <v>1</v>
      </c>
    </row>
    <row r="155" spans="1:16" ht="15.75" customHeight="1">
      <c r="A155" s="333"/>
      <c r="B155" s="333"/>
      <c r="C155" s="18"/>
      <c r="D155" s="25" t="s">
        <v>79</v>
      </c>
      <c r="E155" s="25" t="s">
        <v>167</v>
      </c>
      <c r="F155" s="20">
        <v>142</v>
      </c>
      <c r="G155" s="226"/>
      <c r="H155" s="226"/>
      <c r="I155" s="166"/>
      <c r="J155" s="250"/>
      <c r="K155" s="250"/>
      <c r="L155" s="250"/>
      <c r="M155" s="250">
        <v>0</v>
      </c>
      <c r="N155" s="243"/>
      <c r="P155" s="230"/>
    </row>
    <row r="156" spans="1:16" ht="13.5" customHeight="1">
      <c r="A156" s="333"/>
      <c r="B156" s="333"/>
      <c r="C156" s="18" t="s">
        <v>30</v>
      </c>
      <c r="D156" s="330" t="s">
        <v>44</v>
      </c>
      <c r="E156" s="330"/>
      <c r="F156" s="20">
        <v>143</v>
      </c>
      <c r="G156" s="226"/>
      <c r="H156" s="226"/>
      <c r="I156" s="166"/>
      <c r="J156" s="250"/>
      <c r="K156" s="250"/>
      <c r="L156" s="250"/>
      <c r="M156" s="250">
        <v>0</v>
      </c>
      <c r="N156" s="243"/>
      <c r="P156" s="230">
        <v>4643</v>
      </c>
    </row>
    <row r="157" spans="1:16" ht="15.75" customHeight="1">
      <c r="A157" s="333"/>
      <c r="B157" s="18">
        <v>3</v>
      </c>
      <c r="C157" s="18"/>
      <c r="D157" s="330" t="s">
        <v>9</v>
      </c>
      <c r="E157" s="330"/>
      <c r="F157" s="20">
        <v>144</v>
      </c>
      <c r="G157" s="21"/>
      <c r="H157" s="21"/>
      <c r="I157" s="166"/>
      <c r="J157" s="250"/>
      <c r="K157" s="250"/>
      <c r="L157" s="250"/>
      <c r="M157" s="250">
        <v>0</v>
      </c>
      <c r="N157" s="243"/>
      <c r="P157" s="230">
        <v>4643</v>
      </c>
    </row>
    <row r="158" spans="1:16" ht="15.75" customHeight="1">
      <c r="A158" s="18"/>
      <c r="B158" s="18"/>
      <c r="C158" s="18"/>
      <c r="D158" s="25"/>
      <c r="E158" s="25"/>
      <c r="F158" s="20"/>
      <c r="G158" s="226"/>
      <c r="H158" s="226"/>
      <c r="I158" s="166"/>
      <c r="J158" s="250"/>
      <c r="K158" s="250"/>
      <c r="L158" s="250"/>
      <c r="M158" s="250">
        <v>0</v>
      </c>
      <c r="N158" s="243"/>
      <c r="P158" s="230">
        <v>250</v>
      </c>
    </row>
    <row r="159" spans="1:16" ht="14.25">
      <c r="A159" s="18" t="s">
        <v>19</v>
      </c>
      <c r="B159" s="18"/>
      <c r="C159" s="18"/>
      <c r="D159" s="330" t="s">
        <v>298</v>
      </c>
      <c r="E159" s="330"/>
      <c r="F159" s="20">
        <v>145</v>
      </c>
      <c r="G159" s="21">
        <f aca="true" t="shared" si="1" ref="G159:L159">G13-G41</f>
        <v>9</v>
      </c>
      <c r="H159" s="21">
        <f t="shared" si="1"/>
        <v>34</v>
      </c>
      <c r="I159" s="21">
        <f t="shared" si="1"/>
        <v>10</v>
      </c>
      <c r="J159" s="165">
        <f t="shared" si="1"/>
        <v>-30</v>
      </c>
      <c r="K159" s="165">
        <f t="shared" si="1"/>
        <v>2</v>
      </c>
      <c r="L159" s="165">
        <f t="shared" si="1"/>
        <v>-7</v>
      </c>
      <c r="M159" s="165">
        <v>45</v>
      </c>
      <c r="N159" s="243">
        <f>I159/G159*100</f>
        <v>111.11111111111111</v>
      </c>
      <c r="P159" s="230">
        <v>245</v>
      </c>
    </row>
    <row r="160" spans="1:16" ht="14.25">
      <c r="A160" s="56"/>
      <c r="B160" s="56"/>
      <c r="C160" s="56"/>
      <c r="D160" s="57"/>
      <c r="E160" s="57" t="s">
        <v>317</v>
      </c>
      <c r="F160" s="20">
        <v>146</v>
      </c>
      <c r="G160" s="227"/>
      <c r="H160" s="227"/>
      <c r="I160" s="228"/>
      <c r="J160" s="251"/>
      <c r="K160" s="251"/>
      <c r="L160" s="251"/>
      <c r="M160" s="251"/>
      <c r="N160" s="243"/>
      <c r="P160" s="230">
        <v>1579</v>
      </c>
    </row>
    <row r="161" spans="1:16" ht="15.75" customHeight="1">
      <c r="A161" s="56"/>
      <c r="B161" s="56"/>
      <c r="C161" s="56"/>
      <c r="D161" s="57"/>
      <c r="E161" s="57" t="s">
        <v>163</v>
      </c>
      <c r="F161" s="20">
        <v>147</v>
      </c>
      <c r="G161" s="227"/>
      <c r="H161" s="227"/>
      <c r="I161" s="228"/>
      <c r="J161" s="251"/>
      <c r="K161" s="251"/>
      <c r="L161" s="251"/>
      <c r="M161" s="251"/>
      <c r="N161" s="243"/>
      <c r="P161" s="230">
        <v>1579</v>
      </c>
    </row>
    <row r="162" spans="1:109" s="142" customFormat="1" ht="13.5" customHeight="1">
      <c r="A162" s="170" t="s">
        <v>20</v>
      </c>
      <c r="B162" s="171"/>
      <c r="C162" s="171"/>
      <c r="D162" s="335" t="s">
        <v>116</v>
      </c>
      <c r="E162" s="335"/>
      <c r="F162" s="20">
        <v>148</v>
      </c>
      <c r="G162" s="229">
        <v>1</v>
      </c>
      <c r="H162" s="229">
        <v>5</v>
      </c>
      <c r="I162" s="274">
        <v>2</v>
      </c>
      <c r="J162" s="255">
        <v>0</v>
      </c>
      <c r="K162" s="255">
        <v>0</v>
      </c>
      <c r="L162" s="255">
        <v>0</v>
      </c>
      <c r="M162" s="255">
        <v>2</v>
      </c>
      <c r="N162" s="243">
        <f>I162/G162*100</f>
        <v>200</v>
      </c>
      <c r="O162" s="48"/>
      <c r="P162" s="21">
        <v>24</v>
      </c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</row>
    <row r="163" spans="1:16" ht="13.5" customHeight="1">
      <c r="A163" s="118" t="s">
        <v>21</v>
      </c>
      <c r="B163" s="116"/>
      <c r="C163" s="70"/>
      <c r="D163" s="338" t="s">
        <v>14</v>
      </c>
      <c r="E163" s="338"/>
      <c r="F163" s="20">
        <v>149</v>
      </c>
      <c r="G163" s="230"/>
      <c r="H163" s="230"/>
      <c r="I163" s="172"/>
      <c r="J163" s="252"/>
      <c r="K163" s="252"/>
      <c r="L163" s="252"/>
      <c r="M163" s="252"/>
      <c r="N163" s="243"/>
      <c r="P163" s="226"/>
    </row>
    <row r="164" spans="1:16" ht="13.5" customHeight="1">
      <c r="A164" s="135"/>
      <c r="B164" s="173">
        <v>1</v>
      </c>
      <c r="C164" s="70"/>
      <c r="D164" s="331" t="s">
        <v>307</v>
      </c>
      <c r="E164" s="332"/>
      <c r="F164" s="20">
        <v>150</v>
      </c>
      <c r="G164" s="230">
        <v>4643</v>
      </c>
      <c r="H164" s="230">
        <v>3347</v>
      </c>
      <c r="I164" s="172">
        <v>4476</v>
      </c>
      <c r="J164" s="252">
        <f>J99</f>
        <v>1130</v>
      </c>
      <c r="K164" s="252">
        <v>1176</v>
      </c>
      <c r="L164" s="252">
        <v>1176</v>
      </c>
      <c r="M164" s="252">
        <v>994</v>
      </c>
      <c r="N164" s="243">
        <f aca="true" t="shared" si="2" ref="N164:N170">I164/G164*100</f>
        <v>96.40318759422787</v>
      </c>
      <c r="P164" s="20"/>
    </row>
    <row r="165" spans="1:16" ht="13.5" customHeight="1">
      <c r="A165" s="135"/>
      <c r="B165" s="173">
        <v>2</v>
      </c>
      <c r="C165" s="70"/>
      <c r="D165" s="330" t="s">
        <v>311</v>
      </c>
      <c r="E165" s="330"/>
      <c r="F165" s="20">
        <v>151</v>
      </c>
      <c r="G165" s="230">
        <v>4643</v>
      </c>
      <c r="H165" s="230">
        <v>3347</v>
      </c>
      <c r="I165" s="172">
        <v>4476</v>
      </c>
      <c r="J165" s="252">
        <f>J100</f>
        <v>1130</v>
      </c>
      <c r="K165" s="252">
        <v>1176</v>
      </c>
      <c r="L165" s="252">
        <v>1176</v>
      </c>
      <c r="M165" s="252">
        <v>994</v>
      </c>
      <c r="N165" s="243">
        <f t="shared" si="2"/>
        <v>96.40318759422787</v>
      </c>
      <c r="P165" s="20"/>
    </row>
    <row r="166" spans="1:16" ht="14.25" customHeight="1">
      <c r="A166" s="334"/>
      <c r="B166" s="117">
        <v>3</v>
      </c>
      <c r="C166" s="18"/>
      <c r="D166" s="330" t="s">
        <v>111</v>
      </c>
      <c r="E166" s="330"/>
      <c r="F166" s="20">
        <v>152</v>
      </c>
      <c r="G166" s="230">
        <v>250</v>
      </c>
      <c r="H166" s="230">
        <v>240</v>
      </c>
      <c r="I166" s="166">
        <v>240</v>
      </c>
      <c r="J166" s="250">
        <v>247</v>
      </c>
      <c r="K166" s="250">
        <v>248</v>
      </c>
      <c r="L166" s="250">
        <v>248</v>
      </c>
      <c r="M166" s="250">
        <v>250</v>
      </c>
      <c r="N166" s="243">
        <f t="shared" si="2"/>
        <v>96</v>
      </c>
      <c r="P166" s="20"/>
    </row>
    <row r="167" spans="1:16" ht="17.25" customHeight="1">
      <c r="A167" s="334"/>
      <c r="B167" s="117">
        <v>4</v>
      </c>
      <c r="C167" s="18"/>
      <c r="D167" s="330" t="s">
        <v>133</v>
      </c>
      <c r="E167" s="330"/>
      <c r="F167" s="20">
        <v>153</v>
      </c>
      <c r="G167" s="230">
        <v>245</v>
      </c>
      <c r="H167" s="230">
        <v>241</v>
      </c>
      <c r="I167" s="166">
        <v>241</v>
      </c>
      <c r="J167" s="250">
        <v>245</v>
      </c>
      <c r="K167" s="250">
        <v>245</v>
      </c>
      <c r="L167" s="250">
        <v>245</v>
      </c>
      <c r="M167" s="250">
        <v>229</v>
      </c>
      <c r="N167" s="243">
        <f t="shared" si="2"/>
        <v>98.36734693877551</v>
      </c>
      <c r="P167" s="20"/>
    </row>
    <row r="168" spans="1:16" ht="37.5" customHeight="1">
      <c r="A168" s="334"/>
      <c r="B168" s="117">
        <v>5</v>
      </c>
      <c r="C168" s="18" t="s">
        <v>27</v>
      </c>
      <c r="D168" s="327" t="s">
        <v>355</v>
      </c>
      <c r="E168" s="328"/>
      <c r="F168" s="20">
        <v>154</v>
      </c>
      <c r="G168" s="230">
        <v>1579</v>
      </c>
      <c r="H168" s="273">
        <f>(H165/H167)/12*1000</f>
        <v>1157.3305670816046</v>
      </c>
      <c r="I168" s="273">
        <f>(I165/I167)/12*1000</f>
        <v>1547.7178423236514</v>
      </c>
      <c r="J168" s="271" t="s">
        <v>384</v>
      </c>
      <c r="K168" s="271" t="s">
        <v>384</v>
      </c>
      <c r="L168" s="271" t="s">
        <v>384</v>
      </c>
      <c r="M168" s="223">
        <f>(M165/M167)/12*1000</f>
        <v>361.7176128093159</v>
      </c>
      <c r="N168" s="243">
        <f t="shared" si="2"/>
        <v>98.0188627184073</v>
      </c>
      <c r="P168" s="20"/>
    </row>
    <row r="169" spans="1:16" ht="39.75" customHeight="1">
      <c r="A169" s="334"/>
      <c r="B169" s="117"/>
      <c r="C169" s="18" t="s">
        <v>312</v>
      </c>
      <c r="D169" s="330" t="s">
        <v>356</v>
      </c>
      <c r="E169" s="330"/>
      <c r="F169" s="20">
        <v>155</v>
      </c>
      <c r="G169" s="230">
        <v>1579</v>
      </c>
      <c r="H169" s="230">
        <v>1157</v>
      </c>
      <c r="I169" s="230">
        <v>1547</v>
      </c>
      <c r="J169" s="253" t="s">
        <v>68</v>
      </c>
      <c r="K169" s="253" t="s">
        <v>68</v>
      </c>
      <c r="L169" s="253" t="s">
        <v>68</v>
      </c>
      <c r="M169" s="253">
        <f>(M164/M167)/12*1000</f>
        <v>361.7176128093159</v>
      </c>
      <c r="N169" s="243">
        <f t="shared" si="2"/>
        <v>97.97340088663711</v>
      </c>
      <c r="P169" s="216">
        <v>0</v>
      </c>
    </row>
    <row r="170" spans="1:16" ht="29.25" customHeight="1">
      <c r="A170" s="334"/>
      <c r="B170" s="117">
        <v>6</v>
      </c>
      <c r="C170" s="18" t="s">
        <v>27</v>
      </c>
      <c r="D170" s="330" t="s">
        <v>357</v>
      </c>
      <c r="E170" s="330"/>
      <c r="F170" s="20">
        <v>156</v>
      </c>
      <c r="G170" s="21">
        <v>24</v>
      </c>
      <c r="H170" s="256">
        <f>H13/H167</f>
        <v>17.676348547717843</v>
      </c>
      <c r="I170" s="256">
        <f>I13/I167</f>
        <v>23.593360995850624</v>
      </c>
      <c r="J170" s="253" t="s">
        <v>68</v>
      </c>
      <c r="K170" s="253" t="s">
        <v>68</v>
      </c>
      <c r="L170" s="253" t="s">
        <v>68</v>
      </c>
      <c r="M170" s="253">
        <f>M14/M167</f>
        <v>5.729257641921397</v>
      </c>
      <c r="N170" s="243">
        <f t="shared" si="2"/>
        <v>98.30567081604427</v>
      </c>
      <c r="P170" s="137">
        <v>0</v>
      </c>
    </row>
    <row r="171" spans="1:16" ht="38.25" customHeight="1">
      <c r="A171" s="334"/>
      <c r="B171" s="117"/>
      <c r="C171" s="18" t="s">
        <v>28</v>
      </c>
      <c r="D171" s="330" t="s">
        <v>358</v>
      </c>
      <c r="E171" s="330"/>
      <c r="F171" s="20">
        <v>157</v>
      </c>
      <c r="G171" s="226"/>
      <c r="H171" s="226"/>
      <c r="I171" s="166"/>
      <c r="J171" s="250" t="s">
        <v>68</v>
      </c>
      <c r="K171" s="250" t="s">
        <v>68</v>
      </c>
      <c r="L171" s="250" t="s">
        <v>68</v>
      </c>
      <c r="M171" s="250" t="s">
        <v>68</v>
      </c>
      <c r="N171" s="243"/>
      <c r="P171" s="137"/>
    </row>
    <row r="172" spans="1:16" ht="27" customHeight="1">
      <c r="A172" s="334"/>
      <c r="B172" s="117"/>
      <c r="C172" s="18" t="s">
        <v>135</v>
      </c>
      <c r="D172" s="327" t="s">
        <v>359</v>
      </c>
      <c r="E172" s="328"/>
      <c r="F172" s="20">
        <v>158</v>
      </c>
      <c r="G172" s="20"/>
      <c r="H172" s="20"/>
      <c r="I172" s="216"/>
      <c r="J172" s="250" t="s">
        <v>68</v>
      </c>
      <c r="K172" s="250" t="s">
        <v>68</v>
      </c>
      <c r="L172" s="250" t="s">
        <v>68</v>
      </c>
      <c r="M172" s="250" t="s">
        <v>68</v>
      </c>
      <c r="N172" s="243"/>
      <c r="P172" s="137"/>
    </row>
    <row r="173" spans="1:16" ht="15" customHeight="1">
      <c r="A173" s="334"/>
      <c r="B173" s="117"/>
      <c r="C173" s="18"/>
      <c r="D173" s="25"/>
      <c r="E173" s="25" t="s">
        <v>318</v>
      </c>
      <c r="F173" s="20">
        <v>159</v>
      </c>
      <c r="G173" s="20"/>
      <c r="H173" s="20"/>
      <c r="I173" s="226"/>
      <c r="J173" s="250" t="s">
        <v>68</v>
      </c>
      <c r="K173" s="250" t="s">
        <v>68</v>
      </c>
      <c r="L173" s="250" t="s">
        <v>68</v>
      </c>
      <c r="M173" s="250" t="s">
        <v>68</v>
      </c>
      <c r="N173" s="243"/>
      <c r="P173" s="137"/>
    </row>
    <row r="174" spans="1:16" ht="15" customHeight="1">
      <c r="A174" s="334"/>
      <c r="B174" s="117"/>
      <c r="C174" s="18"/>
      <c r="D174" s="25"/>
      <c r="E174" s="25" t="s">
        <v>338</v>
      </c>
      <c r="F174" s="20">
        <v>160</v>
      </c>
      <c r="G174" s="20"/>
      <c r="H174" s="20"/>
      <c r="I174" s="226"/>
      <c r="J174" s="250" t="s">
        <v>68</v>
      </c>
      <c r="K174" s="250" t="s">
        <v>68</v>
      </c>
      <c r="L174" s="250" t="s">
        <v>68</v>
      </c>
      <c r="M174" s="250" t="s">
        <v>68</v>
      </c>
      <c r="N174" s="243"/>
      <c r="P174" s="137"/>
    </row>
    <row r="175" spans="1:16" ht="15" customHeight="1">
      <c r="A175" s="334"/>
      <c r="B175" s="117"/>
      <c r="C175" s="18"/>
      <c r="D175" s="25"/>
      <c r="E175" s="25" t="s">
        <v>360</v>
      </c>
      <c r="F175" s="20">
        <v>161</v>
      </c>
      <c r="G175" s="20"/>
      <c r="H175" s="20"/>
      <c r="I175" s="226"/>
      <c r="J175" s="250" t="s">
        <v>68</v>
      </c>
      <c r="K175" s="250" t="s">
        <v>68</v>
      </c>
      <c r="L175" s="250" t="s">
        <v>68</v>
      </c>
      <c r="M175" s="250" t="s">
        <v>68</v>
      </c>
      <c r="N175" s="243"/>
      <c r="P175" s="137"/>
    </row>
    <row r="176" spans="1:16" ht="26.25" customHeight="1">
      <c r="A176" s="334"/>
      <c r="B176" s="117"/>
      <c r="C176" s="18"/>
      <c r="D176" s="25"/>
      <c r="E176" s="25" t="s">
        <v>361</v>
      </c>
      <c r="F176" s="20">
        <v>162</v>
      </c>
      <c r="G176" s="20"/>
      <c r="H176" s="20"/>
      <c r="I176" s="226"/>
      <c r="J176" s="250" t="s">
        <v>68</v>
      </c>
      <c r="K176" s="250" t="s">
        <v>68</v>
      </c>
      <c r="L176" s="250" t="s">
        <v>68</v>
      </c>
      <c r="M176" s="250" t="s">
        <v>68</v>
      </c>
      <c r="N176" s="243"/>
      <c r="P176" s="137"/>
    </row>
    <row r="177" spans="1:16" ht="15.75" customHeight="1">
      <c r="A177" s="115"/>
      <c r="B177" s="174">
        <v>7</v>
      </c>
      <c r="C177" s="175"/>
      <c r="D177" s="335" t="s">
        <v>272</v>
      </c>
      <c r="E177" s="335"/>
      <c r="F177" s="20">
        <v>163</v>
      </c>
      <c r="G177" s="216">
        <v>0</v>
      </c>
      <c r="H177" s="216"/>
      <c r="I177" s="166"/>
      <c r="J177" s="250">
        <v>0</v>
      </c>
      <c r="K177" s="250">
        <v>0</v>
      </c>
      <c r="L177" s="250">
        <v>0</v>
      </c>
      <c r="M177" s="250">
        <v>0</v>
      </c>
      <c r="N177" s="243"/>
      <c r="P177" s="137"/>
    </row>
    <row r="178" spans="1:16" ht="15" customHeight="1">
      <c r="A178" s="176"/>
      <c r="B178" s="177">
        <v>8</v>
      </c>
      <c r="C178" s="19"/>
      <c r="D178" s="335" t="s">
        <v>328</v>
      </c>
      <c r="E178" s="335"/>
      <c r="F178" s="20">
        <v>164</v>
      </c>
      <c r="G178" s="137">
        <v>0</v>
      </c>
      <c r="H178" s="137"/>
      <c r="I178" s="137"/>
      <c r="J178" s="254">
        <v>0</v>
      </c>
      <c r="K178" s="254">
        <v>0</v>
      </c>
      <c r="L178" s="254">
        <v>0</v>
      </c>
      <c r="M178" s="254">
        <v>0</v>
      </c>
      <c r="N178" s="243"/>
      <c r="P178" s="137"/>
    </row>
    <row r="179" spans="1:16" ht="25.5" customHeight="1">
      <c r="A179" s="178"/>
      <c r="B179" s="177"/>
      <c r="C179" s="19"/>
      <c r="D179" s="153"/>
      <c r="E179" s="28" t="s">
        <v>330</v>
      </c>
      <c r="F179" s="20">
        <v>165</v>
      </c>
      <c r="G179" s="137"/>
      <c r="H179" s="137"/>
      <c r="I179" s="137"/>
      <c r="J179" s="254">
        <v>0</v>
      </c>
      <c r="K179" s="254">
        <v>0</v>
      </c>
      <c r="L179" s="254">
        <v>0</v>
      </c>
      <c r="M179" s="254">
        <v>0</v>
      </c>
      <c r="N179" s="243"/>
      <c r="P179" s="137"/>
    </row>
    <row r="180" spans="1:16" ht="15" customHeight="1">
      <c r="A180" s="176"/>
      <c r="B180" s="177"/>
      <c r="C180" s="19"/>
      <c r="D180" s="153"/>
      <c r="E180" s="28" t="s">
        <v>331</v>
      </c>
      <c r="F180" s="20">
        <v>166</v>
      </c>
      <c r="G180" s="137"/>
      <c r="H180" s="137"/>
      <c r="I180" s="137"/>
      <c r="J180" s="254">
        <v>0</v>
      </c>
      <c r="K180" s="254">
        <v>0</v>
      </c>
      <c r="L180" s="254">
        <v>0</v>
      </c>
      <c r="M180" s="254">
        <v>0</v>
      </c>
      <c r="N180" s="243"/>
      <c r="P180" s="137"/>
    </row>
    <row r="181" spans="1:16" ht="15" customHeight="1">
      <c r="A181" s="176"/>
      <c r="B181" s="177"/>
      <c r="C181" s="19"/>
      <c r="D181" s="153"/>
      <c r="E181" s="153" t="s">
        <v>334</v>
      </c>
      <c r="F181" s="20">
        <v>167</v>
      </c>
      <c r="G181" s="137"/>
      <c r="H181" s="137"/>
      <c r="I181" s="137"/>
      <c r="J181" s="254">
        <v>0</v>
      </c>
      <c r="K181" s="254">
        <v>0</v>
      </c>
      <c r="L181" s="254">
        <v>0</v>
      </c>
      <c r="M181" s="254">
        <v>0</v>
      </c>
      <c r="N181" s="243"/>
      <c r="P181" s="137"/>
    </row>
    <row r="182" spans="1:16" ht="15" customHeight="1">
      <c r="A182" s="176"/>
      <c r="B182" s="177"/>
      <c r="C182" s="19"/>
      <c r="D182" s="153"/>
      <c r="E182" s="153" t="s">
        <v>335</v>
      </c>
      <c r="F182" s="20">
        <v>168</v>
      </c>
      <c r="G182" s="137"/>
      <c r="H182" s="137"/>
      <c r="I182" s="137"/>
      <c r="J182" s="254">
        <v>0</v>
      </c>
      <c r="K182" s="254">
        <v>0</v>
      </c>
      <c r="L182" s="254">
        <v>0</v>
      </c>
      <c r="M182" s="254">
        <v>0</v>
      </c>
      <c r="N182" s="243"/>
      <c r="P182" s="137"/>
    </row>
    <row r="183" spans="1:16" ht="15" customHeight="1">
      <c r="A183" s="179"/>
      <c r="B183" s="177"/>
      <c r="C183" s="19"/>
      <c r="D183" s="153"/>
      <c r="E183" s="153" t="s">
        <v>340</v>
      </c>
      <c r="F183" s="20">
        <v>169</v>
      </c>
      <c r="G183" s="137"/>
      <c r="H183" s="137"/>
      <c r="I183" s="137"/>
      <c r="J183" s="268">
        <v>0</v>
      </c>
      <c r="K183" s="269">
        <v>0</v>
      </c>
      <c r="L183" s="269">
        <v>0</v>
      </c>
      <c r="M183" s="270">
        <v>0</v>
      </c>
      <c r="N183" s="243"/>
      <c r="P183" s="137"/>
    </row>
    <row r="184" spans="4:5" ht="15" customHeight="1">
      <c r="D184" s="180"/>
      <c r="E184" s="180"/>
    </row>
    <row r="185" spans="4:5" ht="15" customHeight="1">
      <c r="D185" s="180"/>
      <c r="E185" s="180"/>
    </row>
    <row r="186" spans="4:5" ht="15" customHeight="1">
      <c r="D186" s="180"/>
      <c r="E186" s="180"/>
    </row>
    <row r="187" spans="5:14" ht="15">
      <c r="E187" s="339"/>
      <c r="F187" s="339"/>
      <c r="G187" s="141"/>
      <c r="H187" s="141"/>
      <c r="I187" s="311"/>
      <c r="J187" s="311"/>
      <c r="K187" s="311"/>
      <c r="L187" s="311"/>
      <c r="M187" s="311"/>
      <c r="N187" s="311"/>
    </row>
    <row r="188" spans="5:14" ht="15">
      <c r="E188" s="181"/>
      <c r="F188" s="182"/>
      <c r="G188" s="183"/>
      <c r="H188" s="183"/>
      <c r="I188" s="337"/>
      <c r="J188" s="337"/>
      <c r="K188" s="337"/>
      <c r="L188" s="337"/>
      <c r="M188" s="337"/>
      <c r="N188" s="337"/>
    </row>
    <row r="189" spans="5:14" ht="14.25">
      <c r="E189" s="181"/>
      <c r="F189" s="182"/>
      <c r="G189" s="183"/>
      <c r="H189" s="183"/>
      <c r="I189" s="183"/>
      <c r="J189" s="183"/>
      <c r="K189" s="183"/>
      <c r="L189" s="183"/>
      <c r="M189" s="183"/>
      <c r="N189" s="183"/>
    </row>
    <row r="190" spans="1:109" s="142" customFormat="1" ht="12.75">
      <c r="A190" s="286"/>
      <c r="B190" s="286"/>
      <c r="C190" s="287"/>
      <c r="D190" s="287"/>
      <c r="E190" s="287"/>
      <c r="F190" s="287"/>
      <c r="G190" s="287"/>
      <c r="H190" s="287"/>
      <c r="I190" s="287"/>
      <c r="J190" s="287"/>
      <c r="K190" s="265"/>
      <c r="L190" s="265"/>
      <c r="M190" s="265"/>
      <c r="N190" s="47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</row>
    <row r="750" ht="3.75" customHeight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4.5" customHeight="1" hidden="1"/>
    <row r="763" ht="12.75" hidden="1"/>
    <row r="764" ht="12.75" hidden="1"/>
    <row r="765" ht="12.75" hidden="1"/>
    <row r="766" ht="12.75" hidden="1"/>
    <row r="767" ht="12.75" hidden="1"/>
    <row r="768" ht="12.75" hidden="1"/>
  </sheetData>
  <sheetProtection/>
  <mergeCells count="134">
    <mergeCell ref="D140:E140"/>
    <mergeCell ref="D130:E130"/>
    <mergeCell ref="D131:E131"/>
    <mergeCell ref="D76:E76"/>
    <mergeCell ref="D123:E123"/>
    <mergeCell ref="D128:E128"/>
    <mergeCell ref="D79:E79"/>
    <mergeCell ref="D99:E99"/>
    <mergeCell ref="D94:E94"/>
    <mergeCell ref="D109:E109"/>
    <mergeCell ref="D112:E112"/>
    <mergeCell ref="D129:E129"/>
    <mergeCell ref="D117:E117"/>
    <mergeCell ref="D78:E78"/>
    <mergeCell ref="D138:E138"/>
    <mergeCell ref="C132:E132"/>
    <mergeCell ref="D133:E133"/>
    <mergeCell ref="C117:C123"/>
    <mergeCell ref="D115:E115"/>
    <mergeCell ref="D116:E116"/>
    <mergeCell ref="D125:E125"/>
    <mergeCell ref="D139:E139"/>
    <mergeCell ref="D25:E25"/>
    <mergeCell ref="C101:C103"/>
    <mergeCell ref="D101:E101"/>
    <mergeCell ref="D120:E120"/>
    <mergeCell ref="D114:E114"/>
    <mergeCell ref="D110:E110"/>
    <mergeCell ref="D108:E108"/>
    <mergeCell ref="D102:E102"/>
    <mergeCell ref="D111:E111"/>
    <mergeCell ref="D77:E77"/>
    <mergeCell ref="D149:E149"/>
    <mergeCell ref="A6:N6"/>
    <mergeCell ref="D93:E93"/>
    <mergeCell ref="D113:E113"/>
    <mergeCell ref="D105:E105"/>
    <mergeCell ref="D74:E74"/>
    <mergeCell ref="D104:E104"/>
    <mergeCell ref="C42:E42"/>
    <mergeCell ref="B12:C12"/>
    <mergeCell ref="D12:E12"/>
    <mergeCell ref="D135:E135"/>
    <mergeCell ref="A190:B190"/>
    <mergeCell ref="C190:J190"/>
    <mergeCell ref="D80:E80"/>
    <mergeCell ref="D81:E81"/>
    <mergeCell ref="D124:E124"/>
    <mergeCell ref="D96:E96"/>
    <mergeCell ref="D97:E97"/>
    <mergeCell ref="A42:A157"/>
    <mergeCell ref="C98:E98"/>
    <mergeCell ref="D60:E60"/>
    <mergeCell ref="D57:E57"/>
    <mergeCell ref="D90:E90"/>
    <mergeCell ref="D103:E103"/>
    <mergeCell ref="D69:E69"/>
    <mergeCell ref="C91:E91"/>
    <mergeCell ref="D92:E92"/>
    <mergeCell ref="D95:E95"/>
    <mergeCell ref="D100:E100"/>
    <mergeCell ref="A166:A176"/>
    <mergeCell ref="D166:E166"/>
    <mergeCell ref="D168:E168"/>
    <mergeCell ref="D167:E167"/>
    <mergeCell ref="D172:E172"/>
    <mergeCell ref="D157:E157"/>
    <mergeCell ref="B150:B156"/>
    <mergeCell ref="D150:E150"/>
    <mergeCell ref="D153:E153"/>
    <mergeCell ref="D156:E156"/>
    <mergeCell ref="I188:N188"/>
    <mergeCell ref="D163:E163"/>
    <mergeCell ref="E187:F187"/>
    <mergeCell ref="D169:E169"/>
    <mergeCell ref="D171:E171"/>
    <mergeCell ref="D164:E164"/>
    <mergeCell ref="D26:E26"/>
    <mergeCell ref="D170:E170"/>
    <mergeCell ref="D165:E165"/>
    <mergeCell ref="I187:N187"/>
    <mergeCell ref="D178:E178"/>
    <mergeCell ref="D177:E177"/>
    <mergeCell ref="D162:E162"/>
    <mergeCell ref="D54:E54"/>
    <mergeCell ref="C43:E43"/>
    <mergeCell ref="B41:E41"/>
    <mergeCell ref="D13:E13"/>
    <mergeCell ref="D20:E20"/>
    <mergeCell ref="D21:E21"/>
    <mergeCell ref="D159:E159"/>
    <mergeCell ref="D137:E137"/>
    <mergeCell ref="D39:E39"/>
    <mergeCell ref="D62:E62"/>
    <mergeCell ref="D59:E59"/>
    <mergeCell ref="D75:E75"/>
    <mergeCell ref="D58:E58"/>
    <mergeCell ref="A14:A40"/>
    <mergeCell ref="D14:E14"/>
    <mergeCell ref="B15:B25"/>
    <mergeCell ref="D24:E24"/>
    <mergeCell ref="D34:E34"/>
    <mergeCell ref="C22:C23"/>
    <mergeCell ref="D15:E15"/>
    <mergeCell ref="D35:E35"/>
    <mergeCell ref="D38:E38"/>
    <mergeCell ref="D37:E37"/>
    <mergeCell ref="B35:B39"/>
    <mergeCell ref="D40:E40"/>
    <mergeCell ref="D36:E36"/>
    <mergeCell ref="B43:B140"/>
    <mergeCell ref="C126:C131"/>
    <mergeCell ref="D44:E44"/>
    <mergeCell ref="D134:E134"/>
    <mergeCell ref="D126:E126"/>
    <mergeCell ref="D127:E127"/>
    <mergeCell ref="D136:E136"/>
    <mergeCell ref="D46:E46"/>
    <mergeCell ref="D45:E45"/>
    <mergeCell ref="D53:E53"/>
    <mergeCell ref="D49:E49"/>
    <mergeCell ref="D50:E50"/>
    <mergeCell ref="D51:E51"/>
    <mergeCell ref="D52:E52"/>
    <mergeCell ref="N10:N11"/>
    <mergeCell ref="A9:C11"/>
    <mergeCell ref="G10:H10"/>
    <mergeCell ref="F9:F11"/>
    <mergeCell ref="G9:I9"/>
    <mergeCell ref="I10:I11"/>
    <mergeCell ref="M10:M11"/>
    <mergeCell ref="J9:M9"/>
    <mergeCell ref="D9:E11"/>
    <mergeCell ref="J10:J11"/>
  </mergeCells>
  <printOptions/>
  <pageMargins left="0.16" right="0.19" top="0.31496062992125984" bottom="0.51" header="0.27" footer="0.31496062992125984"/>
  <pageSetup fitToHeight="5" horizontalDpi="600" verticalDpi="600" orientation="landscape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A3" sqref="A3:H19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2" spans="5:7" ht="12.75">
      <c r="E2" s="6"/>
      <c r="F2" s="6"/>
      <c r="G2" s="6"/>
    </row>
    <row r="3" spans="1:7" ht="12.75">
      <c r="A3" s="6" t="s">
        <v>371</v>
      </c>
      <c r="B3" s="6"/>
      <c r="E3" s="6" t="s">
        <v>397</v>
      </c>
      <c r="F3" s="6"/>
      <c r="G3" s="6"/>
    </row>
    <row r="4" spans="1:7" ht="12.75">
      <c r="A4" s="6" t="s">
        <v>366</v>
      </c>
      <c r="B4" s="6"/>
      <c r="G4" s="8"/>
    </row>
    <row r="5" spans="1:7" ht="12.75">
      <c r="A5" s="6"/>
      <c r="B5" s="6" t="s">
        <v>367</v>
      </c>
      <c r="G5" s="8"/>
    </row>
    <row r="6" ht="12.75">
      <c r="G6" s="8"/>
    </row>
    <row r="7" ht="12.75">
      <c r="G7" s="8"/>
    </row>
    <row r="8" ht="12.75">
      <c r="G8" s="8"/>
    </row>
    <row r="9" spans="2:8" ht="15.75">
      <c r="B9" s="351" t="s">
        <v>302</v>
      </c>
      <c r="C9" s="351"/>
      <c r="D9" s="351"/>
      <c r="E9" s="351"/>
      <c r="F9" s="351"/>
      <c r="G9" s="351"/>
      <c r="H9" s="351"/>
    </row>
    <row r="11" ht="13.5" thickBot="1">
      <c r="H11" s="4" t="s">
        <v>5</v>
      </c>
    </row>
    <row r="12" spans="1:8" ht="13.5" thickBot="1">
      <c r="A12" s="119" t="s">
        <v>2</v>
      </c>
      <c r="B12" s="355" t="s">
        <v>4</v>
      </c>
      <c r="C12" s="357" t="s">
        <v>196</v>
      </c>
      <c r="D12" s="358"/>
      <c r="E12" s="359" t="s">
        <v>270</v>
      </c>
      <c r="F12" s="361" t="s">
        <v>195</v>
      </c>
      <c r="G12" s="358"/>
      <c r="H12" s="359" t="s">
        <v>271</v>
      </c>
    </row>
    <row r="13" spans="1:8" ht="13.5" thickBot="1">
      <c r="A13" s="120" t="s">
        <v>3</v>
      </c>
      <c r="B13" s="356"/>
      <c r="C13" s="1" t="s">
        <v>0</v>
      </c>
      <c r="D13" s="1" t="s">
        <v>1</v>
      </c>
      <c r="E13" s="360"/>
      <c r="F13" s="5" t="s">
        <v>0</v>
      </c>
      <c r="G13" s="5" t="s">
        <v>1</v>
      </c>
      <c r="H13" s="360"/>
    </row>
    <row r="14" spans="1:8" s="63" customFormat="1" ht="12" thickBot="1">
      <c r="A14" s="121">
        <v>0</v>
      </c>
      <c r="B14" s="60">
        <v>1</v>
      </c>
      <c r="C14" s="59">
        <v>2</v>
      </c>
      <c r="D14" s="61">
        <v>3</v>
      </c>
      <c r="E14" s="60">
        <v>4</v>
      </c>
      <c r="F14" s="61">
        <v>5</v>
      </c>
      <c r="G14" s="61">
        <v>6</v>
      </c>
      <c r="H14" s="62">
        <v>7</v>
      </c>
    </row>
    <row r="15" spans="1:8" s="63" customFormat="1" ht="16.5" thickBot="1">
      <c r="A15" s="126" t="s">
        <v>26</v>
      </c>
      <c r="B15" s="130" t="s">
        <v>339</v>
      </c>
      <c r="C15" s="217">
        <v>3860</v>
      </c>
      <c r="D15" s="218">
        <v>3876</v>
      </c>
      <c r="E15" s="221">
        <f>D15/C15*100</f>
        <v>100.41450777202073</v>
      </c>
      <c r="F15" s="218">
        <v>4853</v>
      </c>
      <c r="G15" s="218">
        <v>4853</v>
      </c>
      <c r="H15" s="222">
        <f>G15/F15*100</f>
        <v>100</v>
      </c>
    </row>
    <row r="16" spans="1:8" ht="16.5" customHeight="1">
      <c r="A16" s="127">
        <v>1</v>
      </c>
      <c r="B16" s="131" t="s">
        <v>306</v>
      </c>
      <c r="C16" s="219">
        <v>3860</v>
      </c>
      <c r="D16" s="220">
        <v>3876</v>
      </c>
      <c r="E16" s="221">
        <f>D16/C16*100</f>
        <v>100.41450777202073</v>
      </c>
      <c r="F16" s="220">
        <v>4853</v>
      </c>
      <c r="G16" s="220">
        <v>4853</v>
      </c>
      <c r="H16" s="222">
        <f>G16/F16*100</f>
        <v>100</v>
      </c>
    </row>
    <row r="17" spans="1:8" ht="15.75" customHeight="1">
      <c r="A17" s="128" t="s">
        <v>303</v>
      </c>
      <c r="B17" s="132" t="s">
        <v>114</v>
      </c>
      <c r="C17" s="122"/>
      <c r="D17" s="123"/>
      <c r="E17" s="124"/>
      <c r="F17" s="224"/>
      <c r="G17" s="225"/>
      <c r="H17" s="125"/>
    </row>
    <row r="18" spans="1:8" ht="15.75" customHeight="1" thickBot="1">
      <c r="A18" s="129" t="s">
        <v>304</v>
      </c>
      <c r="B18" s="133" t="s">
        <v>7</v>
      </c>
      <c r="C18" s="134"/>
      <c r="D18" s="9"/>
      <c r="E18" s="54"/>
      <c r="F18" s="9"/>
      <c r="G18" s="3"/>
      <c r="H18" s="55"/>
    </row>
    <row r="23" spans="2:7" ht="39.75" customHeight="1">
      <c r="B23" s="352"/>
      <c r="C23" s="352"/>
      <c r="F23" s="353"/>
      <c r="G23" s="353"/>
    </row>
    <row r="24" spans="6:7" ht="15">
      <c r="F24" s="354"/>
      <c r="G24" s="354"/>
    </row>
  </sheetData>
  <sheetProtection/>
  <mergeCells count="9">
    <mergeCell ref="B9:H9"/>
    <mergeCell ref="B23:C23"/>
    <mergeCell ref="F23:G23"/>
    <mergeCell ref="F24:G24"/>
    <mergeCell ref="B12:B13"/>
    <mergeCell ref="C12:D12"/>
    <mergeCell ref="E12:E13"/>
    <mergeCell ref="F12:G12"/>
    <mergeCell ref="H12:H13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91"/>
  <sheetViews>
    <sheetView zoomScalePageLayoutView="0" workbookViewId="0" topLeftCell="A68">
      <selection activeCell="J81" sqref="J81"/>
    </sheetView>
  </sheetViews>
  <sheetFormatPr defaultColWidth="9.140625" defaultRowHeight="12.75"/>
  <cols>
    <col min="1" max="1" width="4.140625" style="7" customWidth="1"/>
    <col min="2" max="2" width="3.7109375" style="7" customWidth="1"/>
    <col min="3" max="3" width="65.57421875" style="88" customWidth="1"/>
    <col min="4" max="4" width="12.57421875" style="7" customWidth="1"/>
    <col min="5" max="5" width="11.28125" style="7" customWidth="1"/>
    <col min="6" max="6" width="13.140625" style="7" customWidth="1"/>
    <col min="7" max="7" width="10.57421875" style="7" customWidth="1"/>
    <col min="8" max="8" width="9.421875" style="7" customWidth="1"/>
    <col min="9" max="9" width="11.7109375" style="7" customWidth="1"/>
    <col min="10" max="16384" width="9.140625" style="7" customWidth="1"/>
  </cols>
  <sheetData>
    <row r="2" spans="3:12" ht="14.25">
      <c r="C2" s="186"/>
      <c r="D2" s="186"/>
      <c r="E2" s="8"/>
      <c r="F2" s="8"/>
      <c r="G2" s="8"/>
      <c r="H2" s="8"/>
      <c r="I2" s="8"/>
      <c r="J2" s="8"/>
      <c r="K2" s="8"/>
      <c r="L2" s="186"/>
    </row>
    <row r="3" spans="9:14" ht="14.25">
      <c r="I3" s="184"/>
      <c r="J3" s="184"/>
      <c r="K3" s="184"/>
      <c r="L3" s="8"/>
      <c r="M3" s="8"/>
      <c r="N3" s="8"/>
    </row>
    <row r="4" spans="9:14" ht="14.25">
      <c r="I4" s="184"/>
      <c r="J4" s="184"/>
      <c r="K4" s="184"/>
      <c r="L4" s="8"/>
      <c r="M4" s="8"/>
      <c r="N4" s="8"/>
    </row>
    <row r="5" spans="9:14" ht="14.25">
      <c r="I5" s="184"/>
      <c r="J5" s="184"/>
      <c r="K5" s="184"/>
      <c r="L5" s="8"/>
      <c r="M5" s="8"/>
      <c r="N5" s="8"/>
    </row>
    <row r="6" spans="6:14" ht="15">
      <c r="F6" s="7" t="s">
        <v>398</v>
      </c>
      <c r="H6" s="262"/>
      <c r="L6" s="184"/>
      <c r="M6" s="184"/>
      <c r="N6" s="185"/>
    </row>
    <row r="7" spans="8:14" ht="15">
      <c r="H7" s="89"/>
      <c r="L7" s="184"/>
      <c r="M7" s="184"/>
      <c r="N7" s="185"/>
    </row>
    <row r="8" spans="8:14" ht="15">
      <c r="H8" s="89"/>
      <c r="L8" s="184"/>
      <c r="M8" s="184"/>
      <c r="N8" s="185"/>
    </row>
    <row r="9" spans="3:14" ht="15">
      <c r="C9" s="8" t="s">
        <v>371</v>
      </c>
      <c r="E9" s="8"/>
      <c r="F9" s="8"/>
      <c r="G9" s="8"/>
      <c r="H9" s="89"/>
      <c r="L9" s="184"/>
      <c r="M9" s="184"/>
      <c r="N9" s="185"/>
    </row>
    <row r="10" spans="3:14" ht="15">
      <c r="C10" s="8" t="s">
        <v>366</v>
      </c>
      <c r="E10" s="8"/>
      <c r="F10" s="8"/>
      <c r="G10" s="8"/>
      <c r="H10" s="89"/>
      <c r="L10" s="184"/>
      <c r="M10" s="184"/>
      <c r="N10" s="185"/>
    </row>
    <row r="11" spans="5:14" ht="15">
      <c r="E11" s="184"/>
      <c r="F11" s="264"/>
      <c r="G11" s="184"/>
      <c r="H11" s="89"/>
      <c r="L11" s="184"/>
      <c r="M11" s="184"/>
      <c r="N11" s="185"/>
    </row>
    <row r="12" spans="5:14" ht="15">
      <c r="E12" s="184"/>
      <c r="F12" s="184"/>
      <c r="G12" s="184"/>
      <c r="H12" s="89"/>
      <c r="L12" s="184"/>
      <c r="M12" s="184"/>
      <c r="N12" s="185"/>
    </row>
    <row r="13" spans="8:14" ht="15">
      <c r="H13" s="89"/>
      <c r="L13" s="184"/>
      <c r="M13" s="184"/>
      <c r="N13" s="185"/>
    </row>
    <row r="14" spans="1:8" ht="15">
      <c r="A14" s="365" t="s">
        <v>385</v>
      </c>
      <c r="B14" s="366"/>
      <c r="C14" s="366"/>
      <c r="D14" s="366"/>
      <c r="E14" s="366"/>
      <c r="F14" s="366"/>
      <c r="G14" s="366"/>
      <c r="H14" s="366"/>
    </row>
    <row r="15" spans="1:8" ht="15">
      <c r="A15" s="244"/>
      <c r="B15" s="244"/>
      <c r="C15" s="244"/>
      <c r="D15" s="244"/>
      <c r="E15" s="244"/>
      <c r="F15" s="244"/>
      <c r="G15" s="244"/>
      <c r="H15" s="244"/>
    </row>
    <row r="16" spans="1:8" ht="15">
      <c r="A16" s="244"/>
      <c r="B16" s="244"/>
      <c r="C16" s="244"/>
      <c r="D16" s="244"/>
      <c r="E16" s="244"/>
      <c r="F16" s="244"/>
      <c r="G16" s="244"/>
      <c r="H16" s="244"/>
    </row>
    <row r="17" ht="14.25" customHeight="1" thickBot="1">
      <c r="I17" s="90" t="s">
        <v>47</v>
      </c>
    </row>
    <row r="18" spans="1:9" ht="15">
      <c r="A18" s="367"/>
      <c r="B18" s="369"/>
      <c r="C18" s="371" t="s">
        <v>48</v>
      </c>
      <c r="D18" s="375" t="s">
        <v>204</v>
      </c>
      <c r="E18" s="377" t="s">
        <v>197</v>
      </c>
      <c r="F18" s="378"/>
      <c r="G18" s="373" t="s">
        <v>49</v>
      </c>
      <c r="H18" s="373"/>
      <c r="I18" s="374"/>
    </row>
    <row r="19" spans="1:9" ht="30.75" thickBot="1">
      <c r="A19" s="368"/>
      <c r="B19" s="370"/>
      <c r="C19" s="372"/>
      <c r="D19" s="376"/>
      <c r="E19" s="91" t="s">
        <v>0</v>
      </c>
      <c r="F19" s="91" t="s">
        <v>134</v>
      </c>
      <c r="G19" s="91" t="s">
        <v>198</v>
      </c>
      <c r="H19" s="91" t="s">
        <v>199</v>
      </c>
      <c r="I19" s="92" t="s">
        <v>200</v>
      </c>
    </row>
    <row r="20" spans="1:9" ht="15.75" thickBot="1">
      <c r="A20" s="93">
        <v>0</v>
      </c>
      <c r="B20" s="94">
        <v>1</v>
      </c>
      <c r="C20" s="95">
        <v>2</v>
      </c>
      <c r="D20" s="96">
        <v>3</v>
      </c>
      <c r="E20" s="96">
        <v>4</v>
      </c>
      <c r="F20" s="96">
        <v>5</v>
      </c>
      <c r="G20" s="97">
        <v>6</v>
      </c>
      <c r="H20" s="97">
        <v>7</v>
      </c>
      <c r="I20" s="98">
        <v>8</v>
      </c>
    </row>
    <row r="21" spans="1:9" ht="15">
      <c r="A21" s="78" t="s">
        <v>50</v>
      </c>
      <c r="B21" s="79"/>
      <c r="C21" s="74" t="s">
        <v>12</v>
      </c>
      <c r="D21" s="99">
        <v>0</v>
      </c>
      <c r="E21" s="99">
        <v>0</v>
      </c>
      <c r="F21" s="99">
        <v>0</v>
      </c>
      <c r="G21" s="100">
        <v>0</v>
      </c>
      <c r="H21" s="101">
        <v>0</v>
      </c>
      <c r="I21" s="102">
        <v>0</v>
      </c>
    </row>
    <row r="22" spans="1:9" ht="15">
      <c r="A22" s="80"/>
      <c r="B22" s="81">
        <v>1</v>
      </c>
      <c r="C22" s="75" t="s">
        <v>51</v>
      </c>
      <c r="D22" s="103">
        <v>0</v>
      </c>
      <c r="E22" s="103">
        <v>0</v>
      </c>
      <c r="F22" s="103">
        <v>0</v>
      </c>
      <c r="G22" s="104">
        <v>0</v>
      </c>
      <c r="H22" s="105">
        <v>0</v>
      </c>
      <c r="I22" s="106">
        <v>0</v>
      </c>
    </row>
    <row r="23" spans="1:9" ht="15">
      <c r="A23" s="80"/>
      <c r="B23" s="81"/>
      <c r="C23" s="75" t="s">
        <v>179</v>
      </c>
      <c r="D23" s="103"/>
      <c r="E23" s="103"/>
      <c r="F23" s="103"/>
      <c r="G23" s="104"/>
      <c r="H23" s="105"/>
      <c r="I23" s="106">
        <v>0</v>
      </c>
    </row>
    <row r="24" spans="1:9" ht="15">
      <c r="A24" s="80"/>
      <c r="B24" s="81"/>
      <c r="C24" s="75" t="s">
        <v>180</v>
      </c>
      <c r="D24" s="103"/>
      <c r="E24" s="103"/>
      <c r="F24" s="103"/>
      <c r="G24" s="104"/>
      <c r="H24" s="105"/>
      <c r="I24" s="106"/>
    </row>
    <row r="25" spans="1:9" ht="15">
      <c r="A25" s="80"/>
      <c r="B25" s="81">
        <v>2</v>
      </c>
      <c r="C25" s="75" t="s">
        <v>13</v>
      </c>
      <c r="D25" s="103"/>
      <c r="E25" s="103"/>
      <c r="F25" s="103"/>
      <c r="G25" s="104"/>
      <c r="H25" s="105"/>
      <c r="I25" s="106"/>
    </row>
    <row r="26" spans="1:9" ht="15">
      <c r="A26" s="80"/>
      <c r="B26" s="81">
        <v>3</v>
      </c>
      <c r="C26" s="75" t="s">
        <v>52</v>
      </c>
      <c r="D26" s="103"/>
      <c r="E26" s="103"/>
      <c r="F26" s="103"/>
      <c r="G26" s="104"/>
      <c r="H26" s="105"/>
      <c r="I26" s="106"/>
    </row>
    <row r="27" spans="1:9" ht="15">
      <c r="A27" s="80"/>
      <c r="B27" s="81"/>
      <c r="C27" s="75" t="s">
        <v>181</v>
      </c>
      <c r="D27" s="103"/>
      <c r="E27" s="103"/>
      <c r="F27" s="103"/>
      <c r="G27" s="104"/>
      <c r="H27" s="105"/>
      <c r="I27" s="106"/>
    </row>
    <row r="28" spans="1:9" ht="15">
      <c r="A28" s="80"/>
      <c r="B28" s="81"/>
      <c r="C28" s="75" t="s">
        <v>182</v>
      </c>
      <c r="D28" s="103"/>
      <c r="E28" s="103"/>
      <c r="F28" s="103"/>
      <c r="G28" s="104"/>
      <c r="H28" s="105"/>
      <c r="I28" s="106"/>
    </row>
    <row r="29" spans="1:9" ht="15">
      <c r="A29" s="80"/>
      <c r="B29" s="81">
        <v>4</v>
      </c>
      <c r="C29" s="75" t="s">
        <v>183</v>
      </c>
      <c r="D29" s="103">
        <v>0</v>
      </c>
      <c r="E29" s="103">
        <v>0</v>
      </c>
      <c r="F29" s="103">
        <v>0</v>
      </c>
      <c r="G29" s="104">
        <v>0</v>
      </c>
      <c r="H29" s="105">
        <v>0</v>
      </c>
      <c r="I29" s="106">
        <v>0</v>
      </c>
    </row>
    <row r="30" spans="1:9" ht="15">
      <c r="A30" s="80"/>
      <c r="B30" s="81"/>
      <c r="C30" s="75" t="s">
        <v>53</v>
      </c>
      <c r="D30" s="103"/>
      <c r="E30" s="103"/>
      <c r="F30" s="103"/>
      <c r="G30" s="104"/>
      <c r="H30" s="105"/>
      <c r="I30" s="106"/>
    </row>
    <row r="31" spans="1:9" ht="15">
      <c r="A31" s="80"/>
      <c r="B31" s="81"/>
      <c r="C31" s="75" t="s">
        <v>53</v>
      </c>
      <c r="D31" s="103"/>
      <c r="E31" s="103"/>
      <c r="F31" s="103"/>
      <c r="G31" s="104"/>
      <c r="H31" s="105"/>
      <c r="I31" s="106"/>
    </row>
    <row r="32" spans="1:9" ht="10.5" customHeight="1">
      <c r="A32" s="82"/>
      <c r="B32" s="83"/>
      <c r="C32" s="58" t="s">
        <v>54</v>
      </c>
      <c r="D32" s="105"/>
      <c r="E32" s="105"/>
      <c r="F32" s="105"/>
      <c r="G32" s="104"/>
      <c r="H32" s="105"/>
      <c r="I32" s="106"/>
    </row>
    <row r="33" spans="1:9" ht="15">
      <c r="A33" s="84" t="s">
        <v>16</v>
      </c>
      <c r="B33" s="83"/>
      <c r="C33" s="76" t="s">
        <v>55</v>
      </c>
      <c r="D33" s="107">
        <v>0</v>
      </c>
      <c r="E33" s="107">
        <v>0</v>
      </c>
      <c r="F33" s="107">
        <v>0</v>
      </c>
      <c r="G33" s="108">
        <v>0</v>
      </c>
      <c r="H33" s="103">
        <v>0</v>
      </c>
      <c r="I33" s="109">
        <v>0</v>
      </c>
    </row>
    <row r="34" spans="1:9" ht="15">
      <c r="A34" s="82"/>
      <c r="B34" s="81">
        <v>1</v>
      </c>
      <c r="C34" s="75" t="s">
        <v>56</v>
      </c>
      <c r="D34" s="103"/>
      <c r="E34" s="103"/>
      <c r="F34" s="103"/>
      <c r="G34" s="104"/>
      <c r="H34" s="105"/>
      <c r="I34" s="106"/>
    </row>
    <row r="35" spans="1:9" ht="15">
      <c r="A35" s="82"/>
      <c r="B35" s="83"/>
      <c r="C35" s="58" t="s">
        <v>184</v>
      </c>
      <c r="D35" s="103"/>
      <c r="E35" s="103"/>
      <c r="F35" s="103"/>
      <c r="G35" s="104"/>
      <c r="H35" s="105"/>
      <c r="I35" s="106"/>
    </row>
    <row r="36" spans="1:9" ht="15">
      <c r="A36" s="82"/>
      <c r="B36" s="83"/>
      <c r="C36" s="58" t="s">
        <v>57</v>
      </c>
      <c r="D36" s="103"/>
      <c r="E36" s="103"/>
      <c r="F36" s="103"/>
      <c r="G36" s="104"/>
      <c r="H36" s="105"/>
      <c r="I36" s="106"/>
    </row>
    <row r="37" spans="1:9" ht="15">
      <c r="A37" s="82"/>
      <c r="B37" s="83"/>
      <c r="C37" s="58" t="s">
        <v>57</v>
      </c>
      <c r="D37" s="103"/>
      <c r="E37" s="103"/>
      <c r="F37" s="103"/>
      <c r="G37" s="104"/>
      <c r="H37" s="105"/>
      <c r="I37" s="106"/>
    </row>
    <row r="38" spans="1:9" ht="10.5" customHeight="1">
      <c r="A38" s="82"/>
      <c r="B38" s="83"/>
      <c r="C38" s="58" t="s">
        <v>58</v>
      </c>
      <c r="D38" s="103"/>
      <c r="E38" s="103"/>
      <c r="F38" s="103"/>
      <c r="G38" s="104"/>
      <c r="H38" s="105"/>
      <c r="I38" s="106"/>
    </row>
    <row r="39" spans="1:9" ht="29.25">
      <c r="A39" s="82"/>
      <c r="B39" s="83"/>
      <c r="C39" s="58" t="s">
        <v>185</v>
      </c>
      <c r="D39" s="103"/>
      <c r="E39" s="103"/>
      <c r="F39" s="103"/>
      <c r="G39" s="104"/>
      <c r="H39" s="105"/>
      <c r="I39" s="106"/>
    </row>
    <row r="40" spans="1:9" ht="15">
      <c r="A40" s="82"/>
      <c r="B40" s="83"/>
      <c r="C40" s="58" t="s">
        <v>57</v>
      </c>
      <c r="D40" s="103"/>
      <c r="E40" s="103"/>
      <c r="F40" s="103"/>
      <c r="G40" s="104"/>
      <c r="H40" s="105"/>
      <c r="I40" s="106"/>
    </row>
    <row r="41" spans="1:9" ht="15">
      <c r="A41" s="82"/>
      <c r="B41" s="83"/>
      <c r="C41" s="58" t="s">
        <v>57</v>
      </c>
      <c r="D41" s="103"/>
      <c r="E41" s="103"/>
      <c r="F41" s="103"/>
      <c r="G41" s="104"/>
      <c r="H41" s="105"/>
      <c r="I41" s="106"/>
    </row>
    <row r="42" spans="1:9" ht="10.5" customHeight="1">
      <c r="A42" s="82"/>
      <c r="B42" s="83"/>
      <c r="C42" s="58" t="s">
        <v>58</v>
      </c>
      <c r="D42" s="103"/>
      <c r="E42" s="103"/>
      <c r="F42" s="103"/>
      <c r="G42" s="105"/>
      <c r="H42" s="105"/>
      <c r="I42" s="106"/>
    </row>
    <row r="43" spans="1:9" ht="29.25">
      <c r="A43" s="82"/>
      <c r="B43" s="83"/>
      <c r="C43" s="58" t="s">
        <v>186</v>
      </c>
      <c r="D43" s="103"/>
      <c r="E43" s="103"/>
      <c r="F43" s="103"/>
      <c r="G43" s="104"/>
      <c r="H43" s="105"/>
      <c r="I43" s="106"/>
    </row>
    <row r="44" spans="1:9" ht="15">
      <c r="A44" s="82"/>
      <c r="B44" s="83"/>
      <c r="C44" s="58" t="s">
        <v>57</v>
      </c>
      <c r="D44" s="103"/>
      <c r="E44" s="103"/>
      <c r="F44" s="103"/>
      <c r="G44" s="104"/>
      <c r="H44" s="105"/>
      <c r="I44" s="106"/>
    </row>
    <row r="45" spans="1:9" ht="15">
      <c r="A45" s="82"/>
      <c r="B45" s="83"/>
      <c r="C45" s="58" t="s">
        <v>57</v>
      </c>
      <c r="D45" s="103"/>
      <c r="E45" s="103"/>
      <c r="F45" s="103"/>
      <c r="G45" s="104"/>
      <c r="H45" s="105"/>
      <c r="I45" s="106"/>
    </row>
    <row r="46" spans="1:9" ht="11.25" customHeight="1">
      <c r="A46" s="82"/>
      <c r="B46" s="83"/>
      <c r="C46" s="58" t="s">
        <v>58</v>
      </c>
      <c r="D46" s="103"/>
      <c r="E46" s="103"/>
      <c r="F46" s="103"/>
      <c r="G46" s="105"/>
      <c r="H46" s="105"/>
      <c r="I46" s="106"/>
    </row>
    <row r="47" spans="1:9" ht="43.5">
      <c r="A47" s="82"/>
      <c r="B47" s="83"/>
      <c r="C47" s="58" t="s">
        <v>187</v>
      </c>
      <c r="D47" s="103"/>
      <c r="E47" s="103"/>
      <c r="F47" s="103"/>
      <c r="G47" s="104"/>
      <c r="H47" s="105"/>
      <c r="I47" s="106"/>
    </row>
    <row r="48" spans="1:9" ht="15">
      <c r="A48" s="82"/>
      <c r="B48" s="83"/>
      <c r="C48" s="58" t="s">
        <v>57</v>
      </c>
      <c r="D48" s="103"/>
      <c r="E48" s="103"/>
      <c r="F48" s="103"/>
      <c r="G48" s="104"/>
      <c r="H48" s="105"/>
      <c r="I48" s="106"/>
    </row>
    <row r="49" spans="1:9" ht="15">
      <c r="A49" s="82"/>
      <c r="B49" s="83"/>
      <c r="C49" s="58" t="s">
        <v>57</v>
      </c>
      <c r="D49" s="103"/>
      <c r="E49" s="103"/>
      <c r="F49" s="103"/>
      <c r="G49" s="104"/>
      <c r="H49" s="105"/>
      <c r="I49" s="106"/>
    </row>
    <row r="50" spans="1:9" ht="10.5" customHeight="1">
      <c r="A50" s="82"/>
      <c r="B50" s="83"/>
      <c r="C50" s="58" t="s">
        <v>58</v>
      </c>
      <c r="D50" s="103"/>
      <c r="E50" s="103"/>
      <c r="F50" s="103"/>
      <c r="G50" s="105"/>
      <c r="H50" s="105"/>
      <c r="I50" s="106"/>
    </row>
    <row r="51" spans="1:9" ht="15">
      <c r="A51" s="82"/>
      <c r="B51" s="81">
        <v>2</v>
      </c>
      <c r="C51" s="75" t="s">
        <v>59</v>
      </c>
      <c r="D51" s="103">
        <v>0</v>
      </c>
      <c r="E51" s="103">
        <v>0</v>
      </c>
      <c r="F51" s="103">
        <v>0</v>
      </c>
      <c r="G51" s="105"/>
      <c r="H51" s="105">
        <v>0</v>
      </c>
      <c r="I51" s="106">
        <v>0</v>
      </c>
    </row>
    <row r="52" spans="1:9" ht="15">
      <c r="A52" s="82"/>
      <c r="B52" s="83"/>
      <c r="C52" s="58" t="s">
        <v>184</v>
      </c>
      <c r="D52" s="103"/>
      <c r="E52" s="103"/>
      <c r="F52" s="103"/>
      <c r="G52" s="104"/>
      <c r="H52" s="105"/>
      <c r="I52" s="106"/>
    </row>
    <row r="53" spans="1:9" ht="15">
      <c r="A53" s="82"/>
      <c r="B53" s="83"/>
      <c r="C53" s="58" t="s">
        <v>57</v>
      </c>
      <c r="D53" s="103"/>
      <c r="E53" s="103"/>
      <c r="F53" s="103"/>
      <c r="G53" s="104"/>
      <c r="H53" s="105"/>
      <c r="I53" s="106"/>
    </row>
    <row r="54" spans="1:9" ht="15">
      <c r="A54" s="82"/>
      <c r="B54" s="83"/>
      <c r="C54" s="58" t="s">
        <v>57</v>
      </c>
      <c r="D54" s="103"/>
      <c r="E54" s="103"/>
      <c r="F54" s="103"/>
      <c r="G54" s="104"/>
      <c r="H54" s="105"/>
      <c r="I54" s="106"/>
    </row>
    <row r="55" spans="1:9" ht="12" customHeight="1">
      <c r="A55" s="82"/>
      <c r="B55" s="83"/>
      <c r="C55" s="58" t="s">
        <v>58</v>
      </c>
      <c r="D55" s="103"/>
      <c r="E55" s="103"/>
      <c r="F55" s="103"/>
      <c r="G55" s="104"/>
      <c r="H55" s="105"/>
      <c r="I55" s="106"/>
    </row>
    <row r="56" spans="1:9" ht="29.25">
      <c r="A56" s="82"/>
      <c r="B56" s="83"/>
      <c r="C56" s="58" t="s">
        <v>185</v>
      </c>
      <c r="D56" s="103"/>
      <c r="E56" s="103"/>
      <c r="F56" s="103"/>
      <c r="G56" s="104"/>
      <c r="H56" s="105"/>
      <c r="I56" s="106"/>
    </row>
    <row r="57" spans="1:9" ht="15">
      <c r="A57" s="82"/>
      <c r="B57" s="83"/>
      <c r="C57" s="58" t="s">
        <v>57</v>
      </c>
      <c r="D57" s="103"/>
      <c r="E57" s="103"/>
      <c r="F57" s="103"/>
      <c r="G57" s="104"/>
      <c r="H57" s="105"/>
      <c r="I57" s="106"/>
    </row>
    <row r="58" spans="1:9" ht="15">
      <c r="A58" s="82"/>
      <c r="B58" s="83"/>
      <c r="C58" s="58" t="s">
        <v>57</v>
      </c>
      <c r="D58" s="103"/>
      <c r="E58" s="103"/>
      <c r="F58" s="103"/>
      <c r="G58" s="104"/>
      <c r="H58" s="105"/>
      <c r="I58" s="106"/>
    </row>
    <row r="59" spans="1:9" ht="11.25" customHeight="1">
      <c r="A59" s="82"/>
      <c r="B59" s="83"/>
      <c r="C59" s="58" t="s">
        <v>58</v>
      </c>
      <c r="D59" s="103"/>
      <c r="E59" s="103"/>
      <c r="F59" s="103"/>
      <c r="G59" s="105"/>
      <c r="H59" s="105"/>
      <c r="I59" s="106"/>
    </row>
    <row r="60" spans="1:9" ht="29.25">
      <c r="A60" s="82"/>
      <c r="B60" s="83"/>
      <c r="C60" s="58" t="s">
        <v>186</v>
      </c>
      <c r="D60" s="103"/>
      <c r="E60" s="103"/>
      <c r="F60" s="103"/>
      <c r="G60" s="104"/>
      <c r="H60" s="105"/>
      <c r="I60" s="106"/>
    </row>
    <row r="61" spans="1:9" ht="15">
      <c r="A61" s="82"/>
      <c r="B61" s="83"/>
      <c r="C61" s="58" t="s">
        <v>57</v>
      </c>
      <c r="D61" s="103"/>
      <c r="E61" s="103"/>
      <c r="F61" s="103"/>
      <c r="G61" s="104"/>
      <c r="H61" s="105"/>
      <c r="I61" s="106"/>
    </row>
    <row r="62" spans="1:9" ht="15">
      <c r="A62" s="82"/>
      <c r="B62" s="83"/>
      <c r="C62" s="58" t="s">
        <v>57</v>
      </c>
      <c r="D62" s="103"/>
      <c r="E62" s="103"/>
      <c r="F62" s="103"/>
      <c r="G62" s="104"/>
      <c r="H62" s="105"/>
      <c r="I62" s="106"/>
    </row>
    <row r="63" spans="1:9" ht="13.5" customHeight="1">
      <c r="A63" s="82"/>
      <c r="B63" s="83"/>
      <c r="C63" s="58" t="s">
        <v>58</v>
      </c>
      <c r="D63" s="103"/>
      <c r="E63" s="103"/>
      <c r="F63" s="103"/>
      <c r="G63" s="105"/>
      <c r="H63" s="105"/>
      <c r="I63" s="106"/>
    </row>
    <row r="64" spans="1:9" ht="43.5">
      <c r="A64" s="82"/>
      <c r="B64" s="83"/>
      <c r="C64" s="58" t="s">
        <v>187</v>
      </c>
      <c r="D64" s="103"/>
      <c r="E64" s="103"/>
      <c r="F64" s="103"/>
      <c r="G64" s="104"/>
      <c r="H64" s="105"/>
      <c r="I64" s="106"/>
    </row>
    <row r="65" spans="1:9" ht="15">
      <c r="A65" s="82"/>
      <c r="B65" s="83"/>
      <c r="C65" s="58" t="s">
        <v>57</v>
      </c>
      <c r="D65" s="103"/>
      <c r="E65" s="103"/>
      <c r="F65" s="103"/>
      <c r="G65" s="104"/>
      <c r="H65" s="105"/>
      <c r="I65" s="106"/>
    </row>
    <row r="66" spans="1:9" ht="15">
      <c r="A66" s="82"/>
      <c r="B66" s="83"/>
      <c r="C66" s="58" t="s">
        <v>57</v>
      </c>
      <c r="D66" s="103"/>
      <c r="E66" s="103"/>
      <c r="F66" s="103"/>
      <c r="G66" s="104"/>
      <c r="H66" s="105"/>
      <c r="I66" s="106"/>
    </row>
    <row r="67" spans="1:9" ht="10.5" customHeight="1">
      <c r="A67" s="82"/>
      <c r="B67" s="83"/>
      <c r="C67" s="58" t="s">
        <v>58</v>
      </c>
      <c r="D67" s="103"/>
      <c r="E67" s="103"/>
      <c r="F67" s="103"/>
      <c r="G67" s="105"/>
      <c r="H67" s="105"/>
      <c r="I67" s="106"/>
    </row>
    <row r="68" spans="1:9" ht="30">
      <c r="A68" s="82"/>
      <c r="B68" s="81">
        <v>3</v>
      </c>
      <c r="C68" s="75" t="s">
        <v>176</v>
      </c>
      <c r="D68" s="103">
        <v>0</v>
      </c>
      <c r="E68" s="103">
        <v>0</v>
      </c>
      <c r="F68" s="103">
        <v>0</v>
      </c>
      <c r="G68" s="105">
        <v>0</v>
      </c>
      <c r="H68" s="105"/>
      <c r="I68" s="106">
        <v>0</v>
      </c>
    </row>
    <row r="69" spans="1:9" ht="15">
      <c r="A69" s="82"/>
      <c r="B69" s="83"/>
      <c r="C69" s="58" t="s">
        <v>184</v>
      </c>
      <c r="D69" s="103"/>
      <c r="E69" s="103"/>
      <c r="F69" s="103"/>
      <c r="G69" s="104"/>
      <c r="H69" s="105"/>
      <c r="I69" s="106"/>
    </row>
    <row r="70" spans="1:9" ht="15">
      <c r="A70" s="82"/>
      <c r="B70" s="83"/>
      <c r="C70" s="58" t="s">
        <v>57</v>
      </c>
      <c r="D70" s="103"/>
      <c r="E70" s="103"/>
      <c r="F70" s="103"/>
      <c r="G70" s="104"/>
      <c r="H70" s="105"/>
      <c r="I70" s="106"/>
    </row>
    <row r="71" spans="1:9" ht="15">
      <c r="A71" s="82"/>
      <c r="B71" s="83"/>
      <c r="C71" s="58" t="s">
        <v>57</v>
      </c>
      <c r="D71" s="103"/>
      <c r="E71" s="103"/>
      <c r="F71" s="103"/>
      <c r="G71" s="104"/>
      <c r="H71" s="105"/>
      <c r="I71" s="106"/>
    </row>
    <row r="72" spans="1:9" ht="12.75" customHeight="1">
      <c r="A72" s="82"/>
      <c r="B72" s="83"/>
      <c r="C72" s="58" t="s">
        <v>58</v>
      </c>
      <c r="D72" s="103"/>
      <c r="E72" s="103"/>
      <c r="F72" s="103"/>
      <c r="G72" s="105"/>
      <c r="H72" s="105"/>
      <c r="I72" s="106"/>
    </row>
    <row r="73" spans="1:9" ht="29.25">
      <c r="A73" s="82"/>
      <c r="B73" s="83"/>
      <c r="C73" s="58" t="s">
        <v>185</v>
      </c>
      <c r="D73" s="103"/>
      <c r="E73" s="103"/>
      <c r="F73" s="103"/>
      <c r="G73" s="105"/>
      <c r="H73" s="105"/>
      <c r="I73" s="106"/>
    </row>
    <row r="74" spans="1:9" ht="15">
      <c r="A74" s="82"/>
      <c r="B74" s="83"/>
      <c r="C74" s="58" t="s">
        <v>57</v>
      </c>
      <c r="D74" s="103"/>
      <c r="E74" s="103"/>
      <c r="F74" s="103"/>
      <c r="G74" s="104"/>
      <c r="H74" s="105"/>
      <c r="I74" s="106"/>
    </row>
    <row r="75" spans="1:9" ht="15">
      <c r="A75" s="82"/>
      <c r="B75" s="83"/>
      <c r="C75" s="58" t="s">
        <v>57</v>
      </c>
      <c r="D75" s="103"/>
      <c r="E75" s="103"/>
      <c r="F75" s="103"/>
      <c r="G75" s="104"/>
      <c r="H75" s="105"/>
      <c r="I75" s="106"/>
    </row>
    <row r="76" spans="1:9" ht="11.25" customHeight="1">
      <c r="A76" s="82"/>
      <c r="B76" s="83"/>
      <c r="C76" s="58" t="s">
        <v>58</v>
      </c>
      <c r="D76" s="103"/>
      <c r="E76" s="103"/>
      <c r="F76" s="103"/>
      <c r="G76" s="104"/>
      <c r="H76" s="105"/>
      <c r="I76" s="106"/>
    </row>
    <row r="77" spans="1:9" ht="29.25">
      <c r="A77" s="82"/>
      <c r="B77" s="83"/>
      <c r="C77" s="58" t="s">
        <v>186</v>
      </c>
      <c r="D77" s="103"/>
      <c r="E77" s="103"/>
      <c r="F77" s="103"/>
      <c r="G77" s="105"/>
      <c r="H77" s="105"/>
      <c r="I77" s="106"/>
    </row>
    <row r="78" spans="1:9" ht="15">
      <c r="A78" s="82"/>
      <c r="B78" s="83"/>
      <c r="C78" s="58" t="s">
        <v>57</v>
      </c>
      <c r="D78" s="103"/>
      <c r="E78" s="103"/>
      <c r="F78" s="103"/>
      <c r="G78" s="105"/>
      <c r="H78" s="105"/>
      <c r="I78" s="106"/>
    </row>
    <row r="79" spans="1:9" ht="15">
      <c r="A79" s="82"/>
      <c r="B79" s="83"/>
      <c r="C79" s="58" t="s">
        <v>57</v>
      </c>
      <c r="D79" s="103"/>
      <c r="E79" s="103"/>
      <c r="F79" s="103"/>
      <c r="G79" s="104"/>
      <c r="H79" s="105"/>
      <c r="I79" s="106"/>
    </row>
    <row r="80" spans="1:9" ht="11.25" customHeight="1">
      <c r="A80" s="82"/>
      <c r="B80" s="83"/>
      <c r="C80" s="58" t="s">
        <v>58</v>
      </c>
      <c r="D80" s="103"/>
      <c r="E80" s="103"/>
      <c r="F80" s="103"/>
      <c r="G80" s="104"/>
      <c r="H80" s="105"/>
      <c r="I80" s="106"/>
    </row>
    <row r="81" spans="1:9" ht="41.25" customHeight="1">
      <c r="A81" s="82"/>
      <c r="B81" s="83"/>
      <c r="C81" s="58" t="s">
        <v>187</v>
      </c>
      <c r="D81" s="103"/>
      <c r="E81" s="103"/>
      <c r="F81" s="103"/>
      <c r="G81" s="104"/>
      <c r="H81" s="105"/>
      <c r="I81" s="106"/>
    </row>
    <row r="82" spans="1:9" ht="15">
      <c r="A82" s="82"/>
      <c r="B82" s="83"/>
      <c r="C82" s="58" t="s">
        <v>57</v>
      </c>
      <c r="D82" s="103"/>
      <c r="E82" s="103"/>
      <c r="F82" s="103"/>
      <c r="G82" s="105"/>
      <c r="H82" s="105"/>
      <c r="I82" s="106"/>
    </row>
    <row r="83" spans="1:9" ht="15">
      <c r="A83" s="82"/>
      <c r="B83" s="83"/>
      <c r="C83" s="58" t="s">
        <v>57</v>
      </c>
      <c r="D83" s="103"/>
      <c r="E83" s="103"/>
      <c r="F83" s="103"/>
      <c r="G83" s="105"/>
      <c r="H83" s="105"/>
      <c r="I83" s="106"/>
    </row>
    <row r="84" spans="1:9" ht="11.25" customHeight="1">
      <c r="A84" s="82"/>
      <c r="B84" s="83"/>
      <c r="C84" s="58" t="s">
        <v>58</v>
      </c>
      <c r="D84" s="103"/>
      <c r="E84" s="103"/>
      <c r="F84" s="103"/>
      <c r="G84" s="105"/>
      <c r="H84" s="105"/>
      <c r="I84" s="106"/>
    </row>
    <row r="85" spans="1:9" ht="15">
      <c r="A85" s="82"/>
      <c r="B85" s="81">
        <v>4</v>
      </c>
      <c r="C85" s="75" t="s">
        <v>61</v>
      </c>
      <c r="D85" s="103">
        <v>0</v>
      </c>
      <c r="E85" s="103">
        <v>0</v>
      </c>
      <c r="F85" s="103"/>
      <c r="G85" s="105">
        <v>0</v>
      </c>
      <c r="H85" s="105"/>
      <c r="I85" s="106">
        <v>0</v>
      </c>
    </row>
    <row r="86" spans="1:9" ht="15">
      <c r="A86" s="82"/>
      <c r="B86" s="85">
        <v>5</v>
      </c>
      <c r="C86" s="113" t="s">
        <v>60</v>
      </c>
      <c r="D86" s="107">
        <v>0</v>
      </c>
      <c r="E86" s="107">
        <v>0</v>
      </c>
      <c r="F86" s="107"/>
      <c r="G86" s="105">
        <v>0</v>
      </c>
      <c r="H86" s="105"/>
      <c r="I86" s="106">
        <v>0</v>
      </c>
    </row>
    <row r="87" spans="1:9" ht="15">
      <c r="A87" s="82"/>
      <c r="B87" s="83"/>
      <c r="C87" s="75" t="s">
        <v>188</v>
      </c>
      <c r="D87" s="103"/>
      <c r="E87" s="103"/>
      <c r="F87" s="103"/>
      <c r="G87" s="105"/>
      <c r="H87" s="105"/>
      <c r="I87" s="106"/>
    </row>
    <row r="88" spans="1:9" ht="15.75" thickBot="1">
      <c r="A88" s="86"/>
      <c r="B88" s="87"/>
      <c r="C88" s="77" t="s">
        <v>189</v>
      </c>
      <c r="D88" s="110"/>
      <c r="E88" s="110"/>
      <c r="F88" s="110"/>
      <c r="G88" s="111"/>
      <c r="H88" s="111"/>
      <c r="I88" s="112"/>
    </row>
    <row r="90" spans="3:8" ht="33" customHeight="1">
      <c r="C90" s="362"/>
      <c r="D90" s="362"/>
      <c r="E90" s="114"/>
      <c r="F90" s="363"/>
      <c r="G90" s="363"/>
      <c r="H90" s="363"/>
    </row>
    <row r="91" spans="3:8" ht="14.25">
      <c r="C91" s="272"/>
      <c r="D91" s="114"/>
      <c r="E91" s="114"/>
      <c r="F91" s="364"/>
      <c r="G91" s="364"/>
      <c r="H91" s="364"/>
    </row>
  </sheetData>
  <sheetProtection/>
  <mergeCells count="10">
    <mergeCell ref="C90:D90"/>
    <mergeCell ref="F90:H90"/>
    <mergeCell ref="F91:H91"/>
    <mergeCell ref="A14:H14"/>
    <mergeCell ref="A18:A19"/>
    <mergeCell ref="B18:B19"/>
    <mergeCell ref="C18:C19"/>
    <mergeCell ref="G18:I18"/>
    <mergeCell ref="D18:D19"/>
    <mergeCell ref="E18:F18"/>
  </mergeCells>
  <printOptions/>
  <pageMargins left="0.75" right="0.41" top="0.51" bottom="0.25" header="0.38" footer="0.18"/>
  <pageSetup horizontalDpi="600" verticalDpi="600" orientation="portrait" paperSize="9" scale="60" r:id="rId1"/>
  <headerFooter alignWithMargins="0">
    <oddFooter>&amp;R&amp;8&amp;D&amp;T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R30" sqref="R30"/>
    </sheetView>
  </sheetViews>
  <sheetFormatPr defaultColWidth="9.140625" defaultRowHeight="12.75"/>
  <cols>
    <col min="1" max="1" width="4.00390625" style="114" customWidth="1"/>
    <col min="2" max="2" width="3.00390625" style="114" customWidth="1"/>
    <col min="3" max="3" width="33.421875" style="114" customWidth="1"/>
    <col min="4" max="4" width="12.00390625" style="114" customWidth="1"/>
    <col min="5" max="5" width="10.57421875" style="114" customWidth="1"/>
    <col min="6" max="6" width="8.28125" style="114" bestFit="1" customWidth="1"/>
    <col min="7" max="7" width="10.140625" style="114" customWidth="1"/>
    <col min="8" max="8" width="9.00390625" style="114" customWidth="1"/>
    <col min="9" max="9" width="10.8515625" style="114" customWidth="1"/>
    <col min="10" max="10" width="8.28125" style="114" bestFit="1" customWidth="1"/>
    <col min="11" max="11" width="11.421875" style="114" customWidth="1"/>
    <col min="12" max="12" width="10.8515625" style="114" bestFit="1" customWidth="1"/>
    <col min="13" max="16384" width="9.140625" style="114" customWidth="1"/>
  </cols>
  <sheetData>
    <row r="1" spans="1:12" ht="15.75">
      <c r="A1" s="187"/>
      <c r="B1" s="187"/>
      <c r="C1" s="245" t="s">
        <v>371</v>
      </c>
      <c r="D1" s="245"/>
      <c r="E1" s="246"/>
      <c r="F1"/>
      <c r="G1" s="187"/>
      <c r="H1" s="8"/>
      <c r="I1" s="8"/>
      <c r="J1" s="8"/>
      <c r="K1" s="89"/>
      <c r="L1" s="188"/>
    </row>
    <row r="2" spans="1:12" ht="15.75">
      <c r="A2" s="187"/>
      <c r="B2" s="187"/>
      <c r="C2" s="245" t="s">
        <v>366</v>
      </c>
      <c r="D2" s="245"/>
      <c r="E2" s="246"/>
      <c r="F2"/>
      <c r="G2" s="187"/>
      <c r="H2" s="276" t="s">
        <v>399</v>
      </c>
      <c r="I2" s="276"/>
      <c r="J2" s="276"/>
      <c r="K2" s="7"/>
      <c r="L2" s="277"/>
    </row>
    <row r="3" spans="1:12" ht="15.75">
      <c r="A3" s="187"/>
      <c r="B3" s="187"/>
      <c r="C3"/>
      <c r="D3"/>
      <c r="E3" s="2"/>
      <c r="F3"/>
      <c r="G3" s="187"/>
      <c r="H3" s="184"/>
      <c r="I3" s="247"/>
      <c r="J3" s="247"/>
      <c r="K3" s="89"/>
      <c r="L3" s="188"/>
    </row>
    <row r="5" spans="2:12" ht="12.75" customHeight="1">
      <c r="B5" s="365"/>
      <c r="C5" s="366"/>
      <c r="D5" s="366"/>
      <c r="E5" s="366"/>
      <c r="F5" s="366"/>
      <c r="G5" s="366"/>
      <c r="H5" s="366"/>
      <c r="I5" s="366"/>
      <c r="J5" s="366"/>
      <c r="K5" s="366"/>
      <c r="L5" s="366"/>
    </row>
    <row r="6" spans="2:12" ht="12.75" customHeight="1"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9:12" ht="13.5" thickBot="1">
      <c r="I7"/>
      <c r="L7" s="188" t="s">
        <v>47</v>
      </c>
    </row>
    <row r="8" spans="1:12" ht="12.75">
      <c r="A8" s="379" t="s">
        <v>208</v>
      </c>
      <c r="B8" s="402" t="s">
        <v>205</v>
      </c>
      <c r="C8" s="403"/>
      <c r="D8" s="409" t="s">
        <v>201</v>
      </c>
      <c r="E8" s="402" t="s">
        <v>197</v>
      </c>
      <c r="F8" s="403"/>
      <c r="G8" s="412" t="s">
        <v>198</v>
      </c>
      <c r="H8" s="413"/>
      <c r="I8" s="400" t="s">
        <v>199</v>
      </c>
      <c r="J8" s="401"/>
      <c r="K8" s="414" t="s">
        <v>200</v>
      </c>
      <c r="L8" s="401"/>
    </row>
    <row r="9" spans="1:12" ht="26.25" customHeight="1" thickBot="1">
      <c r="A9" s="380"/>
      <c r="B9" s="407"/>
      <c r="C9" s="408"/>
      <c r="D9" s="410"/>
      <c r="E9" s="404" t="s">
        <v>178</v>
      </c>
      <c r="F9" s="405"/>
      <c r="G9" s="394" t="s">
        <v>209</v>
      </c>
      <c r="H9" s="415"/>
      <c r="I9" s="406" t="s">
        <v>210</v>
      </c>
      <c r="J9" s="395"/>
      <c r="K9" s="394" t="s">
        <v>211</v>
      </c>
      <c r="L9" s="395"/>
    </row>
    <row r="10" spans="1:12" ht="28.5" customHeight="1" thickBot="1">
      <c r="A10" s="381"/>
      <c r="B10" s="404"/>
      <c r="C10" s="405"/>
      <c r="D10" s="411"/>
      <c r="E10" s="189" t="s">
        <v>220</v>
      </c>
      <c r="F10" s="190" t="s">
        <v>305</v>
      </c>
      <c r="G10" s="191" t="s">
        <v>177</v>
      </c>
      <c r="H10" s="190" t="s">
        <v>305</v>
      </c>
      <c r="I10" s="189" t="s">
        <v>177</v>
      </c>
      <c r="J10" s="190" t="s">
        <v>305</v>
      </c>
      <c r="K10" s="191" t="s">
        <v>177</v>
      </c>
      <c r="L10" s="190" t="s">
        <v>305</v>
      </c>
    </row>
    <row r="11" spans="1:12" s="199" customFormat="1" ht="12" thickBot="1">
      <c r="A11" s="192">
        <v>0</v>
      </c>
      <c r="B11" s="396">
        <v>1</v>
      </c>
      <c r="C11" s="397"/>
      <c r="D11" s="193">
        <v>2</v>
      </c>
      <c r="E11" s="194">
        <v>3</v>
      </c>
      <c r="F11" s="195">
        <v>4</v>
      </c>
      <c r="G11" s="196">
        <v>5</v>
      </c>
      <c r="H11" s="197">
        <v>6</v>
      </c>
      <c r="I11" s="194">
        <v>7</v>
      </c>
      <c r="J11" s="198">
        <v>8</v>
      </c>
      <c r="K11" s="196">
        <v>9</v>
      </c>
      <c r="L11" s="198">
        <v>10</v>
      </c>
    </row>
    <row r="12" spans="1:12" s="199" customFormat="1" ht="22.5">
      <c r="A12" s="200" t="s">
        <v>212</v>
      </c>
      <c r="B12" s="386" t="s">
        <v>362</v>
      </c>
      <c r="C12" s="387"/>
      <c r="D12" s="201"/>
      <c r="E12" s="201"/>
      <c r="F12" s="201"/>
      <c r="G12" s="201"/>
      <c r="H12" s="201"/>
      <c r="I12" s="201"/>
      <c r="J12" s="201"/>
      <c r="K12" s="201"/>
      <c r="L12" s="202"/>
    </row>
    <row r="13" spans="1:12" ht="15">
      <c r="A13" s="203">
        <v>1</v>
      </c>
      <c r="B13" s="382" t="s">
        <v>202</v>
      </c>
      <c r="C13" s="383"/>
      <c r="D13" s="105"/>
      <c r="E13" s="204" t="s">
        <v>68</v>
      </c>
      <c r="F13" s="204" t="s">
        <v>68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6">
        <v>0</v>
      </c>
    </row>
    <row r="14" spans="1:12" ht="15">
      <c r="A14" s="205">
        <v>2</v>
      </c>
      <c r="B14" s="382" t="s">
        <v>203</v>
      </c>
      <c r="C14" s="383"/>
      <c r="D14" s="105"/>
      <c r="E14" s="204" t="s">
        <v>68</v>
      </c>
      <c r="F14" s="204" t="s">
        <v>68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6"/>
    </row>
    <row r="15" spans="1:12" ht="25.5" customHeight="1">
      <c r="A15" s="205"/>
      <c r="B15" s="392" t="s">
        <v>319</v>
      </c>
      <c r="C15" s="390"/>
      <c r="D15" s="105"/>
      <c r="E15" s="204"/>
      <c r="F15" s="204"/>
      <c r="G15" s="105"/>
      <c r="H15" s="105"/>
      <c r="I15" s="105"/>
      <c r="J15" s="105"/>
      <c r="K15" s="105"/>
      <c r="L15" s="106"/>
    </row>
    <row r="16" spans="1:12" ht="24" customHeight="1">
      <c r="A16" s="205"/>
      <c r="B16" s="393"/>
      <c r="C16" s="391"/>
      <c r="D16" s="105"/>
      <c r="E16" s="204"/>
      <c r="F16" s="204"/>
      <c r="G16" s="105"/>
      <c r="H16" s="105"/>
      <c r="I16" s="105"/>
      <c r="J16" s="105"/>
      <c r="K16" s="105"/>
      <c r="L16" s="106"/>
    </row>
    <row r="17" spans="1:12" ht="15">
      <c r="A17" s="205"/>
      <c r="B17" s="382" t="s">
        <v>321</v>
      </c>
      <c r="C17" s="383"/>
      <c r="D17" s="105"/>
      <c r="E17" s="204" t="s">
        <v>68</v>
      </c>
      <c r="F17" s="204" t="s">
        <v>68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6">
        <v>0</v>
      </c>
    </row>
    <row r="18" spans="1:12" ht="13.5" thickBot="1">
      <c r="A18" s="205"/>
      <c r="B18" s="384" t="s">
        <v>215</v>
      </c>
      <c r="C18" s="385"/>
      <c r="D18" s="207"/>
      <c r="E18" s="206" t="s">
        <v>68</v>
      </c>
      <c r="F18" s="206" t="s">
        <v>68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8">
        <v>0</v>
      </c>
    </row>
    <row r="19" spans="1:12" ht="27" customHeight="1">
      <c r="A19" s="209" t="s">
        <v>213</v>
      </c>
      <c r="B19" s="388" t="s">
        <v>218</v>
      </c>
      <c r="C19" s="389"/>
      <c r="D19" s="210"/>
      <c r="E19" s="210"/>
      <c r="F19" s="210"/>
      <c r="G19" s="210"/>
      <c r="H19" s="210"/>
      <c r="I19" s="210"/>
      <c r="J19" s="210"/>
      <c r="K19" s="210"/>
      <c r="L19" s="211"/>
    </row>
    <row r="20" spans="1:12" ht="15">
      <c r="A20" s="205">
        <v>1</v>
      </c>
      <c r="B20" s="382" t="s">
        <v>206</v>
      </c>
      <c r="C20" s="383"/>
      <c r="D20" s="105"/>
      <c r="E20" s="204" t="s">
        <v>68</v>
      </c>
      <c r="F20" s="204" t="s">
        <v>68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6">
        <v>0</v>
      </c>
    </row>
    <row r="21" spans="1:12" ht="15">
      <c r="A21" s="205">
        <v>2</v>
      </c>
      <c r="B21" s="382" t="s">
        <v>207</v>
      </c>
      <c r="C21" s="383"/>
      <c r="D21" s="105"/>
      <c r="E21" s="204" t="s">
        <v>68</v>
      </c>
      <c r="F21" s="204" t="s">
        <v>68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6">
        <v>0</v>
      </c>
    </row>
    <row r="22" spans="1:12" ht="25.5" customHeight="1">
      <c r="A22" s="205"/>
      <c r="B22" s="392" t="s">
        <v>319</v>
      </c>
      <c r="C22" s="390"/>
      <c r="D22" s="105"/>
      <c r="E22" s="204"/>
      <c r="F22" s="204"/>
      <c r="G22" s="105"/>
      <c r="H22" s="105"/>
      <c r="I22" s="105"/>
      <c r="J22" s="105"/>
      <c r="K22" s="105"/>
      <c r="L22" s="106"/>
    </row>
    <row r="23" spans="1:12" ht="28.5" customHeight="1">
      <c r="A23" s="205"/>
      <c r="B23" s="393"/>
      <c r="C23" s="391"/>
      <c r="D23" s="105"/>
      <c r="E23" s="204"/>
      <c r="F23" s="204"/>
      <c r="G23" s="105"/>
      <c r="H23" s="105"/>
      <c r="I23" s="105"/>
      <c r="J23" s="105"/>
      <c r="K23" s="105"/>
      <c r="L23" s="106"/>
    </row>
    <row r="24" spans="1:12" ht="16.5" customHeight="1">
      <c r="A24" s="205"/>
      <c r="B24" s="382" t="s">
        <v>320</v>
      </c>
      <c r="C24" s="383"/>
      <c r="D24" s="105"/>
      <c r="E24" s="204" t="s">
        <v>68</v>
      </c>
      <c r="F24" s="204" t="s">
        <v>68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6">
        <v>0</v>
      </c>
    </row>
    <row r="25" spans="1:12" ht="13.5" thickBot="1">
      <c r="A25" s="205"/>
      <c r="B25" s="384" t="s">
        <v>216</v>
      </c>
      <c r="C25" s="385"/>
      <c r="D25" s="207"/>
      <c r="E25" s="206" t="s">
        <v>68</v>
      </c>
      <c r="F25" s="206" t="s">
        <v>68</v>
      </c>
      <c r="G25" s="207">
        <v>0</v>
      </c>
      <c r="H25" s="207">
        <v>0</v>
      </c>
      <c r="I25" s="207">
        <v>0</v>
      </c>
      <c r="J25" s="207"/>
      <c r="K25" s="207">
        <v>0</v>
      </c>
      <c r="L25" s="208">
        <v>0</v>
      </c>
    </row>
    <row r="26" spans="1:12" ht="23.25" thickBot="1">
      <c r="A26" s="212" t="s">
        <v>214</v>
      </c>
      <c r="B26" s="398" t="s">
        <v>217</v>
      </c>
      <c r="C26" s="399"/>
      <c r="D26" s="213"/>
      <c r="E26" s="213"/>
      <c r="F26" s="213"/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4">
        <v>0</v>
      </c>
    </row>
    <row r="28" spans="3:12" ht="32.25" customHeight="1">
      <c r="C28" s="362"/>
      <c r="D28" s="362"/>
      <c r="J28" s="363"/>
      <c r="K28" s="363"/>
      <c r="L28" s="363"/>
    </row>
    <row r="29" spans="3:12" ht="12.75">
      <c r="C29" s="245"/>
      <c r="J29" s="364"/>
      <c r="K29" s="364"/>
      <c r="L29" s="364"/>
    </row>
  </sheetData>
  <sheetProtection/>
  <mergeCells count="31">
    <mergeCell ref="B5:L5"/>
    <mergeCell ref="I9:J9"/>
    <mergeCell ref="B8:C10"/>
    <mergeCell ref="D8:D10"/>
    <mergeCell ref="G8:H8"/>
    <mergeCell ref="K8:L8"/>
    <mergeCell ref="G9:H9"/>
    <mergeCell ref="I8:J8"/>
    <mergeCell ref="C15:C16"/>
    <mergeCell ref="B15:B16"/>
    <mergeCell ref="B20:C20"/>
    <mergeCell ref="E8:F8"/>
    <mergeCell ref="E9:F9"/>
    <mergeCell ref="B14:C14"/>
    <mergeCell ref="J29:L29"/>
    <mergeCell ref="K9:L9"/>
    <mergeCell ref="B17:C17"/>
    <mergeCell ref="B11:C11"/>
    <mergeCell ref="B13:C13"/>
    <mergeCell ref="C28:D28"/>
    <mergeCell ref="J28:L28"/>
    <mergeCell ref="B26:C26"/>
    <mergeCell ref="B21:C21"/>
    <mergeCell ref="A8:A10"/>
    <mergeCell ref="B24:C24"/>
    <mergeCell ref="B25:C25"/>
    <mergeCell ref="B12:C12"/>
    <mergeCell ref="B19:C19"/>
    <mergeCell ref="C22:C23"/>
    <mergeCell ref="B22:B23"/>
    <mergeCell ref="B18:C18"/>
  </mergeCells>
  <printOptions horizontalCentered="1"/>
  <pageMargins left="0.35433070866141736" right="0.34" top="0.6" bottom="0.58" header="0.4" footer="0.33"/>
  <pageSetup horizontalDpi="600" verticalDpi="600" orientation="landscape" paperSize="9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Gheorghe Mihaela</cp:lastModifiedBy>
  <cp:lastPrinted>2017-11-27T13:34:11Z</cp:lastPrinted>
  <dcterms:created xsi:type="dcterms:W3CDTF">2011-11-22T11:53:52Z</dcterms:created>
  <dcterms:modified xsi:type="dcterms:W3CDTF">2017-11-27T13:34:58Z</dcterms:modified>
  <cp:category/>
  <cp:version/>
  <cp:contentType/>
  <cp:contentStatus/>
</cp:coreProperties>
</file>