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iecte\OUG 109\RADPP\Profilul Consiliului\"/>
    </mc:Choice>
  </mc:AlternateContent>
  <bookViews>
    <workbookView xWindow="0" yWindow="0" windowWidth="16635" windowHeight="9420"/>
  </bookViews>
  <sheets>
    <sheet name="RADPP R.A." sheetId="4" r:id="rId1"/>
  </sheets>
  <definedNames>
    <definedName name="_xlnm.Print_Titles" localSheetId="0">'RADPP R.A.'!$3:$4</definedName>
  </definedNames>
  <calcPr calcId="152511"/>
</workbook>
</file>

<file path=xl/calcChain.xml><?xml version="1.0" encoding="utf-8"?>
<calcChain xmlns="http://schemas.openxmlformats.org/spreadsheetml/2006/main">
  <c r="E29" i="4" l="1"/>
  <c r="E39" i="4" l="1"/>
  <c r="E47" i="4"/>
  <c r="E46" i="4"/>
  <c r="E38" i="4"/>
  <c r="D38" i="4"/>
  <c r="E28" i="4"/>
  <c r="D46" i="4"/>
  <c r="D28" i="4"/>
  <c r="J16" i="4"/>
  <c r="E48" i="4" l="1"/>
  <c r="E49" i="4"/>
  <c r="D48" i="4"/>
  <c r="J44" i="4"/>
  <c r="J36" i="4"/>
  <c r="J35" i="4"/>
  <c r="J15" i="4"/>
  <c r="J12" i="4"/>
  <c r="J11" i="4"/>
  <c r="J43" i="4" l="1"/>
  <c r="J42" i="4"/>
  <c r="J32" i="4"/>
  <c r="J31" i="4"/>
  <c r="J20" i="4"/>
  <c r="J17" i="4"/>
</calcChain>
</file>

<file path=xl/sharedStrings.xml><?xml version="1.0" encoding="utf-8"?>
<sst xmlns="http://schemas.openxmlformats.org/spreadsheetml/2006/main" count="95" uniqueCount="56">
  <si>
    <t xml:space="preserve">Criterii </t>
  </si>
  <si>
    <t>Oblig sau opt.</t>
  </si>
  <si>
    <t>Pondere (0-1)</t>
  </si>
  <si>
    <t>Administrator 1</t>
  </si>
  <si>
    <t>Administrator 2</t>
  </si>
  <si>
    <t>Nominalizati</t>
  </si>
  <si>
    <t>Total</t>
  </si>
  <si>
    <t>Total ponderat</t>
  </si>
  <si>
    <t>Prag minim colectiv</t>
  </si>
  <si>
    <t>Prag curent colectiv</t>
  </si>
  <si>
    <t>1. Competente</t>
  </si>
  <si>
    <t>Competenţe specifice sectorului</t>
  </si>
  <si>
    <t>Competenţe profesionale de importanţă strategică</t>
  </si>
  <si>
    <t>Competenţe de guvernanţă corporativă</t>
  </si>
  <si>
    <t>Competenţe sociale şi personale</t>
  </si>
  <si>
    <t>Experienţă pe plan local şi internaţional</t>
  </si>
  <si>
    <t>Altele</t>
  </si>
  <si>
    <t>2. Trasaturi</t>
  </si>
  <si>
    <t>Subtotal</t>
  </si>
  <si>
    <t>Subtotal ponderat</t>
  </si>
  <si>
    <t>3. Conditii prescriptive si proscriptive</t>
  </si>
  <si>
    <t>TOTAL</t>
  </si>
  <si>
    <t>TOTAL PONDERAT</t>
  </si>
  <si>
    <t>CLASAMENT</t>
  </si>
  <si>
    <t>Luarea deciziei</t>
  </si>
  <si>
    <t>Colaborare si cooperare cu alte parti (directorat, institutii, etc.)</t>
  </si>
  <si>
    <t>Monitorizare si control</t>
  </si>
  <si>
    <t>Organizare si planificare</t>
  </si>
  <si>
    <t>Opt.</t>
  </si>
  <si>
    <t>Oblig.</t>
  </si>
  <si>
    <t>Local</t>
  </si>
  <si>
    <t>International</t>
  </si>
  <si>
    <t>NA</t>
  </si>
  <si>
    <t>Rating 1 = Novice; 
Rating 2 = Intermediar; 
Rating 3 = Competent; 
Rating 4 = Avansat; 
Rating 5 = Expert</t>
  </si>
  <si>
    <t>Competenta financiara si de contabilitate</t>
  </si>
  <si>
    <t>Competenta de gestionare a riscului</t>
  </si>
  <si>
    <t>Guvernanta intreprinderilor publice si rolul consiliului</t>
  </si>
  <si>
    <t xml:space="preserve">Competenţe şi restricţii specifice pentru funcţionarii publici sau alte categorii de personal </t>
  </si>
  <si>
    <t>De conducere</t>
  </si>
  <si>
    <t>Reputaţie personală şi profesională</t>
  </si>
  <si>
    <t>Integritate</t>
  </si>
  <si>
    <t>Independenţă</t>
  </si>
  <si>
    <t>Expunere politică</t>
  </si>
  <si>
    <t>Abilităţi de comunicare interpersonală</t>
  </si>
  <si>
    <t>Aliniere cu scrisoarea de aşteptări a acţionarilor</t>
  </si>
  <si>
    <t>Diversitate de gen</t>
  </si>
  <si>
    <t>Experienţă de administrare si/sau management</t>
  </si>
  <si>
    <t>Număr de mandate</t>
  </si>
  <si>
    <t>Evoluţia profitabilităţii</t>
  </si>
  <si>
    <t>Studii superioare finalizate (cu precadere economic/juridic/tehnic) şi alte certificări care aduc valoare postului</t>
  </si>
  <si>
    <t>Înscrieri în cazierul fiscal şi judiciar</t>
  </si>
  <si>
    <t>Cunoştinţe despre domeniul de activitate al regiei</t>
  </si>
  <si>
    <t>Cunoştinţe despre domeniul utilităţilor publice</t>
  </si>
  <si>
    <t>Viziune strategică</t>
  </si>
  <si>
    <t>Administrator 3</t>
  </si>
  <si>
    <t>Relatii interpersonale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</si>
</sst>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Futura pt book"/>
      <family val="2"/>
    </font>
    <font>
      <sz val="11"/>
      <color theme="1"/>
      <name val="Futura pt book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textRotation="9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indent="1"/>
    </xf>
    <xf numFmtId="9" fontId="2" fillId="0" borderId="1" xfId="1" applyFont="1" applyBorder="1"/>
    <xf numFmtId="0" fontId="2" fillId="0" borderId="1" xfId="0" applyFont="1" applyBorder="1" applyAlignment="1">
      <alignment horizontal="left" wrapText="1" indent="1"/>
    </xf>
    <xf numFmtId="0" fontId="4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2" fillId="0" borderId="2" xfId="0" applyFont="1" applyBorder="1" applyAlignment="1"/>
    <xf numFmtId="0" fontId="2" fillId="0" borderId="0" xfId="0" applyFont="1" applyBorder="1" applyAlignment="1"/>
    <xf numFmtId="9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50"/>
  <sheetViews>
    <sheetView showGridLines="0" tabSelected="1" zoomScaleNormal="100" workbookViewId="0">
      <selection activeCell="Q44" sqref="Q44"/>
    </sheetView>
  </sheetViews>
  <sheetFormatPr defaultRowHeight="14.25"/>
  <cols>
    <col min="1" max="1" width="5.25" customWidth="1"/>
    <col min="2" max="2" width="42.875" bestFit="1" customWidth="1"/>
    <col min="3" max="3" width="5.5" bestFit="1" customWidth="1"/>
    <col min="4" max="4" width="4.625" customWidth="1"/>
    <col min="5" max="7" width="5.75" customWidth="1"/>
    <col min="8" max="9" width="4.625" customWidth="1"/>
    <col min="10" max="10" width="6.5" bestFit="1" customWidth="1"/>
    <col min="11" max="11" width="5.5" bestFit="1" customWidth="1"/>
    <col min="12" max="12" width="5.375" customWidth="1"/>
  </cols>
  <sheetData>
    <row r="3" spans="2:16" ht="15.75">
      <c r="B3" s="1"/>
      <c r="C3" s="1"/>
      <c r="D3" s="1"/>
      <c r="E3" s="13" t="s">
        <v>5</v>
      </c>
      <c r="F3" s="14"/>
      <c r="G3" s="14"/>
      <c r="H3" s="1"/>
      <c r="I3" s="1"/>
      <c r="J3" s="1"/>
      <c r="K3" s="1"/>
    </row>
    <row r="4" spans="2:16" ht="81" customHeight="1">
      <c r="B4" s="2" t="s">
        <v>0</v>
      </c>
      <c r="C4" s="3" t="s">
        <v>1</v>
      </c>
      <c r="D4" s="3" t="s">
        <v>2</v>
      </c>
      <c r="E4" s="10" t="s">
        <v>3</v>
      </c>
      <c r="F4" s="10" t="s">
        <v>4</v>
      </c>
      <c r="G4" s="10" t="s">
        <v>54</v>
      </c>
      <c r="H4" s="3" t="s">
        <v>6</v>
      </c>
      <c r="I4" s="3" t="s">
        <v>7</v>
      </c>
      <c r="J4" s="10" t="s">
        <v>8</v>
      </c>
      <c r="K4" s="10" t="s">
        <v>9</v>
      </c>
    </row>
    <row r="5" spans="2:16" ht="15.75" customHeight="1">
      <c r="B5" s="1"/>
      <c r="C5" s="1"/>
      <c r="D5" s="1"/>
      <c r="G5" s="15"/>
      <c r="H5" s="1"/>
      <c r="I5" s="1"/>
      <c r="J5" s="1"/>
      <c r="K5" s="1"/>
      <c r="M5" s="22" t="s">
        <v>33</v>
      </c>
      <c r="N5" s="22"/>
      <c r="O5" s="22"/>
      <c r="P5" s="16"/>
    </row>
    <row r="6" spans="2:16" ht="15.75">
      <c r="B6" s="23" t="s">
        <v>10</v>
      </c>
      <c r="C6" s="23"/>
      <c r="D6" s="23"/>
      <c r="E6" s="23"/>
      <c r="F6" s="23"/>
      <c r="G6" s="23"/>
      <c r="H6" s="23"/>
      <c r="I6" s="23"/>
      <c r="J6" s="23"/>
      <c r="K6" s="23"/>
      <c r="M6" s="22"/>
      <c r="N6" s="22"/>
      <c r="O6" s="22"/>
      <c r="P6" s="16"/>
    </row>
    <row r="7" spans="2:16" ht="15.75">
      <c r="B7" s="24" t="s">
        <v>11</v>
      </c>
      <c r="C7" s="24"/>
      <c r="D7" s="24"/>
      <c r="E7" s="24"/>
      <c r="F7" s="24"/>
      <c r="G7" s="24"/>
      <c r="H7" s="24"/>
      <c r="I7" s="24"/>
      <c r="J7" s="24"/>
      <c r="K7" s="24"/>
      <c r="M7" s="22"/>
      <c r="N7" s="22"/>
      <c r="O7" s="22"/>
      <c r="P7" s="16"/>
    </row>
    <row r="8" spans="2:16" ht="15.75">
      <c r="B8" s="5" t="s">
        <v>51</v>
      </c>
      <c r="C8" s="1" t="s">
        <v>28</v>
      </c>
      <c r="D8" s="18">
        <v>1</v>
      </c>
      <c r="E8" s="1"/>
      <c r="F8" s="1"/>
      <c r="G8" s="1"/>
      <c r="H8" s="1"/>
      <c r="I8" s="1"/>
      <c r="J8" s="17" t="s">
        <v>32</v>
      </c>
      <c r="K8" s="6"/>
      <c r="M8" s="22"/>
      <c r="N8" s="22"/>
      <c r="O8" s="22"/>
    </row>
    <row r="9" spans="2:16" ht="15.75">
      <c r="B9" s="5" t="s">
        <v>52</v>
      </c>
      <c r="C9" s="1" t="s">
        <v>28</v>
      </c>
      <c r="D9" s="18">
        <v>0.7</v>
      </c>
      <c r="E9" s="1"/>
      <c r="F9" s="1"/>
      <c r="G9" s="1"/>
      <c r="H9" s="1"/>
      <c r="I9" s="1"/>
      <c r="J9" s="17" t="s">
        <v>32</v>
      </c>
      <c r="K9" s="6"/>
      <c r="M9" s="22"/>
      <c r="N9" s="22"/>
      <c r="O9" s="22"/>
    </row>
    <row r="10" spans="2:16" ht="15.75">
      <c r="B10" s="24" t="s">
        <v>12</v>
      </c>
      <c r="C10" s="24"/>
      <c r="D10" s="24"/>
      <c r="E10" s="24"/>
      <c r="F10" s="24"/>
      <c r="G10" s="24"/>
      <c r="H10" s="24"/>
      <c r="I10" s="24"/>
      <c r="J10" s="24"/>
      <c r="K10" s="24"/>
    </row>
    <row r="11" spans="2:16" ht="15.75">
      <c r="B11" s="5" t="s">
        <v>53</v>
      </c>
      <c r="C11" s="1" t="s">
        <v>29</v>
      </c>
      <c r="D11" s="18">
        <v>1</v>
      </c>
      <c r="E11" s="1"/>
      <c r="F11" s="1"/>
      <c r="G11" s="1"/>
      <c r="H11" s="1"/>
      <c r="I11" s="1"/>
      <c r="J11" s="17">
        <f>3/5</f>
        <v>0.6</v>
      </c>
      <c r="K11" s="1"/>
    </row>
    <row r="12" spans="2:16" ht="15.75">
      <c r="B12" s="7" t="s">
        <v>34</v>
      </c>
      <c r="C12" s="1" t="s">
        <v>29</v>
      </c>
      <c r="D12" s="18">
        <v>1</v>
      </c>
      <c r="E12" s="1"/>
      <c r="F12" s="1"/>
      <c r="G12" s="1"/>
      <c r="H12" s="1"/>
      <c r="I12" s="1"/>
      <c r="J12" s="17">
        <f>3/5</f>
        <v>0.6</v>
      </c>
      <c r="K12" s="1"/>
    </row>
    <row r="13" spans="2:16" ht="15.75">
      <c r="B13" s="7" t="s">
        <v>35</v>
      </c>
      <c r="C13" s="1" t="s">
        <v>28</v>
      </c>
      <c r="D13" s="18">
        <v>1</v>
      </c>
      <c r="E13" s="1"/>
      <c r="F13" s="1"/>
      <c r="G13" s="1"/>
      <c r="H13" s="1"/>
      <c r="I13" s="1"/>
      <c r="J13" s="17" t="s">
        <v>32</v>
      </c>
      <c r="K13" s="1"/>
    </row>
    <row r="14" spans="2:16" ht="15.75">
      <c r="B14" s="24" t="s">
        <v>13</v>
      </c>
      <c r="C14" s="24"/>
      <c r="D14" s="24"/>
      <c r="E14" s="24"/>
      <c r="F14" s="24"/>
      <c r="G14" s="24"/>
      <c r="H14" s="24"/>
      <c r="I14" s="24"/>
      <c r="J14" s="24"/>
      <c r="K14" s="24"/>
    </row>
    <row r="15" spans="2:16" ht="15.75">
      <c r="B15" s="5" t="s">
        <v>36</v>
      </c>
      <c r="C15" s="1" t="s">
        <v>29</v>
      </c>
      <c r="D15" s="18">
        <v>1</v>
      </c>
      <c r="E15" s="1"/>
      <c r="F15" s="1"/>
      <c r="G15" s="1"/>
      <c r="H15" s="1"/>
      <c r="I15" s="1"/>
      <c r="J15" s="17">
        <f>3/5</f>
        <v>0.6</v>
      </c>
      <c r="K15" s="1"/>
    </row>
    <row r="16" spans="2:16" ht="15.75">
      <c r="B16" s="5" t="s">
        <v>24</v>
      </c>
      <c r="C16" s="1" t="s">
        <v>29</v>
      </c>
      <c r="D16" s="18">
        <v>1</v>
      </c>
      <c r="E16" s="1"/>
      <c r="F16" s="1"/>
      <c r="G16" s="1"/>
      <c r="H16" s="1"/>
      <c r="I16" s="1"/>
      <c r="J16" s="17">
        <f>3/5</f>
        <v>0.6</v>
      </c>
      <c r="K16" s="1"/>
    </row>
    <row r="17" spans="2:11" ht="31.5">
      <c r="B17" s="7" t="s">
        <v>25</v>
      </c>
      <c r="C17" s="1" t="s">
        <v>29</v>
      </c>
      <c r="D17" s="18">
        <v>0.8</v>
      </c>
      <c r="E17" s="1"/>
      <c r="F17" s="1"/>
      <c r="G17" s="1"/>
      <c r="H17" s="1"/>
      <c r="I17" s="1"/>
      <c r="J17" s="17">
        <f>3/5</f>
        <v>0.6</v>
      </c>
      <c r="K17" s="1"/>
    </row>
    <row r="18" spans="2:11" ht="15.75">
      <c r="B18" s="5" t="s">
        <v>26</v>
      </c>
      <c r="C18" s="1" t="s">
        <v>28</v>
      </c>
      <c r="D18" s="18">
        <v>0.9</v>
      </c>
      <c r="E18" s="1"/>
      <c r="F18" s="1"/>
      <c r="G18" s="1"/>
      <c r="H18" s="1"/>
      <c r="I18" s="1"/>
      <c r="J18" s="17" t="s">
        <v>32</v>
      </c>
      <c r="K18" s="1"/>
    </row>
    <row r="19" spans="2:11" ht="15.75">
      <c r="B19" s="24" t="s">
        <v>14</v>
      </c>
      <c r="C19" s="24"/>
      <c r="D19" s="24"/>
      <c r="E19" s="24"/>
      <c r="F19" s="24"/>
      <c r="G19" s="24"/>
      <c r="H19" s="24"/>
      <c r="I19" s="24"/>
      <c r="J19" s="24"/>
      <c r="K19" s="24"/>
    </row>
    <row r="20" spans="2:11" ht="15.75">
      <c r="B20" s="5" t="s">
        <v>55</v>
      </c>
      <c r="C20" s="1" t="s">
        <v>29</v>
      </c>
      <c r="D20" s="18">
        <v>0.8</v>
      </c>
      <c r="E20" s="1"/>
      <c r="F20" s="1"/>
      <c r="G20" s="1"/>
      <c r="H20" s="1"/>
      <c r="I20" s="1"/>
      <c r="J20" s="17">
        <f>3/5</f>
        <v>0.6</v>
      </c>
      <c r="K20" s="1"/>
    </row>
    <row r="21" spans="2:11" ht="15.75">
      <c r="B21" s="5" t="s">
        <v>27</v>
      </c>
      <c r="C21" s="1" t="s">
        <v>28</v>
      </c>
      <c r="D21" s="18">
        <v>0.8</v>
      </c>
      <c r="E21" s="1"/>
      <c r="F21" s="1"/>
      <c r="G21" s="1"/>
      <c r="H21" s="1"/>
      <c r="I21" s="1"/>
      <c r="J21" s="17" t="s">
        <v>32</v>
      </c>
      <c r="K21" s="1"/>
    </row>
    <row r="22" spans="2:11" ht="15.75">
      <c r="B22" s="24" t="s">
        <v>15</v>
      </c>
      <c r="C22" s="24"/>
      <c r="D22" s="24"/>
      <c r="E22" s="24"/>
      <c r="F22" s="24"/>
      <c r="G22" s="24"/>
      <c r="H22" s="24"/>
      <c r="I22" s="24"/>
      <c r="J22" s="24"/>
      <c r="K22" s="24"/>
    </row>
    <row r="23" spans="2:11" ht="15.75">
      <c r="B23" s="5" t="s">
        <v>30</v>
      </c>
      <c r="C23" s="1" t="s">
        <v>28</v>
      </c>
      <c r="D23" s="18">
        <v>0.8</v>
      </c>
      <c r="E23" s="1"/>
      <c r="F23" s="1"/>
      <c r="G23" s="1"/>
      <c r="H23" s="1"/>
      <c r="I23" s="1"/>
      <c r="J23" s="17" t="s">
        <v>32</v>
      </c>
      <c r="K23" s="1"/>
    </row>
    <row r="24" spans="2:11" ht="15.75">
      <c r="B24" s="5" t="s">
        <v>31</v>
      </c>
      <c r="C24" s="1" t="s">
        <v>28</v>
      </c>
      <c r="D24" s="18">
        <v>0.6</v>
      </c>
      <c r="E24" s="1"/>
      <c r="F24" s="1"/>
      <c r="G24" s="1"/>
      <c r="H24" s="1"/>
      <c r="I24" s="1"/>
      <c r="J24" s="17" t="s">
        <v>32</v>
      </c>
      <c r="K24" s="1"/>
    </row>
    <row r="25" spans="2:11" ht="15.75">
      <c r="B25" s="24" t="s">
        <v>37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2:11" ht="15.75">
      <c r="B26" s="5" t="s">
        <v>38</v>
      </c>
      <c r="C26" s="1" t="s">
        <v>29</v>
      </c>
      <c r="D26" s="18">
        <v>1</v>
      </c>
      <c r="E26" s="11"/>
      <c r="F26" s="21"/>
      <c r="G26" s="11"/>
      <c r="H26" s="11"/>
      <c r="I26" s="11"/>
      <c r="J26" s="17" t="s">
        <v>32</v>
      </c>
      <c r="K26" s="11"/>
    </row>
    <row r="27" spans="2:11" ht="15.75">
      <c r="B27" s="24" t="s">
        <v>16</v>
      </c>
      <c r="C27" s="24"/>
      <c r="D27" s="24"/>
      <c r="E27" s="24"/>
      <c r="F27" s="24"/>
      <c r="G27" s="24"/>
      <c r="H27" s="24"/>
      <c r="I27" s="24"/>
      <c r="J27" s="24"/>
      <c r="K27" s="24"/>
    </row>
    <row r="28" spans="2:11" ht="15.75">
      <c r="B28" s="2" t="s">
        <v>18</v>
      </c>
      <c r="C28" s="1"/>
      <c r="D28" s="12">
        <f>SUM(D8:D9,D11:D13,D15:D16,D17:D18,D20:D21,D23:D24)</f>
        <v>11.400000000000002</v>
      </c>
      <c r="E28" s="12">
        <f>SUM(E8:E9,E11:E13,E15:E16,E17:E18,E20:E21,E23:E24)</f>
        <v>0</v>
      </c>
      <c r="F28" s="20"/>
      <c r="G28" s="1"/>
      <c r="H28" s="1"/>
      <c r="I28" s="1"/>
      <c r="J28" s="1"/>
      <c r="K28" s="1"/>
    </row>
    <row r="29" spans="2:11" ht="15.75">
      <c r="B29" s="2" t="s">
        <v>19</v>
      </c>
      <c r="C29" s="1"/>
      <c r="D29" s="1"/>
      <c r="E29" s="12">
        <f>E8*$D$8+E9*$D$9+E11*$D$11+E12*$D$12+E13*$D$13+E15*$D$15+E16*$D$16+E17*$D$17+E18*$D$18+E20*$D$20+E21*$D$21+E23*$D$23+E24*$D$24</f>
        <v>0</v>
      </c>
      <c r="F29" s="20"/>
      <c r="G29" s="1"/>
      <c r="H29" s="1"/>
      <c r="I29" s="1"/>
      <c r="J29" s="1"/>
      <c r="K29" s="1"/>
    </row>
    <row r="30" spans="2:11" ht="15.75">
      <c r="B30" s="23" t="s">
        <v>17</v>
      </c>
      <c r="C30" s="23"/>
      <c r="D30" s="23"/>
      <c r="E30" s="23"/>
      <c r="F30" s="23"/>
      <c r="G30" s="23"/>
      <c r="H30" s="23"/>
      <c r="I30" s="23"/>
      <c r="J30" s="23"/>
      <c r="K30" s="23"/>
    </row>
    <row r="31" spans="2:11" ht="15.75">
      <c r="B31" s="4" t="s">
        <v>39</v>
      </c>
      <c r="C31" s="1" t="s">
        <v>28</v>
      </c>
      <c r="D31" s="18">
        <v>0.8</v>
      </c>
      <c r="E31" s="1"/>
      <c r="F31" s="1"/>
      <c r="G31" s="1"/>
      <c r="H31" s="1"/>
      <c r="I31" s="1"/>
      <c r="J31" s="17">
        <f>3/5</f>
        <v>0.6</v>
      </c>
      <c r="K31" s="1"/>
    </row>
    <row r="32" spans="2:11" ht="15.75">
      <c r="B32" s="1" t="s">
        <v>40</v>
      </c>
      <c r="C32" s="1" t="s">
        <v>29</v>
      </c>
      <c r="D32" s="18">
        <v>1</v>
      </c>
      <c r="E32" s="1"/>
      <c r="F32" s="1"/>
      <c r="G32" s="1"/>
      <c r="H32" s="1"/>
      <c r="I32" s="1"/>
      <c r="J32" s="17">
        <f>5/5</f>
        <v>1</v>
      </c>
      <c r="K32" s="1"/>
    </row>
    <row r="33" spans="2:11" ht="15.75">
      <c r="B33" s="1" t="s">
        <v>41</v>
      </c>
      <c r="C33" s="1" t="s">
        <v>28</v>
      </c>
      <c r="D33" s="18">
        <v>1</v>
      </c>
      <c r="E33" s="1"/>
      <c r="F33" s="1"/>
      <c r="G33" s="1"/>
      <c r="H33" s="1"/>
      <c r="I33" s="1"/>
      <c r="J33" s="17" t="s">
        <v>32</v>
      </c>
      <c r="K33" s="1"/>
    </row>
    <row r="34" spans="2:11" ht="15.75">
      <c r="B34" s="1" t="s">
        <v>42</v>
      </c>
      <c r="C34" s="1" t="s">
        <v>28</v>
      </c>
      <c r="D34" s="18">
        <v>0.8</v>
      </c>
      <c r="E34" s="1"/>
      <c r="F34" s="1"/>
      <c r="G34" s="1"/>
      <c r="H34" s="1"/>
      <c r="I34" s="1"/>
      <c r="J34" s="17" t="s">
        <v>32</v>
      </c>
      <c r="K34" s="1"/>
    </row>
    <row r="35" spans="2:11" ht="15.75">
      <c r="B35" s="4" t="s">
        <v>43</v>
      </c>
      <c r="C35" s="1" t="s">
        <v>29</v>
      </c>
      <c r="D35" s="18">
        <v>1</v>
      </c>
      <c r="E35" s="1"/>
      <c r="F35" s="1"/>
      <c r="G35" s="1"/>
      <c r="H35" s="1"/>
      <c r="I35" s="1"/>
      <c r="J35" s="17">
        <f>3/5</f>
        <v>0.6</v>
      </c>
      <c r="K35" s="1"/>
    </row>
    <row r="36" spans="2:11" ht="15.75">
      <c r="B36" s="4" t="s">
        <v>44</v>
      </c>
      <c r="C36" s="1" t="s">
        <v>29</v>
      </c>
      <c r="D36" s="18">
        <v>1</v>
      </c>
      <c r="E36" s="1"/>
      <c r="F36" s="1"/>
      <c r="G36" s="1"/>
      <c r="H36" s="1"/>
      <c r="I36" s="1"/>
      <c r="J36" s="17">
        <f>4/5</f>
        <v>0.8</v>
      </c>
      <c r="K36" s="1"/>
    </row>
    <row r="37" spans="2:11" ht="15.75">
      <c r="B37" s="1" t="s">
        <v>45</v>
      </c>
      <c r="C37" s="1" t="s">
        <v>28</v>
      </c>
      <c r="D37" s="18">
        <v>1</v>
      </c>
      <c r="E37" s="1"/>
      <c r="F37" s="1"/>
      <c r="G37" s="1"/>
      <c r="H37" s="1"/>
      <c r="I37" s="1"/>
      <c r="J37" s="17" t="s">
        <v>32</v>
      </c>
      <c r="K37" s="1"/>
    </row>
    <row r="38" spans="2:11" ht="15.75">
      <c r="B38" s="2" t="s">
        <v>18</v>
      </c>
      <c r="C38" s="1"/>
      <c r="D38" s="12">
        <f>SUM(D31:D36)</f>
        <v>5.6</v>
      </c>
      <c r="E38" s="12">
        <f>SUM(E31:E36)</f>
        <v>0</v>
      </c>
      <c r="F38" s="20"/>
      <c r="G38" s="1"/>
      <c r="H38" s="1"/>
      <c r="I38" s="1"/>
      <c r="J38" s="1"/>
      <c r="K38" s="1"/>
    </row>
    <row r="39" spans="2:11" ht="15.75">
      <c r="B39" s="2" t="s">
        <v>19</v>
      </c>
      <c r="C39" s="1"/>
      <c r="D39" s="1"/>
      <c r="E39" s="12">
        <f>E31*$D$31+E32*$D$32+E33*$D$33+E34*$D$34+E35*$D$35+E36*$D$36</f>
        <v>0</v>
      </c>
      <c r="F39" s="20"/>
      <c r="G39" s="1"/>
      <c r="H39" s="1"/>
      <c r="I39" s="1"/>
      <c r="J39" s="1"/>
      <c r="K39" s="1"/>
    </row>
    <row r="40" spans="2:11" ht="15.75">
      <c r="B40" s="23" t="s">
        <v>20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1" ht="15.75">
      <c r="B41" s="1" t="s">
        <v>47</v>
      </c>
      <c r="C41" s="1" t="s">
        <v>28</v>
      </c>
      <c r="D41" s="18">
        <v>0.5</v>
      </c>
      <c r="E41" s="1"/>
      <c r="F41" s="1"/>
      <c r="G41" s="1"/>
      <c r="H41" s="1"/>
      <c r="I41" s="1"/>
      <c r="J41" s="18" t="s">
        <v>32</v>
      </c>
      <c r="K41" s="1"/>
    </row>
    <row r="42" spans="2:11" ht="15.75">
      <c r="B42" s="4" t="s">
        <v>46</v>
      </c>
      <c r="C42" s="1" t="s">
        <v>29</v>
      </c>
      <c r="D42" s="18">
        <v>1</v>
      </c>
      <c r="E42" s="1"/>
      <c r="F42" s="1"/>
      <c r="G42" s="1"/>
      <c r="H42" s="1"/>
      <c r="I42" s="1"/>
      <c r="J42" s="17">
        <f>3/5</f>
        <v>0.6</v>
      </c>
      <c r="K42" s="1"/>
    </row>
    <row r="43" spans="2:11" ht="15.75">
      <c r="B43" s="1" t="s">
        <v>48</v>
      </c>
      <c r="C43" s="1" t="s">
        <v>29</v>
      </c>
      <c r="D43" s="18">
        <v>1</v>
      </c>
      <c r="E43" s="1"/>
      <c r="F43" s="1"/>
      <c r="G43" s="1"/>
      <c r="H43" s="1"/>
      <c r="I43" s="1"/>
      <c r="J43" s="17">
        <f>3/5</f>
        <v>0.6</v>
      </c>
      <c r="K43" s="1"/>
    </row>
    <row r="44" spans="2:11" ht="46.5" customHeight="1">
      <c r="B44" s="9" t="s">
        <v>49</v>
      </c>
      <c r="C44" s="1" t="s">
        <v>29</v>
      </c>
      <c r="D44" s="18">
        <v>1</v>
      </c>
      <c r="E44" s="1"/>
      <c r="F44" s="1"/>
      <c r="G44" s="1"/>
      <c r="H44" s="1"/>
      <c r="I44" s="1"/>
      <c r="J44" s="17">
        <f>1/5</f>
        <v>0.2</v>
      </c>
      <c r="K44" s="1"/>
    </row>
    <row r="45" spans="2:11" ht="15.75">
      <c r="B45" s="1" t="s">
        <v>50</v>
      </c>
      <c r="C45" s="1" t="s">
        <v>29</v>
      </c>
      <c r="D45" s="18">
        <v>1</v>
      </c>
      <c r="E45" s="1"/>
      <c r="F45" s="1"/>
      <c r="G45" s="1"/>
      <c r="H45" s="1"/>
      <c r="I45" s="1"/>
      <c r="J45" s="19">
        <v>1</v>
      </c>
      <c r="K45" s="1"/>
    </row>
    <row r="46" spans="2:11" ht="15.75">
      <c r="B46" s="2" t="s">
        <v>18</v>
      </c>
      <c r="C46" s="1"/>
      <c r="D46" s="12">
        <f>SUM(D41:D45)</f>
        <v>4.5</v>
      </c>
      <c r="E46" s="12">
        <f>SUM(E41:E45)</f>
        <v>0</v>
      </c>
      <c r="F46" s="20"/>
      <c r="G46" s="1"/>
      <c r="H46" s="1"/>
      <c r="I46" s="1"/>
      <c r="J46" s="1"/>
      <c r="K46" s="1"/>
    </row>
    <row r="47" spans="2:11" ht="15.75">
      <c r="B47" s="2" t="s">
        <v>19</v>
      </c>
      <c r="C47" s="1"/>
      <c r="D47" s="1"/>
      <c r="E47" s="12">
        <f>E41*$D$41+E42*$D$42+E43*$D$43+E44*$D$44+E45*$D$45</f>
        <v>0</v>
      </c>
      <c r="F47" s="20"/>
      <c r="G47" s="1"/>
      <c r="H47" s="1"/>
      <c r="I47" s="1"/>
      <c r="J47" s="1"/>
      <c r="K47" s="1"/>
    </row>
    <row r="48" spans="2:11" ht="15.75">
      <c r="B48" s="8" t="s">
        <v>21</v>
      </c>
      <c r="C48" s="1"/>
      <c r="D48" s="12">
        <f>D28+D38+D46</f>
        <v>21.5</v>
      </c>
      <c r="E48" s="12">
        <f>E28+E38+E46</f>
        <v>0</v>
      </c>
      <c r="F48" s="20"/>
      <c r="G48" s="1"/>
      <c r="H48" s="1"/>
      <c r="I48" s="1"/>
      <c r="J48" s="1"/>
      <c r="K48" s="1"/>
    </row>
    <row r="49" spans="2:11" ht="15.75">
      <c r="B49" s="8" t="s">
        <v>22</v>
      </c>
      <c r="C49" s="1"/>
      <c r="D49" s="1"/>
      <c r="E49" s="12">
        <f>E29+E39+E47</f>
        <v>0</v>
      </c>
      <c r="F49" s="20"/>
      <c r="G49" s="1"/>
      <c r="H49" s="1"/>
      <c r="I49" s="1"/>
      <c r="J49" s="1"/>
      <c r="K49" s="1"/>
    </row>
    <row r="50" spans="2:11" ht="15.75">
      <c r="B50" s="8" t="s">
        <v>23</v>
      </c>
      <c r="C50" s="1"/>
      <c r="D50" s="1"/>
      <c r="E50" s="1"/>
      <c r="F50" s="1"/>
      <c r="G50" s="1"/>
      <c r="H50" s="1"/>
      <c r="I50" s="1"/>
      <c r="J50" s="1"/>
      <c r="K50" s="1"/>
    </row>
  </sheetData>
  <mergeCells count="11">
    <mergeCell ref="M5:O9"/>
    <mergeCell ref="B40:K40"/>
    <mergeCell ref="B14:K14"/>
    <mergeCell ref="B19:K19"/>
    <mergeCell ref="B22:K22"/>
    <mergeCell ref="B27:K27"/>
    <mergeCell ref="B30:K30"/>
    <mergeCell ref="B10:K10"/>
    <mergeCell ref="B6:K6"/>
    <mergeCell ref="B7:K7"/>
    <mergeCell ref="B25:K25"/>
  </mergeCells>
  <pageMargins left="0.70866141732283472" right="0.70866141732283472" top="0.94488188976377963" bottom="0.35433070866141736" header="0.51181102362204722" footer="0.31496062992125984"/>
  <pageSetup paperSize="9" orientation="landscape" r:id="rId1"/>
  <headerFooter>
    <oddHeader xml:space="preserve">&amp;C
MATRICEA CONSILIULUI DE ADMINISTRAȚIE AL S.C. CUP S.A. - FOCȘANI&amp;R
Anexa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RADPP R.A.</vt:lpstr>
      <vt:lpstr>'RADPP R.A.'!Print_Titles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Ovidiu Stroescu</dc:creator>
  <cp:lastModifiedBy>Ovidiu Stroescu</cp:lastModifiedBy>
  <cp:lastPrinted>2016-12-05T12:00:07Z</cp:lastPrinted>
  <dcterms:created xsi:type="dcterms:W3CDTF">2016-11-21T10:03:10Z</dcterms:created>
  <dcterms:modified xsi:type="dcterms:W3CDTF">2017-08-08T19:40:49Z</dcterms:modified>
</cp:coreProperties>
</file>