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gislativ01\netcomm\sedinta extradec\Anexe P.1\"/>
    </mc:Choice>
  </mc:AlternateContent>
  <bookViews>
    <workbookView xWindow="240" yWindow="420" windowWidth="23715" windowHeight="9495"/>
  </bookViews>
  <sheets>
    <sheet name="anexa 1 a" sheetId="2" r:id="rId1"/>
  </sheets>
  <definedNames>
    <definedName name="_xlnm.Print_Titles" localSheetId="0">'anexa 1 a'!$10:$10</definedName>
  </definedNames>
  <calcPr calcId="152511"/>
</workbook>
</file>

<file path=xl/calcChain.xml><?xml version="1.0" encoding="utf-8"?>
<calcChain xmlns="http://schemas.openxmlformats.org/spreadsheetml/2006/main">
  <c r="E15" i="2" l="1"/>
  <c r="E24" i="2"/>
  <c r="E26" i="2"/>
  <c r="E27" i="2"/>
  <c r="E20" i="2"/>
  <c r="E30" i="2" l="1"/>
  <c r="D27" i="2"/>
  <c r="E25" i="2"/>
  <c r="D25" i="2" s="1"/>
  <c r="D24" i="2"/>
  <c r="E23" i="2"/>
  <c r="D20" i="2"/>
  <c r="E19" i="2"/>
  <c r="E18" i="2" s="1"/>
  <c r="E14" i="2"/>
  <c r="D14" i="2" s="1"/>
  <c r="E12" i="2"/>
  <c r="D23" i="2" l="1"/>
  <c r="E22" i="2"/>
  <c r="E21" i="2" s="1"/>
  <c r="D18" i="2"/>
  <c r="E17" i="2"/>
  <c r="D26" i="2"/>
  <c r="D15" i="2"/>
  <c r="D30" i="2"/>
  <c r="E29" i="2"/>
  <c r="E11" i="2"/>
  <c r="D12" i="2"/>
  <c r="D13" i="2"/>
  <c r="D31" i="2"/>
  <c r="D19" i="2"/>
  <c r="E16" i="2" l="1"/>
  <c r="D17" i="2"/>
  <c r="D21" i="2"/>
  <c r="D22" i="2"/>
  <c r="D11" i="2"/>
  <c r="E28" i="2"/>
  <c r="D28" i="2" s="1"/>
  <c r="D29" i="2"/>
  <c r="D16" i="2" l="1"/>
  <c r="E32" i="2"/>
  <c r="D32" i="2" s="1"/>
</calcChain>
</file>

<file path=xl/sharedStrings.xml><?xml version="1.0" encoding="utf-8"?>
<sst xmlns="http://schemas.openxmlformats.org/spreadsheetml/2006/main" count="48" uniqueCount="42">
  <si>
    <t>CONSILIUL JUDETEAN ARGES</t>
  </si>
  <si>
    <t>la Hotararea C. J. Arges nr. ______/_______.2016</t>
  </si>
  <si>
    <t>INFLUENTE</t>
  </si>
  <si>
    <t>LA BUGETUL LOCAL PE ANUL 2016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</si>
  <si>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</si>
  <si>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mii lei</t>
  </si>
  <si>
    <t>Nr. Crt.</t>
  </si>
  <si>
    <t xml:space="preserve"> DENUMIRE INDICATORI</t>
  </si>
  <si>
    <t>COD</t>
  </si>
  <si>
    <t xml:space="preserve"> ANUL 2016</t>
  </si>
  <si>
    <t>TRIM. IV</t>
  </si>
  <si>
    <t>TOTAL  VENITURI (A+B)</t>
  </si>
  <si>
    <t>A</t>
  </si>
  <si>
    <t>SECTIUNEA DE FUNCTIONARE</t>
  </si>
  <si>
    <t>Varsaminte din sectiunea de functionare pentru finantarea sectiunii de dezvoltare a bugetului local</t>
  </si>
  <si>
    <t>37.02.03</t>
  </si>
  <si>
    <t>B</t>
  </si>
  <si>
    <t xml:space="preserve">SECTIUNEA DE DEZVOLTARE </t>
  </si>
  <si>
    <t>Varsaminte din sectiunea de functionare</t>
  </si>
  <si>
    <t>37.02.04</t>
  </si>
  <si>
    <t>TOTAL CHELTUIELI (A+B+C+D+E+F+G+H )</t>
  </si>
  <si>
    <t>INVATAMANT</t>
  </si>
  <si>
    <t>65.02</t>
  </si>
  <si>
    <t>Centrul Scolar de Educatie Incluziva "Sf. Filofteia" Stefanesti</t>
  </si>
  <si>
    <t>65.02.07.04.01</t>
  </si>
  <si>
    <t>Cheltuieli de personal</t>
  </si>
  <si>
    <t>C</t>
  </si>
  <si>
    <t>SECTIUNEA DE DEZVOLTARE</t>
  </si>
  <si>
    <t>ASISTENTA SOCIALA</t>
  </si>
  <si>
    <t>68.02</t>
  </si>
  <si>
    <t>Directia generala de Asistenta Sociala si Protectia Copilului Arges</t>
  </si>
  <si>
    <t>68.02.06</t>
  </si>
  <si>
    <t>Cheltuieli cu bunuri si servicii</t>
  </si>
  <si>
    <t xml:space="preserve">Centrul de Ingrijire si Asistenta Pitesti </t>
  </si>
  <si>
    <t>68.02.04</t>
  </si>
  <si>
    <t xml:space="preserve">TRANSPORTURI </t>
  </si>
  <si>
    <t>84.02</t>
  </si>
  <si>
    <t xml:space="preserve">Drumuri si poduri </t>
  </si>
  <si>
    <t>84.02.03.01</t>
  </si>
  <si>
    <t xml:space="preserve">Cheltuieli de capital </t>
  </si>
  <si>
    <t>EXCEDENT /  DEFICIT</t>
  </si>
  <si>
    <t xml:space="preserve">                       ANEXA 1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</si>
</sst>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" fontId="5" fillId="3" borderId="1" xfId="0" applyNumberFormat="1" applyFont="1" applyFill="1" applyBorder="1"/>
    <xf numFmtId="0" fontId="5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4" borderId="0" xfId="0" applyFill="1"/>
    <xf numFmtId="0" fontId="1" fillId="0" borderId="3" xfId="0" applyFont="1" applyBorder="1" applyAlignment="1">
      <alignment wrapText="1"/>
    </xf>
    <xf numFmtId="2" fontId="2" fillId="4" borderId="1" xfId="0" applyNumberFormat="1" applyFont="1" applyFill="1" applyBorder="1"/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horizontal="right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/>
    </xf>
    <xf numFmtId="4" fontId="5" fillId="4" borderId="1" xfId="0" applyNumberFormat="1" applyFont="1" applyFill="1" applyBorder="1"/>
    <xf numFmtId="0" fontId="5" fillId="4" borderId="1" xfId="0" applyFont="1" applyFill="1" applyBorder="1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wrapText="1"/>
    </xf>
    <xf numFmtId="0" fontId="5" fillId="3" borderId="1" xfId="0" applyFont="1" applyFill="1" applyBorder="1" applyAlignment="1"/>
    <xf numFmtId="0" fontId="5" fillId="3" borderId="2" xfId="0" applyFont="1" applyFill="1" applyBorder="1" applyAlignment="1">
      <alignment horizontal="center"/>
    </xf>
    <xf numFmtId="2" fontId="5" fillId="4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2" fillId="0" borderId="1" xfId="0" applyNumberFormat="1" applyFont="1" applyFill="1" applyBorder="1"/>
    <xf numFmtId="0" fontId="5" fillId="5" borderId="1" xfId="0" applyFont="1" applyFill="1" applyBorder="1"/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2" fontId="2" fillId="5" borderId="1" xfId="0" applyNumberFormat="1" applyFont="1" applyFill="1" applyBorder="1"/>
    <xf numFmtId="0" fontId="2" fillId="3" borderId="1" xfId="0" applyFont="1" applyFill="1" applyBorder="1"/>
    <xf numFmtId="0" fontId="0" fillId="0" borderId="0" xfId="0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Border="1"/>
    <xf numFmtId="0" fontId="9" fillId="0" borderId="0" xfId="0" applyFont="1" applyBorder="1"/>
    <xf numFmtId="0" fontId="5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K10" sqref="K10"/>
    </sheetView>
  </sheetViews>
  <sheetFormatPr defaultRowHeight="12.75" x14ac:dyDescent="0.2"/>
  <cols>
    <col min="1" max="1" width="4" customWidth="1"/>
    <col min="2" max="2" width="45.42578125" customWidth="1"/>
    <col min="3" max="3" width="14" customWidth="1"/>
    <col min="4" max="4" width="11.5703125" customWidth="1"/>
    <col min="5" max="5" width="11.140625" customWidth="1"/>
  </cols>
  <sheetData>
    <row r="1" spans="1:5" s="1" customFormat="1" ht="15.75" x14ac:dyDescent="0.25">
      <c r="A1" s="56" t="s">
        <v>0</v>
      </c>
      <c r="B1" s="56"/>
      <c r="C1" s="56"/>
      <c r="D1" s="56"/>
    </row>
    <row r="2" spans="1:5" s="2" customFormat="1" ht="15.75" x14ac:dyDescent="0.25">
      <c r="C2" s="53" t="s">
        <v>41</v>
      </c>
      <c r="D2" s="53"/>
      <c r="E2" s="55"/>
    </row>
    <row r="3" spans="1:5" s="2" customFormat="1" ht="15.75" x14ac:dyDescent="0.25">
      <c r="A3" s="57" t="s">
        <v>1</v>
      </c>
      <c r="B3" s="58"/>
      <c r="C3" s="58"/>
      <c r="D3" s="58"/>
      <c r="E3" s="55"/>
    </row>
    <row r="4" spans="1:5" s="2" customFormat="1" ht="15.75" x14ac:dyDescent="0.25">
      <c r="A4" s="3"/>
      <c r="B4" s="4"/>
      <c r="C4" s="4"/>
      <c r="D4" s="4"/>
      <c r="E4" s="5"/>
    </row>
    <row r="5" spans="1:5" s="2" customFormat="1" ht="15.75" x14ac:dyDescent="0.25">
      <c r="A5" s="3"/>
      <c r="B5" s="4"/>
      <c r="C5" s="4"/>
      <c r="D5" s="4"/>
    </row>
    <row r="6" spans="1:5" s="2" customFormat="1" ht="15.75" x14ac:dyDescent="0.25">
      <c r="A6" s="59" t="s">
        <v>2</v>
      </c>
      <c r="B6" s="54"/>
      <c r="C6" s="54"/>
      <c r="D6" s="54"/>
      <c r="E6" s="55"/>
    </row>
    <row r="7" spans="1:5" s="2" customFormat="1" ht="15.75" x14ac:dyDescent="0.25">
      <c r="A7" s="59" t="s">
        <v>3</v>
      </c>
      <c r="B7" s="54"/>
      <c r="C7" s="54"/>
      <c r="D7" s="54"/>
      <c r="E7" s="55"/>
    </row>
    <row r="8" spans="1:5" s="2" customFormat="1" ht="15.75" x14ac:dyDescent="0.25">
      <c r="A8" s="53" t="s">
        <v>4</v>
      </c>
      <c r="B8" s="54"/>
      <c r="C8" s="54"/>
      <c r="D8" s="54"/>
      <c r="E8" s="55"/>
    </row>
    <row r="9" spans="1:5" ht="15.75" x14ac:dyDescent="0.25">
      <c r="C9" s="6"/>
      <c r="E9" s="7" t="s">
        <v>5</v>
      </c>
    </row>
    <row r="10" spans="1:5" ht="31.5" customHeight="1" x14ac:dyDescent="0.2">
      <c r="A10" s="8" t="s">
        <v>6</v>
      </c>
      <c r="B10" s="9" t="s">
        <v>7</v>
      </c>
      <c r="C10" s="9" t="s">
        <v>8</v>
      </c>
      <c r="D10" s="10" t="s">
        <v>9</v>
      </c>
      <c r="E10" s="9" t="s">
        <v>10</v>
      </c>
    </row>
    <row r="11" spans="1:5" ht="16.5" customHeight="1" x14ac:dyDescent="0.2">
      <c r="A11" s="11"/>
      <c r="B11" s="12" t="s">
        <v>11</v>
      </c>
      <c r="C11" s="12"/>
      <c r="D11" s="13">
        <f>E11</f>
        <v>0</v>
      </c>
      <c r="E11" s="13">
        <f>E12+E14</f>
        <v>0</v>
      </c>
    </row>
    <row r="12" spans="1:5" ht="16.5" customHeight="1" x14ac:dyDescent="0.2">
      <c r="A12" s="12" t="s">
        <v>12</v>
      </c>
      <c r="B12" s="14" t="s">
        <v>13</v>
      </c>
      <c r="C12" s="12"/>
      <c r="D12" s="13">
        <f t="shared" ref="D12:D32" si="0">E12</f>
        <v>-6872</v>
      </c>
      <c r="E12" s="13">
        <f>E13</f>
        <v>-6872</v>
      </c>
    </row>
    <row r="13" spans="1:5" s="17" customFormat="1" ht="49.5" customHeight="1" x14ac:dyDescent="0.25">
      <c r="A13" s="15">
        <v>1</v>
      </c>
      <c r="B13" s="18" t="s">
        <v>14</v>
      </c>
      <c r="C13" s="16" t="s">
        <v>15</v>
      </c>
      <c r="D13" s="13">
        <f t="shared" si="0"/>
        <v>-6872</v>
      </c>
      <c r="E13" s="19">
        <v>-6872</v>
      </c>
    </row>
    <row r="14" spans="1:5" ht="18" customHeight="1" x14ac:dyDescent="0.2">
      <c r="A14" s="12" t="s">
        <v>16</v>
      </c>
      <c r="B14" s="20" t="s">
        <v>17</v>
      </c>
      <c r="C14" s="12"/>
      <c r="D14" s="13">
        <f t="shared" si="0"/>
        <v>6872</v>
      </c>
      <c r="E14" s="21">
        <f>E15</f>
        <v>6872</v>
      </c>
    </row>
    <row r="15" spans="1:5" s="17" customFormat="1" ht="18" customHeight="1" x14ac:dyDescent="0.25">
      <c r="A15" s="15">
        <v>2</v>
      </c>
      <c r="B15" s="22" t="s">
        <v>18</v>
      </c>
      <c r="C15" s="23" t="s">
        <v>19</v>
      </c>
      <c r="D15" s="13">
        <f t="shared" si="0"/>
        <v>6872</v>
      </c>
      <c r="E15" s="19">
        <f>6872</f>
        <v>6872</v>
      </c>
    </row>
    <row r="16" spans="1:5" ht="16.5" customHeight="1" x14ac:dyDescent="0.2">
      <c r="A16" s="20"/>
      <c r="B16" s="24" t="s">
        <v>20</v>
      </c>
      <c r="C16" s="12"/>
      <c r="D16" s="13">
        <f t="shared" si="0"/>
        <v>0</v>
      </c>
      <c r="E16" s="13">
        <f>E17+E21+E28</f>
        <v>0</v>
      </c>
    </row>
    <row r="17" spans="1:7" s="17" customFormat="1" ht="18.75" customHeight="1" x14ac:dyDescent="0.2">
      <c r="A17" s="12" t="s">
        <v>12</v>
      </c>
      <c r="B17" s="32" t="s">
        <v>21</v>
      </c>
      <c r="C17" s="33" t="s">
        <v>22</v>
      </c>
      <c r="D17" s="13">
        <f t="shared" si="0"/>
        <v>-1875</v>
      </c>
      <c r="E17" s="13">
        <f>E18</f>
        <v>-1875</v>
      </c>
    </row>
    <row r="18" spans="1:7" s="17" customFormat="1" ht="27" customHeight="1" x14ac:dyDescent="0.2">
      <c r="A18" s="26">
        <v>1</v>
      </c>
      <c r="B18" s="35" t="s">
        <v>23</v>
      </c>
      <c r="C18" s="36" t="s">
        <v>24</v>
      </c>
      <c r="D18" s="13">
        <f t="shared" si="0"/>
        <v>-1875</v>
      </c>
      <c r="E18" s="34">
        <f>E19</f>
        <v>-1875</v>
      </c>
    </row>
    <row r="19" spans="1:7" s="17" customFormat="1" ht="15" customHeight="1" x14ac:dyDescent="0.2">
      <c r="A19" s="26"/>
      <c r="B19" s="29" t="s">
        <v>13</v>
      </c>
      <c r="C19" s="36"/>
      <c r="D19" s="13">
        <f t="shared" si="0"/>
        <v>-1875</v>
      </c>
      <c r="E19" s="19">
        <f>E20</f>
        <v>-1875</v>
      </c>
    </row>
    <row r="20" spans="1:7" s="17" customFormat="1" ht="18.75" customHeight="1" x14ac:dyDescent="0.2">
      <c r="A20" s="26"/>
      <c r="B20" s="31" t="s">
        <v>25</v>
      </c>
      <c r="C20" s="37">
        <v>10</v>
      </c>
      <c r="D20" s="13">
        <f t="shared" si="0"/>
        <v>-1875</v>
      </c>
      <c r="E20" s="19">
        <f>-1975+100</f>
        <v>-1875</v>
      </c>
    </row>
    <row r="21" spans="1:7" s="17" customFormat="1" ht="18.75" customHeight="1" x14ac:dyDescent="0.2">
      <c r="A21" s="12" t="s">
        <v>16</v>
      </c>
      <c r="B21" s="25" t="s">
        <v>28</v>
      </c>
      <c r="C21" s="12" t="s">
        <v>29</v>
      </c>
      <c r="D21" s="13">
        <f t="shared" si="0"/>
        <v>-4997</v>
      </c>
      <c r="E21" s="13">
        <f>E22+E25</f>
        <v>-4997</v>
      </c>
    </row>
    <row r="22" spans="1:7" s="17" customFormat="1" ht="27" customHeight="1" x14ac:dyDescent="0.2">
      <c r="A22" s="26">
        <v>1</v>
      </c>
      <c r="B22" s="35" t="s">
        <v>30</v>
      </c>
      <c r="C22" s="36" t="s">
        <v>31</v>
      </c>
      <c r="D22" s="13">
        <f t="shared" si="0"/>
        <v>-2567</v>
      </c>
      <c r="E22" s="27">
        <f>E23</f>
        <v>-2567</v>
      </c>
    </row>
    <row r="23" spans="1:7" s="17" customFormat="1" ht="12.75" customHeight="1" x14ac:dyDescent="0.2">
      <c r="A23" s="40"/>
      <c r="B23" s="29" t="s">
        <v>13</v>
      </c>
      <c r="C23" s="39"/>
      <c r="D23" s="13">
        <f t="shared" si="0"/>
        <v>-2567</v>
      </c>
      <c r="E23" s="41">
        <f>E24</f>
        <v>-2567</v>
      </c>
    </row>
    <row r="24" spans="1:7" s="17" customFormat="1" ht="15.75" customHeight="1" x14ac:dyDescent="0.2">
      <c r="A24" s="40"/>
      <c r="B24" s="31" t="s">
        <v>32</v>
      </c>
      <c r="C24" s="15">
        <v>20</v>
      </c>
      <c r="D24" s="13">
        <f t="shared" si="0"/>
        <v>-2567</v>
      </c>
      <c r="E24" s="42">
        <f>33-2600</f>
        <v>-2567</v>
      </c>
    </row>
    <row r="25" spans="1:7" s="17" customFormat="1" ht="13.5" customHeight="1" x14ac:dyDescent="0.2">
      <c r="A25" s="52">
        <v>2</v>
      </c>
      <c r="B25" s="35" t="s">
        <v>33</v>
      </c>
      <c r="C25" s="30" t="s">
        <v>34</v>
      </c>
      <c r="D25" s="13">
        <f t="shared" si="0"/>
        <v>-2430</v>
      </c>
      <c r="E25" s="42">
        <f>E26</f>
        <v>-2430</v>
      </c>
    </row>
    <row r="26" spans="1:7" s="17" customFormat="1" ht="15.75" customHeight="1" x14ac:dyDescent="0.2">
      <c r="A26" s="40"/>
      <c r="B26" s="29" t="s">
        <v>13</v>
      </c>
      <c r="C26" s="30"/>
      <c r="D26" s="13">
        <f t="shared" si="0"/>
        <v>-2430</v>
      </c>
      <c r="E26" s="42">
        <f>E27</f>
        <v>-2430</v>
      </c>
    </row>
    <row r="27" spans="1:7" s="17" customFormat="1" ht="18.75" customHeight="1" x14ac:dyDescent="0.2">
      <c r="A27" s="40"/>
      <c r="B27" s="31" t="s">
        <v>32</v>
      </c>
      <c r="C27" s="30">
        <v>20</v>
      </c>
      <c r="D27" s="13">
        <f t="shared" si="0"/>
        <v>-2430</v>
      </c>
      <c r="E27" s="42">
        <f>-2630+200</f>
        <v>-2430</v>
      </c>
    </row>
    <row r="28" spans="1:7" s="17" customFormat="1" ht="16.5" customHeight="1" x14ac:dyDescent="0.2">
      <c r="A28" s="43" t="s">
        <v>26</v>
      </c>
      <c r="B28" s="44" t="s">
        <v>35</v>
      </c>
      <c r="C28" s="45" t="s">
        <v>36</v>
      </c>
      <c r="D28" s="13">
        <f t="shared" si="0"/>
        <v>6872</v>
      </c>
      <c r="E28" s="46">
        <f>E29</f>
        <v>6872</v>
      </c>
    </row>
    <row r="29" spans="1:7" s="17" customFormat="1" ht="16.5" customHeight="1" x14ac:dyDescent="0.2">
      <c r="A29" s="28">
        <v>1</v>
      </c>
      <c r="B29" s="35" t="s">
        <v>37</v>
      </c>
      <c r="C29" s="15" t="s">
        <v>38</v>
      </c>
      <c r="D29" s="13">
        <f t="shared" si="0"/>
        <v>6872</v>
      </c>
      <c r="E29" s="19">
        <f>E30</f>
        <v>6872</v>
      </c>
    </row>
    <row r="30" spans="1:7" s="17" customFormat="1" ht="16.5" customHeight="1" x14ac:dyDescent="0.2">
      <c r="A30" s="28"/>
      <c r="B30" s="38" t="s">
        <v>27</v>
      </c>
      <c r="C30" s="15"/>
      <c r="D30" s="13">
        <f t="shared" si="0"/>
        <v>6872</v>
      </c>
      <c r="E30" s="19">
        <f>E31</f>
        <v>6872</v>
      </c>
    </row>
    <row r="31" spans="1:7" s="17" customFormat="1" ht="16.5" customHeight="1" x14ac:dyDescent="0.2">
      <c r="A31" s="28"/>
      <c r="B31" s="31" t="s">
        <v>39</v>
      </c>
      <c r="C31" s="15">
        <v>70</v>
      </c>
      <c r="D31" s="13">
        <f t="shared" si="0"/>
        <v>6872</v>
      </c>
      <c r="E31" s="19">
        <v>6872</v>
      </c>
    </row>
    <row r="32" spans="1:7" ht="15" customHeight="1" x14ac:dyDescent="0.2">
      <c r="A32" s="47"/>
      <c r="B32" s="20" t="s">
        <v>40</v>
      </c>
      <c r="C32" s="47"/>
      <c r="D32" s="13">
        <f t="shared" si="0"/>
        <v>0</v>
      </c>
      <c r="E32" s="13">
        <f>E11-E16</f>
        <v>0</v>
      </c>
      <c r="F32" s="48"/>
      <c r="G32" s="48"/>
    </row>
    <row r="33" spans="2:3" x14ac:dyDescent="0.2">
      <c r="C33" s="49"/>
    </row>
    <row r="34" spans="2:3" ht="15.75" customHeight="1" x14ac:dyDescent="0.2">
      <c r="C34" s="49"/>
    </row>
    <row r="35" spans="2:3" s="50" customFormat="1" x14ac:dyDescent="0.2">
      <c r="B35" s="51"/>
    </row>
  </sheetData>
  <mergeCells count="6">
    <mergeCell ref="A8:E8"/>
    <mergeCell ref="A1:D1"/>
    <mergeCell ref="C2:E2"/>
    <mergeCell ref="A3:E3"/>
    <mergeCell ref="A6:E6"/>
    <mergeCell ref="A7:E7"/>
  </mergeCells>
  <pageMargins left="0.77" right="0.18" top="0.57999999999999996" bottom="0.24" header="0.56000000000000005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a</vt:lpstr>
      <vt:lpstr>'anexa 1 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Teodor Olteanu</cp:lastModifiedBy>
  <cp:lastPrinted>2016-12-08T10:06:54Z</cp:lastPrinted>
  <dcterms:created xsi:type="dcterms:W3CDTF">2016-12-08T07:20:26Z</dcterms:created>
  <dcterms:modified xsi:type="dcterms:W3CDTF">2016-12-08T12:10:38Z</dcterms:modified>
</cp:coreProperties>
</file>