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New f1Folder\formular 14-2015\2016\VAR SEDINTA CJ 8 DECEMBRIE\"/>
    </mc:Choice>
  </mc:AlternateContent>
  <bookViews>
    <workbookView xWindow="0" yWindow="30" windowWidth="12120" windowHeight="8505" tabRatio="469"/>
  </bookViews>
  <sheets>
    <sheet name="14-2015 (2)" sheetId="10" r:id="rId1"/>
  </sheets>
  <definedNames>
    <definedName name="_xlnm.Database" localSheetId="0">#REF!</definedName>
    <definedName name="_xlnm.Database">#REF!</definedName>
    <definedName name="_xlnm.Print_Titles" localSheetId="0">'14-2015 (2)'!$11:$15</definedName>
  </definedNames>
  <calcPr calcId="152511"/>
</workbook>
</file>

<file path=xl/calcChain.xml><?xml version="1.0" encoding="utf-8"?>
<calcChain xmlns="http://schemas.openxmlformats.org/spreadsheetml/2006/main">
  <c r="C120" i="10" l="1"/>
  <c r="C119" i="10"/>
  <c r="C126" i="10"/>
  <c r="C125" i="10"/>
  <c r="C84" i="10" l="1"/>
  <c r="C82" i="10" s="1"/>
  <c r="C83" i="10"/>
  <c r="C81" i="10" s="1"/>
  <c r="C95" i="10"/>
  <c r="C94" i="10"/>
  <c r="C97" i="10"/>
  <c r="C96" i="10"/>
  <c r="C70" i="10" l="1"/>
  <c r="C68" i="10" s="1"/>
  <c r="C69" i="10"/>
  <c r="C67" i="10" s="1"/>
  <c r="C55" i="10"/>
  <c r="C54" i="10"/>
  <c r="C122" i="10" l="1"/>
  <c r="C121" i="10"/>
  <c r="C111" i="10" l="1"/>
  <c r="C112" i="10"/>
  <c r="C93" i="10" l="1"/>
  <c r="C92" i="10"/>
  <c r="C117" i="10"/>
  <c r="C116" i="10"/>
  <c r="C115" i="10"/>
  <c r="C113" i="10"/>
  <c r="C114" i="10" l="1"/>
  <c r="C118" i="10"/>
  <c r="C109" i="10" l="1"/>
  <c r="C107" i="10" s="1"/>
  <c r="C105" i="10" s="1"/>
  <c r="C110" i="10"/>
  <c r="C108" i="10" s="1"/>
  <c r="C106" i="10" s="1"/>
  <c r="C66" i="10" l="1"/>
  <c r="C64" i="10" s="1"/>
  <c r="C62" i="10" s="1"/>
  <c r="C33" i="10"/>
  <c r="C31" i="10" s="1"/>
  <c r="C65" i="10"/>
  <c r="C63" i="10" s="1"/>
  <c r="C61" i="10" s="1"/>
  <c r="C32" i="10"/>
  <c r="C30" i="10" s="1"/>
  <c r="C29" i="10" l="1"/>
  <c r="C27" i="10" s="1"/>
  <c r="C28" i="10"/>
  <c r="C26" i="10" s="1"/>
  <c r="C44" i="10"/>
  <c r="C25" i="10" s="1"/>
  <c r="C43" i="10"/>
  <c r="C24" i="10" s="1"/>
  <c r="C23" i="10" l="1"/>
  <c r="C21" i="10" s="1"/>
  <c r="C19" i="10" s="1"/>
  <c r="C17" i="10" s="1"/>
  <c r="C22" i="10"/>
  <c r="C20" i="10" s="1"/>
  <c r="C18" i="10" s="1"/>
  <c r="C16" i="10" s="1"/>
  <c r="C90" i="10"/>
  <c r="C88" i="10" s="1"/>
  <c r="C86" i="10" s="1"/>
  <c r="C80" i="10"/>
  <c r="C78" i="10" s="1"/>
  <c r="C76" i="10" s="1"/>
  <c r="C91" i="10"/>
  <c r="C89" i="10" s="1"/>
  <c r="C87" i="10" s="1"/>
  <c r="C52" i="10"/>
  <c r="C50" i="10" s="1"/>
  <c r="C48" i="10" s="1"/>
  <c r="C46" i="10" s="1"/>
  <c r="C42" i="10"/>
  <c r="C40" i="10" s="1"/>
  <c r="C38" i="10" s="1"/>
  <c r="C36" i="10" s="1"/>
  <c r="C53" i="10"/>
  <c r="C51" i="10" s="1"/>
  <c r="C49" i="10" s="1"/>
  <c r="C47" i="10" s="1"/>
  <c r="C41" i="10"/>
  <c r="C39" i="10" s="1"/>
  <c r="C37" i="10" s="1"/>
  <c r="C35" i="10" s="1"/>
  <c r="C79" i="10" l="1"/>
  <c r="C77" i="10" s="1"/>
  <c r="C75" i="10" s="1"/>
</calcChain>
</file>

<file path=xl/sharedStrings.xml><?xml version="1.0" encoding="utf-8"?>
<sst xmlns="http://schemas.openxmlformats.org/spreadsheetml/2006/main" count="206" uniqueCount="51">
  <si>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</si>
  <si>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</si>
  <si>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</si>
  <si>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</si>
  <si>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</si>
  <si>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</si>
  <si>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</si>
  <si>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</si>
  <si>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</si>
  <si>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a. Achizitii de imobile </t>
  </si>
  <si>
    <t>b. dotari independente</t>
  </si>
  <si>
    <t xml:space="preserve">     din care</t>
  </si>
  <si>
    <t>71 Active nefinanciare</t>
  </si>
  <si>
    <t>CONSILIUL JUDETEAN ARGES</t>
  </si>
  <si>
    <t>- mii lei -</t>
  </si>
  <si>
    <t xml:space="preserve"> Total surse de finanţare</t>
  </si>
  <si>
    <t>71.01.Active fixe</t>
  </si>
  <si>
    <t>TOTAL GENERAL</t>
  </si>
  <si>
    <t>din care</t>
  </si>
  <si>
    <t>ANUL 2016</t>
  </si>
  <si>
    <t>ANEXA NR. 3</t>
  </si>
  <si>
    <t>10 Venituri proprii</t>
  </si>
  <si>
    <t>A. Obiective (proiecte) de investiţii in continuare</t>
  </si>
  <si>
    <t xml:space="preserve"> 02 Buget local</t>
  </si>
  <si>
    <t xml:space="preserve">     din care:</t>
  </si>
  <si>
    <t>71.01 Active fixe</t>
  </si>
  <si>
    <t>71.01.01.Constructii</t>
  </si>
  <si>
    <t>CAPITOLUL 84.02 TRANSPORTURI</t>
  </si>
  <si>
    <t>CAPITOLUL 66.10 SANATATE</t>
  </si>
  <si>
    <t>71.01.02.Masini, echipamente si mijloace de transport</t>
  </si>
  <si>
    <t>1. Spitalul Judetean de Urgenta Pitesti</t>
  </si>
  <si>
    <t>1. Centrul de Ingrijire si Asistenta Pitesti</t>
  </si>
  <si>
    <t>2.Unitatea de Asistenta Medico-Sociala Dedulesti</t>
  </si>
  <si>
    <t>la HCJ nr.____/08.12.2016</t>
  </si>
  <si>
    <t xml:space="preserve"> INFLUENTE
la PROGRAMUL DE INVESTIŢII PUBLICE 
PE GRUPE DE INVESTITII SI SURSE DE FINANTARE
la data de 8 decembrie  2016</t>
  </si>
  <si>
    <t>Asfaltare DJ 508 Cateasca-Furduiesti-Teiu-Buta, km 0+000-17+217, la Cateasca, Ratesti, Teiu si Negrasi</t>
  </si>
  <si>
    <t>Modernizare DJ 703 B Moraresti - Uda, km 17+753 - 20+253, L = 2,5 km,la Uda</t>
  </si>
  <si>
    <t>CAPITOLUL 67.10 CULTURA, RECREERE SI RELIGIE</t>
  </si>
  <si>
    <t>1.Muzeul Judetean Arges</t>
  </si>
  <si>
    <t>Autoturism de teren Duster 4x4</t>
  </si>
  <si>
    <t>Carucior special de transport pentru ecograful portabil Philips CX 50</t>
  </si>
  <si>
    <t>Masa disectie/Orientare piese operatorii</t>
  </si>
  <si>
    <t>Placa de incalzire cu termostat electronic</t>
  </si>
  <si>
    <t>2. Scoala Populara de Arte si Meserii Pitesti</t>
  </si>
  <si>
    <t>Consola mixaj Soundcraft 22 MTK mixer</t>
  </si>
  <si>
    <t>Microfon Head Set Wireless ME3</t>
  </si>
  <si>
    <t>Librarie virtuala de instrumente (hard disk extern cu toate instrumentele inregistrate)</t>
  </si>
  <si>
    <t>Boxa LD Systems Roadbuddy 10 Dual</t>
  </si>
  <si>
    <t xml:space="preserve">Chitara electrica duble six Yamaha </t>
  </si>
  <si>
    <t>Orga Yamaha S770</t>
  </si>
  <si>
    <t>Laptop APPLE MAC BOOK AIR 13 (cu fire wire)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</si>
</sst>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2" fillId="0" borderId="3" xfId="0" applyFont="1" applyFill="1" applyBorder="1" applyAlignment="1"/>
    <xf numFmtId="0" fontId="3" fillId="0" borderId="3" xfId="0" applyFont="1" applyFill="1" applyBorder="1"/>
    <xf numFmtId="0" fontId="3" fillId="0" borderId="5" xfId="0" applyFont="1" applyFill="1" applyBorder="1"/>
    <xf numFmtId="0" fontId="4" fillId="0" borderId="5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/>
    </xf>
    <xf numFmtId="0" fontId="0" fillId="0" borderId="0" xfId="0" quotePrefix="1" applyBorder="1" applyAlignment="1">
      <alignment horizontal="center"/>
    </xf>
    <xf numFmtId="0" fontId="5" fillId="3" borderId="5" xfId="0" applyFont="1" applyFill="1" applyBorder="1"/>
    <xf numFmtId="0" fontId="1" fillId="3" borderId="3" xfId="0" applyFont="1" applyFill="1" applyBorder="1"/>
    <xf numFmtId="0" fontId="1" fillId="3" borderId="5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4" borderId="3" xfId="0" applyFont="1" applyFill="1" applyBorder="1"/>
    <xf numFmtId="0" fontId="6" fillId="4" borderId="5" xfId="0" applyFont="1" applyFill="1" applyBorder="1"/>
    <xf numFmtId="0" fontId="2" fillId="4" borderId="5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4" fontId="0" fillId="4" borderId="4" xfId="0" applyNumberFormat="1" applyFill="1" applyBorder="1" applyAlignment="1">
      <alignment horizontal="right"/>
    </xf>
    <xf numFmtId="4" fontId="0" fillId="4" borderId="4" xfId="0" applyNumberFormat="1" applyFill="1" applyBorder="1"/>
    <xf numFmtId="0" fontId="4" fillId="0" borderId="2" xfId="0" applyFont="1" applyFill="1" applyBorder="1"/>
    <xf numFmtId="0" fontId="4" fillId="0" borderId="5" xfId="0" applyFont="1" applyFill="1" applyBorder="1"/>
    <xf numFmtId="0" fontId="4" fillId="0" borderId="3" xfId="0" applyFont="1" applyFill="1" applyBorder="1"/>
    <xf numFmtId="4" fontId="0" fillId="3" borderId="4" xfId="0" applyNumberFormat="1" applyFill="1" applyBorder="1" applyAlignment="1">
      <alignment horizontal="right"/>
    </xf>
    <xf numFmtId="0" fontId="0" fillId="0" borderId="0" xfId="0" applyAlignment="1">
      <alignment horizontal="left"/>
    </xf>
    <xf numFmtId="0" fontId="4" fillId="0" borderId="2" xfId="0" applyFont="1" applyFill="1" applyBorder="1" applyAlignment="1">
      <alignment horizontal="center"/>
    </xf>
    <xf numFmtId="0" fontId="7" fillId="0" borderId="2" xfId="0" applyFont="1" applyFill="1" applyBorder="1" applyAlignment="1"/>
    <xf numFmtId="0" fontId="7" fillId="0" borderId="2" xfId="0" applyFont="1" applyFill="1" applyBorder="1"/>
    <xf numFmtId="0" fontId="3" fillId="0" borderId="5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4" fontId="4" fillId="0" borderId="3" xfId="0" applyNumberFormat="1" applyFont="1" applyFill="1" applyBorder="1" applyAlignment="1">
      <alignment horizontal="right"/>
    </xf>
    <xf numFmtId="0" fontId="4" fillId="4" borderId="5" xfId="0" applyFont="1" applyFill="1" applyBorder="1" applyAlignment="1">
      <alignment wrapText="1"/>
    </xf>
    <xf numFmtId="0" fontId="4" fillId="4" borderId="5" xfId="0" applyFont="1" applyFill="1" applyBorder="1" applyAlignment="1">
      <alignment horizontal="center"/>
    </xf>
    <xf numFmtId="4" fontId="4" fillId="4" borderId="4" xfId="0" applyNumberFormat="1" applyFont="1" applyFill="1" applyBorder="1" applyAlignment="1">
      <alignment horizontal="right"/>
    </xf>
    <xf numFmtId="0" fontId="4" fillId="4" borderId="3" xfId="0" applyFont="1" applyFill="1" applyBorder="1" applyAlignment="1">
      <alignment horizontal="center"/>
    </xf>
    <xf numFmtId="0" fontId="4" fillId="4" borderId="3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2" fillId="0" borderId="2" xfId="0" applyFont="1" applyFill="1" applyBorder="1" applyAlignment="1"/>
    <xf numFmtId="0" fontId="4" fillId="0" borderId="13" xfId="0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0" fillId="0" borderId="2" xfId="0" applyFill="1" applyBorder="1"/>
    <xf numFmtId="4" fontId="4" fillId="0" borderId="4" xfId="0" applyNumberFormat="1" applyFont="1" applyFill="1" applyBorder="1" applyAlignment="1">
      <alignment horizontal="right"/>
    </xf>
    <xf numFmtId="0" fontId="8" fillId="0" borderId="0" xfId="0" applyFont="1"/>
    <xf numFmtId="0" fontId="7" fillId="0" borderId="13" xfId="0" applyFont="1" applyFill="1" applyBorder="1" applyAlignment="1"/>
    <xf numFmtId="0" fontId="2" fillId="0" borderId="12" xfId="0" applyFont="1" applyFill="1" applyBorder="1" applyAlignment="1"/>
    <xf numFmtId="0" fontId="4" fillId="0" borderId="3" xfId="0" applyFont="1" applyFill="1" applyBorder="1" applyAlignment="1">
      <alignment wrapText="1"/>
    </xf>
    <xf numFmtId="0" fontId="1" fillId="5" borderId="6" xfId="0" applyFont="1" applyFill="1" applyBorder="1" applyAlignment="1">
      <alignment horizontal="left"/>
    </xf>
    <xf numFmtId="0" fontId="1" fillId="5" borderId="7" xfId="0" applyFont="1" applyFill="1" applyBorder="1" applyAlignment="1">
      <alignment horizontal="left"/>
    </xf>
    <xf numFmtId="0" fontId="1" fillId="5" borderId="6" xfId="0" applyFont="1" applyFill="1" applyBorder="1" applyAlignment="1">
      <alignment horizontal="left" wrapText="1"/>
    </xf>
    <xf numFmtId="0" fontId="1" fillId="5" borderId="7" xfId="0" applyFont="1" applyFill="1" applyBorder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140"/>
  <sheetViews>
    <sheetView tabSelected="1" topLeftCell="A140" zoomScaleNormal="100" zoomScaleSheetLayoutView="100" workbookViewId="0">
      <selection activeCell="C56" sqref="C56:C57"/>
    </sheetView>
  </sheetViews>
  <sheetFormatPr defaultRowHeight="12.75" x14ac:dyDescent="0.2"/>
  <cols>
    <col min="1" max="1" width="60" customWidth="1"/>
    <col min="2" max="2" width="6.85546875" style="1" customWidth="1"/>
    <col min="3" max="3" width="17" customWidth="1"/>
  </cols>
  <sheetData>
    <row r="1" spans="1:3" x14ac:dyDescent="0.2">
      <c r="A1" s="20"/>
      <c r="B1" s="64" t="s">
        <v>20</v>
      </c>
      <c r="C1" s="65"/>
    </row>
    <row r="2" spans="1:3" x14ac:dyDescent="0.2">
      <c r="A2" s="20" t="s">
        <v>13</v>
      </c>
      <c r="B2" s="64" t="s">
        <v>33</v>
      </c>
      <c r="C2" s="65"/>
    </row>
    <row r="3" spans="1:3" ht="15" customHeight="1" x14ac:dyDescent="0.2">
      <c r="A3" s="38" t="s">
        <v>3</v>
      </c>
    </row>
    <row r="4" spans="1:3" x14ac:dyDescent="0.2">
      <c r="A4" t="s">
        <v>4</v>
      </c>
    </row>
    <row r="7" spans="1:3" ht="12.75" customHeight="1" x14ac:dyDescent="0.2">
      <c r="A7" s="75" t="s">
        <v>34</v>
      </c>
      <c r="B7" s="75"/>
      <c r="C7" s="75"/>
    </row>
    <row r="8" spans="1:3" ht="39.75" customHeight="1" x14ac:dyDescent="0.2">
      <c r="A8" s="75"/>
      <c r="B8" s="75"/>
      <c r="C8" s="75"/>
    </row>
    <row r="9" spans="1:3" x14ac:dyDescent="0.2">
      <c r="A9" s="14"/>
      <c r="B9" s="21"/>
      <c r="C9" s="21"/>
    </row>
    <row r="10" spans="1:3" x14ac:dyDescent="0.2">
      <c r="B10" s="2"/>
      <c r="C10" s="22" t="s">
        <v>14</v>
      </c>
    </row>
    <row r="11" spans="1:3" ht="12.75" customHeight="1" x14ac:dyDescent="0.2">
      <c r="A11" s="9" t="s">
        <v>5</v>
      </c>
      <c r="B11" s="6" t="s">
        <v>0</v>
      </c>
      <c r="C11" s="69" t="s">
        <v>19</v>
      </c>
    </row>
    <row r="12" spans="1:3" x14ac:dyDescent="0.2">
      <c r="A12" s="3" t="s">
        <v>6</v>
      </c>
      <c r="B12" s="7"/>
      <c r="C12" s="70"/>
    </row>
    <row r="13" spans="1:3" ht="12.75" customHeight="1" x14ac:dyDescent="0.2">
      <c r="A13" s="3" t="s">
        <v>7</v>
      </c>
      <c r="B13" s="7"/>
      <c r="C13" s="70"/>
    </row>
    <row r="14" spans="1:3" x14ac:dyDescent="0.2">
      <c r="A14" s="4"/>
      <c r="B14" s="8"/>
      <c r="C14" s="71"/>
    </row>
    <row r="15" spans="1:3" x14ac:dyDescent="0.2">
      <c r="A15" s="5">
        <v>0</v>
      </c>
      <c r="B15" s="5">
        <v>1</v>
      </c>
      <c r="C15" s="8">
        <v>2</v>
      </c>
    </row>
    <row r="16" spans="1:3" ht="15.75" x14ac:dyDescent="0.25">
      <c r="A16" s="23" t="s">
        <v>15</v>
      </c>
      <c r="B16" s="25" t="s">
        <v>1</v>
      </c>
      <c r="C16" s="37">
        <f>C18+C26</f>
        <v>7671.34</v>
      </c>
    </row>
    <row r="17" spans="1:3" x14ac:dyDescent="0.2">
      <c r="A17" s="24"/>
      <c r="B17" s="26" t="s">
        <v>2</v>
      </c>
      <c r="C17" s="37">
        <f>C19+C27</f>
        <v>12671.34</v>
      </c>
    </row>
    <row r="18" spans="1:3" x14ac:dyDescent="0.2">
      <c r="A18" s="41" t="s">
        <v>23</v>
      </c>
      <c r="B18" s="7" t="s">
        <v>1</v>
      </c>
      <c r="C18" s="31">
        <f t="shared" ref="C18:C23" si="0">C20</f>
        <v>7500</v>
      </c>
    </row>
    <row r="19" spans="1:3" x14ac:dyDescent="0.2">
      <c r="A19" s="11" t="s">
        <v>24</v>
      </c>
      <c r="B19" s="8" t="s">
        <v>2</v>
      </c>
      <c r="C19" s="31">
        <f t="shared" si="0"/>
        <v>12500</v>
      </c>
    </row>
    <row r="20" spans="1:3" x14ac:dyDescent="0.2">
      <c r="A20" s="17" t="s">
        <v>12</v>
      </c>
      <c r="B20" s="10" t="s">
        <v>1</v>
      </c>
      <c r="C20" s="31">
        <f t="shared" si="0"/>
        <v>7500</v>
      </c>
    </row>
    <row r="21" spans="1:3" x14ac:dyDescent="0.2">
      <c r="A21" s="16"/>
      <c r="B21" s="12" t="s">
        <v>2</v>
      </c>
      <c r="C21" s="31">
        <f t="shared" si="0"/>
        <v>12500</v>
      </c>
    </row>
    <row r="22" spans="1:3" x14ac:dyDescent="0.2">
      <c r="A22" s="42" t="s">
        <v>25</v>
      </c>
      <c r="B22" s="13" t="s">
        <v>1</v>
      </c>
      <c r="C22" s="31">
        <f t="shared" si="0"/>
        <v>7500</v>
      </c>
    </row>
    <row r="23" spans="1:3" x14ac:dyDescent="0.2">
      <c r="A23" s="43"/>
      <c r="B23" s="19" t="s">
        <v>2</v>
      </c>
      <c r="C23" s="31">
        <f t="shared" si="0"/>
        <v>12500</v>
      </c>
    </row>
    <row r="24" spans="1:3" ht="12.75" customHeight="1" x14ac:dyDescent="0.2">
      <c r="A24" s="35" t="s">
        <v>26</v>
      </c>
      <c r="B24" s="18" t="s">
        <v>1</v>
      </c>
      <c r="C24" s="44">
        <f>C43</f>
        <v>7500</v>
      </c>
    </row>
    <row r="25" spans="1:3" ht="12.75" customHeight="1" x14ac:dyDescent="0.2">
      <c r="A25" s="36"/>
      <c r="B25" s="19" t="s">
        <v>2</v>
      </c>
      <c r="C25" s="44">
        <f>C44</f>
        <v>12500</v>
      </c>
    </row>
    <row r="26" spans="1:3" x14ac:dyDescent="0.2">
      <c r="A26" s="40" t="s">
        <v>21</v>
      </c>
      <c r="B26" s="13" t="s">
        <v>1</v>
      </c>
      <c r="C26" s="31">
        <f t="shared" ref="C26:C29" si="1">C28</f>
        <v>171.34</v>
      </c>
    </row>
    <row r="27" spans="1:3" x14ac:dyDescent="0.2">
      <c r="A27" s="15" t="s">
        <v>11</v>
      </c>
      <c r="B27" s="12" t="s">
        <v>2</v>
      </c>
      <c r="C27" s="31">
        <f t="shared" si="1"/>
        <v>171.34</v>
      </c>
    </row>
    <row r="28" spans="1:3" x14ac:dyDescent="0.2">
      <c r="A28" s="17" t="s">
        <v>12</v>
      </c>
      <c r="B28" s="10" t="s">
        <v>1</v>
      </c>
      <c r="C28" s="31">
        <f t="shared" si="1"/>
        <v>171.34</v>
      </c>
    </row>
    <row r="29" spans="1:3" x14ac:dyDescent="0.2">
      <c r="A29" s="16"/>
      <c r="B29" s="12" t="s">
        <v>2</v>
      </c>
      <c r="C29" s="31">
        <f t="shared" si="1"/>
        <v>171.34</v>
      </c>
    </row>
    <row r="30" spans="1:3" x14ac:dyDescent="0.2">
      <c r="A30" s="17" t="s">
        <v>16</v>
      </c>
      <c r="B30" s="13" t="s">
        <v>1</v>
      </c>
      <c r="C30" s="31">
        <f>C32</f>
        <v>171.34</v>
      </c>
    </row>
    <row r="31" spans="1:3" x14ac:dyDescent="0.2">
      <c r="A31" s="11"/>
      <c r="B31" s="12" t="s">
        <v>2</v>
      </c>
      <c r="C31" s="31">
        <f>C33</f>
        <v>171.34</v>
      </c>
    </row>
    <row r="32" spans="1:3" x14ac:dyDescent="0.2">
      <c r="A32" s="53" t="s">
        <v>29</v>
      </c>
      <c r="B32" s="18" t="s">
        <v>1</v>
      </c>
      <c r="C32" s="31">
        <f>C69</f>
        <v>171.34</v>
      </c>
    </row>
    <row r="33" spans="1:3" x14ac:dyDescent="0.2">
      <c r="A33" s="54"/>
      <c r="B33" s="39" t="s">
        <v>2</v>
      </c>
      <c r="C33" s="31">
        <f>C70</f>
        <v>171.34</v>
      </c>
    </row>
    <row r="34" spans="1:3" x14ac:dyDescent="0.2">
      <c r="A34" s="76" t="s">
        <v>22</v>
      </c>
      <c r="B34" s="77"/>
      <c r="C34" s="77"/>
    </row>
    <row r="35" spans="1:3" ht="15" x14ac:dyDescent="0.2">
      <c r="A35" s="28" t="s">
        <v>15</v>
      </c>
      <c r="B35" s="29" t="s">
        <v>1</v>
      </c>
      <c r="C35" s="32">
        <f t="shared" ref="C35:C42" si="2">C37</f>
        <v>7500</v>
      </c>
    </row>
    <row r="36" spans="1:3" x14ac:dyDescent="0.2">
      <c r="A36" s="27"/>
      <c r="B36" s="30" t="s">
        <v>2</v>
      </c>
      <c r="C36" s="32">
        <f t="shared" si="2"/>
        <v>12500</v>
      </c>
    </row>
    <row r="37" spans="1:3" x14ac:dyDescent="0.2">
      <c r="A37" s="41" t="s">
        <v>23</v>
      </c>
      <c r="B37" s="7" t="s">
        <v>1</v>
      </c>
      <c r="C37" s="31">
        <f t="shared" si="2"/>
        <v>7500</v>
      </c>
    </row>
    <row r="38" spans="1:3" x14ac:dyDescent="0.2">
      <c r="A38" s="11" t="s">
        <v>24</v>
      </c>
      <c r="B38" s="8" t="s">
        <v>2</v>
      </c>
      <c r="C38" s="31">
        <f t="shared" si="2"/>
        <v>12500</v>
      </c>
    </row>
    <row r="39" spans="1:3" x14ac:dyDescent="0.2">
      <c r="A39" s="17" t="s">
        <v>12</v>
      </c>
      <c r="B39" s="10" t="s">
        <v>1</v>
      </c>
      <c r="C39" s="31">
        <f t="shared" si="2"/>
        <v>7500</v>
      </c>
    </row>
    <row r="40" spans="1:3" x14ac:dyDescent="0.2">
      <c r="A40" s="16"/>
      <c r="B40" s="12" t="s">
        <v>2</v>
      </c>
      <c r="C40" s="31">
        <f t="shared" si="2"/>
        <v>12500</v>
      </c>
    </row>
    <row r="41" spans="1:3" x14ac:dyDescent="0.2">
      <c r="A41" s="42" t="s">
        <v>25</v>
      </c>
      <c r="B41" s="13" t="s">
        <v>1</v>
      </c>
      <c r="C41" s="31">
        <f t="shared" si="2"/>
        <v>7500</v>
      </c>
    </row>
    <row r="42" spans="1:3" x14ac:dyDescent="0.2">
      <c r="A42" s="43"/>
      <c r="B42" s="19" t="s">
        <v>2</v>
      </c>
      <c r="C42" s="31">
        <f t="shared" si="2"/>
        <v>12500</v>
      </c>
    </row>
    <row r="43" spans="1:3" ht="12.75" customHeight="1" x14ac:dyDescent="0.2">
      <c r="A43" s="35" t="s">
        <v>26</v>
      </c>
      <c r="B43" s="18" t="s">
        <v>1</v>
      </c>
      <c r="C43" s="44">
        <f>C54</f>
        <v>7500</v>
      </c>
    </row>
    <row r="44" spans="1:3" ht="12.75" customHeight="1" x14ac:dyDescent="0.2">
      <c r="A44" s="36"/>
      <c r="B44" s="19" t="s">
        <v>2</v>
      </c>
      <c r="C44" s="44">
        <f>C55</f>
        <v>12500</v>
      </c>
    </row>
    <row r="45" spans="1:3" ht="12.75" customHeight="1" x14ac:dyDescent="0.2">
      <c r="A45" s="62" t="s">
        <v>27</v>
      </c>
      <c r="B45" s="63"/>
      <c r="C45" s="63"/>
    </row>
    <row r="46" spans="1:3" ht="15" x14ac:dyDescent="0.2">
      <c r="A46" s="28" t="s">
        <v>15</v>
      </c>
      <c r="B46" s="29" t="s">
        <v>1</v>
      </c>
      <c r="C46" s="32">
        <f t="shared" ref="C46:C53" si="3">C48</f>
        <v>7500</v>
      </c>
    </row>
    <row r="47" spans="1:3" x14ac:dyDescent="0.2">
      <c r="A47" s="27"/>
      <c r="B47" s="30" t="s">
        <v>2</v>
      </c>
      <c r="C47" s="32">
        <f t="shared" si="3"/>
        <v>12500</v>
      </c>
    </row>
    <row r="48" spans="1:3" x14ac:dyDescent="0.2">
      <c r="A48" s="41" t="s">
        <v>23</v>
      </c>
      <c r="B48" s="7" t="s">
        <v>1</v>
      </c>
      <c r="C48" s="31">
        <f t="shared" si="3"/>
        <v>7500</v>
      </c>
    </row>
    <row r="49" spans="1:3" x14ac:dyDescent="0.2">
      <c r="A49" s="11" t="s">
        <v>24</v>
      </c>
      <c r="B49" s="8" t="s">
        <v>2</v>
      </c>
      <c r="C49" s="31">
        <f t="shared" si="3"/>
        <v>12500</v>
      </c>
    </row>
    <row r="50" spans="1:3" x14ac:dyDescent="0.2">
      <c r="A50" s="17" t="s">
        <v>12</v>
      </c>
      <c r="B50" s="10" t="s">
        <v>1</v>
      </c>
      <c r="C50" s="31">
        <f t="shared" si="3"/>
        <v>7500</v>
      </c>
    </row>
    <row r="51" spans="1:3" x14ac:dyDescent="0.2">
      <c r="A51" s="16"/>
      <c r="B51" s="12" t="s">
        <v>2</v>
      </c>
      <c r="C51" s="31">
        <f t="shared" si="3"/>
        <v>12500</v>
      </c>
    </row>
    <row r="52" spans="1:3" x14ac:dyDescent="0.2">
      <c r="A52" s="42" t="s">
        <v>25</v>
      </c>
      <c r="B52" s="13" t="s">
        <v>1</v>
      </c>
      <c r="C52" s="31">
        <f t="shared" si="3"/>
        <v>7500</v>
      </c>
    </row>
    <row r="53" spans="1:3" x14ac:dyDescent="0.2">
      <c r="A53" s="43"/>
      <c r="B53" s="19" t="s">
        <v>2</v>
      </c>
      <c r="C53" s="31">
        <f t="shared" si="3"/>
        <v>12500</v>
      </c>
    </row>
    <row r="54" spans="1:3" ht="12.75" customHeight="1" x14ac:dyDescent="0.2">
      <c r="A54" s="35" t="s">
        <v>26</v>
      </c>
      <c r="B54" s="18" t="s">
        <v>1</v>
      </c>
      <c r="C54" s="44">
        <f>C56+C58</f>
        <v>7500</v>
      </c>
    </row>
    <row r="55" spans="1:3" ht="12.75" customHeight="1" x14ac:dyDescent="0.2">
      <c r="A55" s="36"/>
      <c r="B55" s="19" t="s">
        <v>2</v>
      </c>
      <c r="C55" s="44">
        <f>C57+C59</f>
        <v>12500</v>
      </c>
    </row>
    <row r="56" spans="1:3" ht="25.5" x14ac:dyDescent="0.2">
      <c r="A56" s="45" t="s">
        <v>35</v>
      </c>
      <c r="B56" s="46" t="s">
        <v>1</v>
      </c>
      <c r="C56" s="32">
        <v>7500</v>
      </c>
    </row>
    <row r="57" spans="1:3" x14ac:dyDescent="0.2">
      <c r="A57" s="49"/>
      <c r="B57" s="48" t="s">
        <v>2</v>
      </c>
      <c r="C57" s="32">
        <v>7500</v>
      </c>
    </row>
    <row r="58" spans="1:3" ht="25.5" x14ac:dyDescent="0.2">
      <c r="A58" s="45" t="s">
        <v>36</v>
      </c>
      <c r="B58" s="46" t="s">
        <v>1</v>
      </c>
      <c r="C58" s="47">
        <v>0</v>
      </c>
    </row>
    <row r="59" spans="1:3" x14ac:dyDescent="0.2">
      <c r="A59" s="49"/>
      <c r="B59" s="48" t="s">
        <v>2</v>
      </c>
      <c r="C59" s="47">
        <v>5000</v>
      </c>
    </row>
    <row r="60" spans="1:3" x14ac:dyDescent="0.2">
      <c r="A60" s="72" t="s">
        <v>8</v>
      </c>
      <c r="B60" s="73"/>
      <c r="C60" s="74"/>
    </row>
    <row r="61" spans="1:3" ht="15" x14ac:dyDescent="0.2">
      <c r="A61" s="28" t="s">
        <v>15</v>
      </c>
      <c r="B61" s="29" t="s">
        <v>1</v>
      </c>
      <c r="C61" s="32">
        <f>C63</f>
        <v>171.34</v>
      </c>
    </row>
    <row r="62" spans="1:3" x14ac:dyDescent="0.2">
      <c r="A62" s="27"/>
      <c r="B62" s="30" t="s">
        <v>2</v>
      </c>
      <c r="C62" s="32">
        <f>C64</f>
        <v>171.34</v>
      </c>
    </row>
    <row r="63" spans="1:3" x14ac:dyDescent="0.2">
      <c r="A63" s="40" t="s">
        <v>21</v>
      </c>
      <c r="B63" s="13" t="s">
        <v>1</v>
      </c>
      <c r="C63" s="31">
        <f t="shared" ref="C63:C66" si="4">C65</f>
        <v>171.34</v>
      </c>
    </row>
    <row r="64" spans="1:3" x14ac:dyDescent="0.2">
      <c r="A64" s="15" t="s">
        <v>11</v>
      </c>
      <c r="B64" s="12" t="s">
        <v>2</v>
      </c>
      <c r="C64" s="31">
        <f t="shared" si="4"/>
        <v>171.34</v>
      </c>
    </row>
    <row r="65" spans="1:3" x14ac:dyDescent="0.2">
      <c r="A65" s="17" t="s">
        <v>12</v>
      </c>
      <c r="B65" s="10" t="s">
        <v>1</v>
      </c>
      <c r="C65" s="31">
        <f t="shared" si="4"/>
        <v>171.34</v>
      </c>
    </row>
    <row r="66" spans="1:3" x14ac:dyDescent="0.2">
      <c r="A66" s="16"/>
      <c r="B66" s="12" t="s">
        <v>2</v>
      </c>
      <c r="C66" s="31">
        <f t="shared" si="4"/>
        <v>171.34</v>
      </c>
    </row>
    <row r="67" spans="1:3" x14ac:dyDescent="0.2">
      <c r="A67" s="17" t="s">
        <v>16</v>
      </c>
      <c r="B67" s="13" t="s">
        <v>1</v>
      </c>
      <c r="C67" s="31">
        <f>C69</f>
        <v>171.34</v>
      </c>
    </row>
    <row r="68" spans="1:3" x14ac:dyDescent="0.2">
      <c r="A68" s="11"/>
      <c r="B68" s="12" t="s">
        <v>2</v>
      </c>
      <c r="C68" s="31">
        <f>C70</f>
        <v>171.34</v>
      </c>
    </row>
    <row r="69" spans="1:3" x14ac:dyDescent="0.2">
      <c r="A69" s="53" t="s">
        <v>29</v>
      </c>
      <c r="B69" s="18" t="s">
        <v>1</v>
      </c>
      <c r="C69" s="31">
        <f>C83</f>
        <v>171.34</v>
      </c>
    </row>
    <row r="70" spans="1:3" x14ac:dyDescent="0.2">
      <c r="A70" s="54"/>
      <c r="B70" s="39" t="s">
        <v>2</v>
      </c>
      <c r="C70" s="31">
        <f>C84</f>
        <v>171.34</v>
      </c>
    </row>
    <row r="71" spans="1:3" x14ac:dyDescent="0.2">
      <c r="A71" s="66" t="s">
        <v>9</v>
      </c>
      <c r="B71" s="67"/>
      <c r="C71" s="68"/>
    </row>
    <row r="72" spans="1:3" ht="15" x14ac:dyDescent="0.2">
      <c r="A72" s="28" t="s">
        <v>15</v>
      </c>
      <c r="B72" s="29" t="s">
        <v>1</v>
      </c>
      <c r="C72" s="33">
        <v>0</v>
      </c>
    </row>
    <row r="73" spans="1:3" x14ac:dyDescent="0.2">
      <c r="A73" s="27"/>
      <c r="B73" s="30" t="s">
        <v>2</v>
      </c>
      <c r="C73" s="33">
        <v>0</v>
      </c>
    </row>
    <row r="74" spans="1:3" x14ac:dyDescent="0.2">
      <c r="A74" s="66" t="s">
        <v>10</v>
      </c>
      <c r="B74" s="67"/>
      <c r="C74" s="68"/>
    </row>
    <row r="75" spans="1:3" ht="15" x14ac:dyDescent="0.2">
      <c r="A75" s="28" t="s">
        <v>15</v>
      </c>
      <c r="B75" s="29" t="s">
        <v>1</v>
      </c>
      <c r="C75" s="32">
        <f t="shared" ref="C75:C80" si="5">C77</f>
        <v>171.34</v>
      </c>
    </row>
    <row r="76" spans="1:3" x14ac:dyDescent="0.2">
      <c r="A76" s="27"/>
      <c r="B76" s="30" t="s">
        <v>2</v>
      </c>
      <c r="C76" s="32">
        <f t="shared" si="5"/>
        <v>171.34</v>
      </c>
    </row>
    <row r="77" spans="1:3" x14ac:dyDescent="0.2">
      <c r="A77" s="40" t="s">
        <v>21</v>
      </c>
      <c r="B77" s="18" t="s">
        <v>1</v>
      </c>
      <c r="C77" s="31">
        <f t="shared" si="5"/>
        <v>171.34</v>
      </c>
    </row>
    <row r="78" spans="1:3" x14ac:dyDescent="0.2">
      <c r="A78" s="15" t="s">
        <v>11</v>
      </c>
      <c r="B78" s="19" t="s">
        <v>2</v>
      </c>
      <c r="C78" s="31">
        <f t="shared" si="5"/>
        <v>171.34</v>
      </c>
    </row>
    <row r="79" spans="1:3" x14ac:dyDescent="0.2">
      <c r="A79" s="17" t="s">
        <v>12</v>
      </c>
      <c r="B79" s="10" t="s">
        <v>1</v>
      </c>
      <c r="C79" s="31">
        <f t="shared" si="5"/>
        <v>171.34</v>
      </c>
    </row>
    <row r="80" spans="1:3" x14ac:dyDescent="0.2">
      <c r="A80" s="16"/>
      <c r="B80" s="12" t="s">
        <v>2</v>
      </c>
      <c r="C80" s="31">
        <f t="shared" si="5"/>
        <v>171.34</v>
      </c>
    </row>
    <row r="81" spans="1:3" x14ac:dyDescent="0.2">
      <c r="A81" s="35" t="s">
        <v>16</v>
      </c>
      <c r="B81" s="18" t="s">
        <v>1</v>
      </c>
      <c r="C81" s="31">
        <f>C83</f>
        <v>171.34</v>
      </c>
    </row>
    <row r="82" spans="1:3" x14ac:dyDescent="0.2">
      <c r="A82" s="15"/>
      <c r="B82" s="52" t="s">
        <v>2</v>
      </c>
      <c r="C82" s="31">
        <f>C84</f>
        <v>171.34</v>
      </c>
    </row>
    <row r="83" spans="1:3" x14ac:dyDescent="0.2">
      <c r="A83" s="53" t="s">
        <v>29</v>
      </c>
      <c r="B83" s="18" t="s">
        <v>1</v>
      </c>
      <c r="C83" s="31">
        <f>C94+C119</f>
        <v>171.34</v>
      </c>
    </row>
    <row r="84" spans="1:3" x14ac:dyDescent="0.2">
      <c r="A84" s="11"/>
      <c r="B84" s="19" t="s">
        <v>2</v>
      </c>
      <c r="C84" s="31">
        <f>C95+C120</f>
        <v>171.34</v>
      </c>
    </row>
    <row r="85" spans="1:3" ht="12.75" customHeight="1" x14ac:dyDescent="0.2">
      <c r="A85" s="60" t="s">
        <v>28</v>
      </c>
      <c r="B85" s="61"/>
      <c r="C85" s="61"/>
    </row>
    <row r="86" spans="1:3" ht="12.75" customHeight="1" x14ac:dyDescent="0.2">
      <c r="A86" s="34" t="s">
        <v>17</v>
      </c>
      <c r="B86" s="18" t="s">
        <v>1</v>
      </c>
      <c r="C86" s="31">
        <f t="shared" ref="C86:C91" si="6">C88</f>
        <v>62</v>
      </c>
    </row>
    <row r="87" spans="1:3" ht="12.75" customHeight="1" x14ac:dyDescent="0.2">
      <c r="A87" s="36" t="s">
        <v>18</v>
      </c>
      <c r="B87" s="19" t="s">
        <v>2</v>
      </c>
      <c r="C87" s="31">
        <f t="shared" si="6"/>
        <v>62</v>
      </c>
    </row>
    <row r="88" spans="1:3" ht="12.75" customHeight="1" x14ac:dyDescent="0.2">
      <c r="A88" s="40" t="s">
        <v>21</v>
      </c>
      <c r="B88" s="18" t="s">
        <v>1</v>
      </c>
      <c r="C88" s="31">
        <f t="shared" si="6"/>
        <v>62</v>
      </c>
    </row>
    <row r="89" spans="1:3" ht="12.75" customHeight="1" x14ac:dyDescent="0.2">
      <c r="A89" s="15" t="s">
        <v>11</v>
      </c>
      <c r="B89" s="19" t="s">
        <v>2</v>
      </c>
      <c r="C89" s="31">
        <f t="shared" si="6"/>
        <v>62</v>
      </c>
    </row>
    <row r="90" spans="1:3" ht="12.75" customHeight="1" x14ac:dyDescent="0.2">
      <c r="A90" s="17" t="s">
        <v>12</v>
      </c>
      <c r="B90" s="10" t="s">
        <v>1</v>
      </c>
      <c r="C90" s="31">
        <f t="shared" si="6"/>
        <v>62</v>
      </c>
    </row>
    <row r="91" spans="1:3" ht="12.75" customHeight="1" x14ac:dyDescent="0.2">
      <c r="A91" s="16"/>
      <c r="B91" s="12" t="s">
        <v>2</v>
      </c>
      <c r="C91" s="31">
        <f t="shared" si="6"/>
        <v>62</v>
      </c>
    </row>
    <row r="92" spans="1:3" ht="12.75" customHeight="1" x14ac:dyDescent="0.2">
      <c r="A92" s="35" t="s">
        <v>16</v>
      </c>
      <c r="B92" s="39" t="s">
        <v>1</v>
      </c>
      <c r="C92" s="31">
        <f>C94</f>
        <v>62</v>
      </c>
    </row>
    <row r="93" spans="1:3" ht="12.75" customHeight="1" x14ac:dyDescent="0.2">
      <c r="A93" s="51"/>
      <c r="B93" s="39" t="s">
        <v>2</v>
      </c>
      <c r="C93" s="31">
        <f>C95</f>
        <v>62</v>
      </c>
    </row>
    <row r="94" spans="1:3" ht="12.75" customHeight="1" x14ac:dyDescent="0.2">
      <c r="A94" s="50" t="s">
        <v>29</v>
      </c>
      <c r="B94" s="18" t="s">
        <v>1</v>
      </c>
      <c r="C94" s="31">
        <f>C96</f>
        <v>62</v>
      </c>
    </row>
    <row r="95" spans="1:3" ht="12.75" customHeight="1" x14ac:dyDescent="0.2">
      <c r="A95" s="11"/>
      <c r="B95" s="19" t="s">
        <v>2</v>
      </c>
      <c r="C95" s="31">
        <f>C97</f>
        <v>62</v>
      </c>
    </row>
    <row r="96" spans="1:3" s="20" customFormat="1" ht="12.75" customHeight="1" x14ac:dyDescent="0.2">
      <c r="A96" s="34" t="s">
        <v>30</v>
      </c>
      <c r="B96" s="39" t="s">
        <v>1</v>
      </c>
      <c r="C96" s="55">
        <f>C98+C100+C102</f>
        <v>62</v>
      </c>
    </row>
    <row r="97" spans="1:3" ht="12.75" customHeight="1" x14ac:dyDescent="0.2">
      <c r="A97" s="11"/>
      <c r="B97" s="19" t="s">
        <v>2</v>
      </c>
      <c r="C97" s="55">
        <f>C99+C101+C103</f>
        <v>62</v>
      </c>
    </row>
    <row r="98" spans="1:3" ht="12.75" customHeight="1" x14ac:dyDescent="0.2">
      <c r="A98" s="35" t="s">
        <v>40</v>
      </c>
      <c r="B98" s="39" t="s">
        <v>1</v>
      </c>
      <c r="C98" s="31">
        <v>25</v>
      </c>
    </row>
    <row r="99" spans="1:3" ht="12.75" customHeight="1" x14ac:dyDescent="0.2">
      <c r="A99" s="11"/>
      <c r="B99" s="19" t="s">
        <v>2</v>
      </c>
      <c r="C99" s="31">
        <v>25</v>
      </c>
    </row>
    <row r="100" spans="1:3" ht="12.75" customHeight="1" x14ac:dyDescent="0.2">
      <c r="A100" s="35" t="s">
        <v>41</v>
      </c>
      <c r="B100" s="39" t="s">
        <v>1</v>
      </c>
      <c r="C100" s="31">
        <v>32.5</v>
      </c>
    </row>
    <row r="101" spans="1:3" ht="12.75" customHeight="1" x14ac:dyDescent="0.2">
      <c r="A101" s="11"/>
      <c r="B101" s="19" t="s">
        <v>2</v>
      </c>
      <c r="C101" s="31">
        <v>32.5</v>
      </c>
    </row>
    <row r="102" spans="1:3" ht="12.75" customHeight="1" x14ac:dyDescent="0.2">
      <c r="A102" s="35" t="s">
        <v>42</v>
      </c>
      <c r="B102" s="39" t="s">
        <v>1</v>
      </c>
      <c r="C102" s="31">
        <v>4.5</v>
      </c>
    </row>
    <row r="103" spans="1:3" ht="12" customHeight="1" x14ac:dyDescent="0.2">
      <c r="A103" s="11"/>
      <c r="B103" s="19" t="s">
        <v>2</v>
      </c>
      <c r="C103" s="31">
        <v>4.5</v>
      </c>
    </row>
    <row r="104" spans="1:3" ht="12.75" customHeight="1" x14ac:dyDescent="0.2">
      <c r="A104" s="62" t="s">
        <v>37</v>
      </c>
      <c r="B104" s="63"/>
      <c r="C104" s="63"/>
    </row>
    <row r="105" spans="1:3" ht="12.75" customHeight="1" x14ac:dyDescent="0.2">
      <c r="A105" s="34" t="s">
        <v>17</v>
      </c>
      <c r="B105" s="13" t="s">
        <v>1</v>
      </c>
      <c r="C105" s="31">
        <f t="shared" ref="C105:C110" si="7">C107</f>
        <v>109.34</v>
      </c>
    </row>
    <row r="106" spans="1:3" ht="12.75" customHeight="1" x14ac:dyDescent="0.2">
      <c r="A106" s="36" t="s">
        <v>18</v>
      </c>
      <c r="B106" s="12" t="s">
        <v>2</v>
      </c>
      <c r="C106" s="31">
        <f t="shared" si="7"/>
        <v>109.34</v>
      </c>
    </row>
    <row r="107" spans="1:3" ht="12.75" customHeight="1" x14ac:dyDescent="0.2">
      <c r="A107" s="57" t="s">
        <v>21</v>
      </c>
      <c r="B107" s="18" t="s">
        <v>1</v>
      </c>
      <c r="C107" s="31">
        <f t="shared" si="7"/>
        <v>109.34</v>
      </c>
    </row>
    <row r="108" spans="1:3" ht="12.75" customHeight="1" x14ac:dyDescent="0.2">
      <c r="A108" s="58" t="s">
        <v>11</v>
      </c>
      <c r="B108" s="19" t="s">
        <v>2</v>
      </c>
      <c r="C108" s="31">
        <f t="shared" si="7"/>
        <v>109.34</v>
      </c>
    </row>
    <row r="109" spans="1:3" ht="12.75" customHeight="1" x14ac:dyDescent="0.2">
      <c r="A109" s="17" t="s">
        <v>12</v>
      </c>
      <c r="B109" s="10" t="s">
        <v>1</v>
      </c>
      <c r="C109" s="31">
        <f t="shared" si="7"/>
        <v>109.34</v>
      </c>
    </row>
    <row r="110" spans="1:3" ht="12.75" customHeight="1" x14ac:dyDescent="0.2">
      <c r="A110" s="16"/>
      <c r="B110" s="12" t="s">
        <v>2</v>
      </c>
      <c r="C110" s="31">
        <f t="shared" si="7"/>
        <v>109.34</v>
      </c>
    </row>
    <row r="111" spans="1:3" ht="12.75" customHeight="1" x14ac:dyDescent="0.2">
      <c r="A111" s="35" t="s">
        <v>16</v>
      </c>
      <c r="B111" s="18" t="s">
        <v>1</v>
      </c>
      <c r="C111" s="31">
        <f>C119</f>
        <v>109.34</v>
      </c>
    </row>
    <row r="112" spans="1:3" ht="12.75" customHeight="1" x14ac:dyDescent="0.2">
      <c r="A112" s="15"/>
      <c r="B112" s="19" t="s">
        <v>2</v>
      </c>
      <c r="C112" s="31">
        <f>C120</f>
        <v>109.34</v>
      </c>
    </row>
    <row r="113" spans="1:3" ht="12.75" hidden="1" customHeight="1" x14ac:dyDescent="0.2">
      <c r="A113" s="50" t="s">
        <v>29</v>
      </c>
      <c r="B113" s="39" t="s">
        <v>1</v>
      </c>
      <c r="C113" s="31" t="e">
        <f>#REF!+#REF!+#REF!+#REF!+#REF!+#REF!</f>
        <v>#REF!</v>
      </c>
    </row>
    <row r="114" spans="1:3" ht="12.75" hidden="1" customHeight="1" x14ac:dyDescent="0.2">
      <c r="A114" s="59"/>
      <c r="B114" s="19" t="s">
        <v>2</v>
      </c>
      <c r="C114" s="31" t="e">
        <f>#REF!+#REF!+#REF!+#REF!+#REF!+#REF!</f>
        <v>#REF!</v>
      </c>
    </row>
    <row r="115" spans="1:3" ht="12.75" hidden="1" customHeight="1" x14ac:dyDescent="0.2">
      <c r="A115" s="50" t="s">
        <v>31</v>
      </c>
      <c r="B115" s="18" t="s">
        <v>1</v>
      </c>
      <c r="C115" s="31" t="e">
        <f>#REF!+#REF!+#REF!+#REF!+#REF!+#REF!</f>
        <v>#REF!</v>
      </c>
    </row>
    <row r="116" spans="1:3" ht="12.75" hidden="1" customHeight="1" x14ac:dyDescent="0.2">
      <c r="A116" s="59"/>
      <c r="B116" s="19" t="s">
        <v>2</v>
      </c>
      <c r="C116" s="31" t="e">
        <f>#REF!+#REF!+#REF!+#REF!+#REF!+#REF!</f>
        <v>#REF!</v>
      </c>
    </row>
    <row r="117" spans="1:3" ht="12.75" hidden="1" customHeight="1" x14ac:dyDescent="0.2">
      <c r="A117" s="35" t="s">
        <v>32</v>
      </c>
      <c r="B117" s="18" t="s">
        <v>1</v>
      </c>
      <c r="C117" s="31" t="e">
        <f>#REF!+#REF!+#REF!+#REF!+#REF!+#REF!</f>
        <v>#REF!</v>
      </c>
    </row>
    <row r="118" spans="1:3" ht="12.75" hidden="1" customHeight="1" x14ac:dyDescent="0.2">
      <c r="A118" s="11"/>
      <c r="B118" s="19" t="s">
        <v>2</v>
      </c>
      <c r="C118" s="31" t="e">
        <f>#REF!+#REF!+#REF!+#REF!+#REF!+#REF!</f>
        <v>#REF!</v>
      </c>
    </row>
    <row r="119" spans="1:3" ht="12.75" customHeight="1" x14ac:dyDescent="0.2">
      <c r="A119" s="51" t="s">
        <v>29</v>
      </c>
      <c r="B119" s="13" t="s">
        <v>1</v>
      </c>
      <c r="C119" s="31">
        <f>C121+C125</f>
        <v>109.34</v>
      </c>
    </row>
    <row r="120" spans="1:3" ht="12.75" customHeight="1" x14ac:dyDescent="0.2">
      <c r="A120" s="11"/>
      <c r="B120" s="12" t="s">
        <v>2</v>
      </c>
      <c r="C120" s="31">
        <f>C122+C126</f>
        <v>109.34</v>
      </c>
    </row>
    <row r="121" spans="1:3" s="56" customFormat="1" ht="12.75" customHeight="1" x14ac:dyDescent="0.2">
      <c r="A121" s="50" t="s">
        <v>38</v>
      </c>
      <c r="B121" s="18" t="s">
        <v>1</v>
      </c>
      <c r="C121" s="55">
        <f>C123</f>
        <v>75</v>
      </c>
    </row>
    <row r="122" spans="1:3" s="56" customFormat="1" ht="12.75" customHeight="1" x14ac:dyDescent="0.2">
      <c r="A122" s="11"/>
      <c r="B122" s="19" t="s">
        <v>2</v>
      </c>
      <c r="C122" s="55">
        <f>C124</f>
        <v>75</v>
      </c>
    </row>
    <row r="123" spans="1:3" s="56" customFormat="1" ht="12.75" customHeight="1" x14ac:dyDescent="0.2">
      <c r="A123" s="50" t="s">
        <v>39</v>
      </c>
      <c r="B123" s="18" t="s">
        <v>1</v>
      </c>
      <c r="C123" s="55">
        <v>75</v>
      </c>
    </row>
    <row r="124" spans="1:3" s="56" customFormat="1" ht="12.75" customHeight="1" x14ac:dyDescent="0.2">
      <c r="A124" s="11"/>
      <c r="B124" s="19" t="s">
        <v>2</v>
      </c>
      <c r="C124" s="55">
        <v>75</v>
      </c>
    </row>
    <row r="125" spans="1:3" s="56" customFormat="1" ht="12.75" customHeight="1" x14ac:dyDescent="0.2">
      <c r="A125" s="50" t="s">
        <v>43</v>
      </c>
      <c r="B125" s="18" t="s">
        <v>1</v>
      </c>
      <c r="C125" s="55">
        <f>C127+C129+C131+C133+C135+C137+C139</f>
        <v>34.339999999999996</v>
      </c>
    </row>
    <row r="126" spans="1:3" s="56" customFormat="1" ht="12.75" customHeight="1" x14ac:dyDescent="0.2">
      <c r="A126" s="11"/>
      <c r="B126" s="19" t="s">
        <v>2</v>
      </c>
      <c r="C126" s="55">
        <f>C128+C130+C132+C134+C136+C138+C140</f>
        <v>34.339999999999996</v>
      </c>
    </row>
    <row r="127" spans="1:3" s="56" customFormat="1" ht="12.75" customHeight="1" x14ac:dyDescent="0.2">
      <c r="A127" s="50" t="s">
        <v>44</v>
      </c>
      <c r="B127" s="18" t="s">
        <v>1</v>
      </c>
      <c r="C127" s="55">
        <v>4</v>
      </c>
    </row>
    <row r="128" spans="1:3" s="56" customFormat="1" ht="12.75" customHeight="1" x14ac:dyDescent="0.2">
      <c r="A128" s="11"/>
      <c r="B128" s="19" t="s">
        <v>2</v>
      </c>
      <c r="C128" s="55">
        <v>4</v>
      </c>
    </row>
    <row r="129" spans="1:3" s="56" customFormat="1" ht="12.75" customHeight="1" x14ac:dyDescent="0.2">
      <c r="A129" s="50" t="s">
        <v>45</v>
      </c>
      <c r="B129" s="18" t="s">
        <v>1</v>
      </c>
      <c r="C129" s="55">
        <v>6.6</v>
      </c>
    </row>
    <row r="130" spans="1:3" s="56" customFormat="1" ht="12.75" customHeight="1" x14ac:dyDescent="0.2">
      <c r="A130" s="11"/>
      <c r="B130" s="19" t="s">
        <v>2</v>
      </c>
      <c r="C130" s="55">
        <v>6.6</v>
      </c>
    </row>
    <row r="131" spans="1:3" s="56" customFormat="1" ht="27.75" customHeight="1" x14ac:dyDescent="0.2">
      <c r="A131" s="50" t="s">
        <v>46</v>
      </c>
      <c r="B131" s="18" t="s">
        <v>1</v>
      </c>
      <c r="C131" s="55">
        <v>5.3</v>
      </c>
    </row>
    <row r="132" spans="1:3" s="56" customFormat="1" ht="12.75" customHeight="1" x14ac:dyDescent="0.2">
      <c r="A132" s="11"/>
      <c r="B132" s="19" t="s">
        <v>2</v>
      </c>
      <c r="C132" s="55">
        <v>5.3</v>
      </c>
    </row>
    <row r="133" spans="1:3" s="56" customFormat="1" ht="13.5" customHeight="1" x14ac:dyDescent="0.2">
      <c r="A133" s="50" t="s">
        <v>48</v>
      </c>
      <c r="B133" s="18" t="s">
        <v>1</v>
      </c>
      <c r="C133" s="55">
        <v>4.22</v>
      </c>
    </row>
    <row r="134" spans="1:3" s="56" customFormat="1" ht="12.75" customHeight="1" x14ac:dyDescent="0.2">
      <c r="A134" s="11"/>
      <c r="B134" s="19" t="s">
        <v>2</v>
      </c>
      <c r="C134" s="55">
        <v>4.22</v>
      </c>
    </row>
    <row r="135" spans="1:3" s="56" customFormat="1" ht="15.75" customHeight="1" x14ac:dyDescent="0.2">
      <c r="A135" s="50" t="s">
        <v>47</v>
      </c>
      <c r="B135" s="18" t="s">
        <v>1</v>
      </c>
      <c r="C135" s="55">
        <v>3.36</v>
      </c>
    </row>
    <row r="136" spans="1:3" s="56" customFormat="1" ht="12.75" customHeight="1" x14ac:dyDescent="0.2">
      <c r="A136" s="11"/>
      <c r="B136" s="19" t="s">
        <v>2</v>
      </c>
      <c r="C136" s="55">
        <v>3.36</v>
      </c>
    </row>
    <row r="137" spans="1:3" s="56" customFormat="1" ht="14.25" customHeight="1" x14ac:dyDescent="0.2">
      <c r="A137" s="50" t="s">
        <v>49</v>
      </c>
      <c r="B137" s="18" t="s">
        <v>1</v>
      </c>
      <c r="C137" s="55">
        <v>4.62</v>
      </c>
    </row>
    <row r="138" spans="1:3" s="56" customFormat="1" ht="12.75" customHeight="1" x14ac:dyDescent="0.2">
      <c r="A138" s="11"/>
      <c r="B138" s="19" t="s">
        <v>2</v>
      </c>
      <c r="C138" s="55">
        <v>4.62</v>
      </c>
    </row>
    <row r="139" spans="1:3" s="56" customFormat="1" ht="14.25" customHeight="1" x14ac:dyDescent="0.2">
      <c r="A139" s="50" t="s">
        <v>50</v>
      </c>
      <c r="B139" s="18" t="s">
        <v>1</v>
      </c>
      <c r="C139" s="55">
        <v>6.24</v>
      </c>
    </row>
    <row r="140" spans="1:3" s="56" customFormat="1" ht="12.75" customHeight="1" x14ac:dyDescent="0.2">
      <c r="A140" s="11"/>
      <c r="B140" s="19" t="s">
        <v>2</v>
      </c>
      <c r="C140" s="55">
        <v>6.24</v>
      </c>
    </row>
  </sheetData>
  <mergeCells count="11">
    <mergeCell ref="A85:C85"/>
    <mergeCell ref="A104:C104"/>
    <mergeCell ref="B1:C1"/>
    <mergeCell ref="B2:C2"/>
    <mergeCell ref="A74:C74"/>
    <mergeCell ref="C11:C14"/>
    <mergeCell ref="A60:C60"/>
    <mergeCell ref="A71:C71"/>
    <mergeCell ref="A7:C8"/>
    <mergeCell ref="A34:C34"/>
    <mergeCell ref="A45:C45"/>
  </mergeCells>
  <printOptions horizontalCentered="1"/>
  <pageMargins left="0.94685039400000004" right="0.44685039399999998" top="0.643700787" bottom="0.643700787" header="0.31496062992126" footer="0.31496062992126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14-2015 (2)</vt:lpstr>
      <vt:lpstr>'14-2015 (2)'!Print_Titles</vt:lpstr>
    </vt:vector>
  </TitlesOfParts>
  <Company>Ministerul Finantelor Publice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INFUSE</cp:lastModifiedBy>
  <cp:lastPrinted>2016-12-08T10:11:54Z</cp:lastPrinted>
  <dcterms:created xsi:type="dcterms:W3CDTF">2003-05-13T09:24:28Z</dcterms:created>
  <dcterms:modified xsi:type="dcterms:W3CDTF">2016-12-08T10:12:51Z</dcterms:modified>
</cp:coreProperties>
</file>