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ultima" sheetId="5" r:id="rId1"/>
  </sheets>
  <definedNames>
    <definedName name="_xlnm.Print_Titles" localSheetId="0">ultima!$12:$14</definedName>
  </definedNames>
  <calcPr calcId="125725"/>
</workbook>
</file>

<file path=xl/calcChain.xml><?xml version="1.0" encoding="utf-8"?>
<calcChain xmlns="http://schemas.openxmlformats.org/spreadsheetml/2006/main">
  <c r="D17" i="5"/>
  <c r="E16"/>
  <c r="E33"/>
  <c r="E19"/>
  <c r="D34" l="1"/>
  <c r="D35"/>
  <c r="E18"/>
  <c r="D19"/>
  <c r="D18" s="1"/>
  <c r="E15"/>
  <c r="D16"/>
  <c r="D15" s="1"/>
  <c r="E38"/>
  <c r="E37" s="1"/>
  <c r="E36" s="1"/>
  <c r="D40"/>
  <c r="D41"/>
  <c r="D39"/>
  <c r="D29"/>
  <c r="E30"/>
  <c r="D30" s="1"/>
  <c r="E32"/>
  <c r="E31" s="1"/>
  <c r="D33"/>
  <c r="D32" s="1"/>
  <c r="D31" s="1"/>
  <c r="D38" l="1"/>
  <c r="D37" s="1"/>
  <c r="D36" s="1"/>
  <c r="E28"/>
  <c r="E25" s="1"/>
  <c r="E22" s="1"/>
  <c r="E27" l="1"/>
  <c r="D28"/>
  <c r="E26" l="1"/>
  <c r="E23" s="1"/>
  <c r="E20" s="1"/>
  <c r="E44" s="1"/>
  <c r="E24"/>
  <c r="E21" s="1"/>
  <c r="E43" s="1"/>
  <c r="D27"/>
  <c r="D25"/>
  <c r="D22" s="1"/>
  <c r="D26" l="1"/>
  <c r="D23" s="1"/>
  <c r="D20" s="1"/>
  <c r="D44" s="1"/>
  <c r="D24"/>
  <c r="D21" s="1"/>
  <c r="D43" s="1"/>
</calcChain>
</file>

<file path=xl/sharedStrings.xml><?xml version="1.0" encoding="utf-8"?>
<sst xmlns="http://schemas.openxmlformats.org/spreadsheetml/2006/main" count="60" uniqueCount="42">
  <si>
    <t>COD</t>
  </si>
  <si>
    <t>VENITURILE SECT. DE FUNCTIONARE</t>
  </si>
  <si>
    <t>VENITURILE SECT. DE DEZVOLTARE</t>
  </si>
  <si>
    <t xml:space="preserve">TOTAL CHELTUIELI </t>
  </si>
  <si>
    <t>SECTIUNEA DE DEZVOLTARE</t>
  </si>
  <si>
    <t>TOTAL VENITURI (S. FUNCT. +S. DEZV.)</t>
  </si>
  <si>
    <t>CONSILIUL JUDETEAN ARGES</t>
  </si>
  <si>
    <t>DENUMIRE INDICATORI</t>
  </si>
  <si>
    <t>66.10.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</si>
  <si>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</si>
  <si>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</si>
  <si>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</si>
  <si>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</si>
  <si>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</si>
  <si>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</si>
  <si>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43.10.14</t>
  </si>
  <si>
    <t>Subventii din bugetele locale pentru finantarea cheltuielilor de capital din domeniul sanatatii</t>
  </si>
  <si>
    <t>NR.  CRT.</t>
  </si>
  <si>
    <t>I.</t>
  </si>
  <si>
    <t>ANEXA 2</t>
  </si>
  <si>
    <t>FINANTAT INTEGRAL  SAU  PARTIAL  DIN VENITURI  PROPRII  PE ANUL 2016</t>
  </si>
  <si>
    <t>AN 2016</t>
  </si>
  <si>
    <t>I.1</t>
  </si>
  <si>
    <t>I.2</t>
  </si>
  <si>
    <t>I.3</t>
  </si>
  <si>
    <t>TRIM.II</t>
  </si>
  <si>
    <t>TOTAL SPITALE</t>
  </si>
  <si>
    <t>3=4</t>
  </si>
  <si>
    <t>SPITALUL DE PEDIATRIE  PITESTI</t>
  </si>
  <si>
    <t>SPITALUL DE PSIHHIATRIE SF MARIA VEDEA</t>
  </si>
  <si>
    <t>71.01.30</t>
  </si>
  <si>
    <t>Alte active fixe</t>
  </si>
  <si>
    <t>Reparatii capitale aferente activelor fixe</t>
  </si>
  <si>
    <t>SPITALUL DE RECUPERARE BRADET</t>
  </si>
  <si>
    <t>71.01.01</t>
  </si>
  <si>
    <t>Constructii</t>
  </si>
  <si>
    <t>71.01.02</t>
  </si>
  <si>
    <t>71.03</t>
  </si>
  <si>
    <t>66.1</t>
  </si>
  <si>
    <t>Masini, echipamente si mijloace de transport</t>
  </si>
  <si>
    <t xml:space="preserve">mii lei </t>
  </si>
  <si>
    <t>la Hotararea C.J. nr.       /28.04.2016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</si>
</sst>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6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7">
    <xf numFmtId="0" fontId="0" fillId="0" borderId="0" xfId="0"/>
    <xf numFmtId="0" fontId="3" fillId="0" borderId="0" xfId="0" applyFont="1" applyFill="1"/>
    <xf numFmtId="0" fontId="4" fillId="0" borderId="0" xfId="0" applyFont="1" applyFill="1" applyAlignment="1"/>
    <xf numFmtId="0" fontId="4" fillId="4" borderId="0" xfId="0" applyFont="1" applyFill="1" applyAlignment="1">
      <alignment horizontal="left"/>
    </xf>
    <xf numFmtId="0" fontId="3" fillId="4" borderId="0" xfId="0" applyFont="1" applyFill="1"/>
    <xf numFmtId="0" fontId="3" fillId="0" borderId="0" xfId="0" applyFont="1"/>
    <xf numFmtId="0" fontId="3" fillId="0" borderId="0" xfId="0" applyFont="1" applyBorder="1"/>
    <xf numFmtId="0" fontId="4" fillId="4" borderId="0" xfId="0" applyFont="1" applyFill="1" applyAlignment="1"/>
    <xf numFmtId="0" fontId="3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1" xfId="0" applyFont="1" applyBorder="1"/>
    <xf numFmtId="0" fontId="3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right"/>
    </xf>
    <xf numFmtId="0" fontId="4" fillId="4" borderId="0" xfId="0" applyFont="1" applyFill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5" fillId="0" borderId="0" xfId="0" applyFont="1"/>
    <xf numFmtId="0" fontId="4" fillId="2" borderId="1" xfId="1" applyFont="1" applyBorder="1" applyAlignment="1">
      <alignment horizontal="center" wrapText="1"/>
    </xf>
    <xf numFmtId="0" fontId="4" fillId="2" borderId="1" xfId="1" applyFont="1" applyBorder="1" applyAlignment="1">
      <alignment horizontal="center"/>
    </xf>
    <xf numFmtId="4" fontId="4" fillId="2" borderId="1" xfId="1" applyNumberFormat="1" applyFont="1" applyBorder="1" applyAlignment="1">
      <alignment horizontal="right"/>
    </xf>
    <xf numFmtId="4" fontId="3" fillId="4" borderId="1" xfId="1" applyNumberFormat="1" applyFont="1" applyFill="1" applyBorder="1" applyAlignment="1">
      <alignment horizontal="right"/>
    </xf>
    <xf numFmtId="2" fontId="3" fillId="4" borderId="1" xfId="0" applyNumberFormat="1" applyFont="1" applyFill="1" applyBorder="1"/>
    <xf numFmtId="4" fontId="4" fillId="2" borderId="1" xfId="1" applyNumberFormat="1" applyFont="1" applyBorder="1" applyAlignment="1"/>
    <xf numFmtId="4" fontId="4" fillId="2" borderId="1" xfId="1" applyNumberFormat="1" applyFont="1" applyBorder="1" applyAlignment="1">
      <alignment horizontal="center"/>
    </xf>
    <xf numFmtId="0" fontId="4" fillId="2" borderId="1" xfId="1" applyFont="1" applyBorder="1"/>
    <xf numFmtId="4" fontId="4" fillId="2" borderId="2" xfId="1" applyNumberFormat="1" applyFont="1" applyBorder="1" applyAlignment="1"/>
    <xf numFmtId="43" fontId="4" fillId="2" borderId="1" xfId="1" applyNumberFormat="1" applyFont="1" applyBorder="1" applyAlignment="1">
      <alignment horizontal="center"/>
    </xf>
    <xf numFmtId="0" fontId="4" fillId="2" borderId="1" xfId="1" applyFont="1" applyBorder="1" applyAlignment="1">
      <alignment horizontal="left"/>
    </xf>
    <xf numFmtId="4" fontId="3" fillId="2" borderId="2" xfId="1" applyNumberFormat="1" applyFont="1" applyBorder="1" applyAlignment="1"/>
    <xf numFmtId="0" fontId="4" fillId="4" borderId="1" xfId="1" applyFont="1" applyFill="1" applyBorder="1" applyAlignment="1">
      <alignment horizontal="center" wrapText="1"/>
    </xf>
    <xf numFmtId="43" fontId="3" fillId="4" borderId="1" xfId="1" applyNumberFormat="1" applyFont="1" applyFill="1" applyBorder="1" applyAlignment="1">
      <alignment horizontal="center"/>
    </xf>
    <xf numFmtId="4" fontId="4" fillId="4" borderId="2" xfId="1" applyNumberFormat="1" applyFont="1" applyFill="1" applyBorder="1" applyAlignment="1"/>
    <xf numFmtId="0" fontId="3" fillId="4" borderId="1" xfId="0" applyFont="1" applyFill="1" applyBorder="1" applyAlignment="1">
      <alignment horizontal="left"/>
    </xf>
    <xf numFmtId="4" fontId="3" fillId="4" borderId="1" xfId="2" applyNumberFormat="1" applyFont="1" applyFill="1" applyBorder="1" applyAlignment="1"/>
    <xf numFmtId="0" fontId="3" fillId="4" borderId="1" xfId="0" applyFont="1" applyFill="1" applyBorder="1"/>
    <xf numFmtId="0" fontId="4" fillId="4" borderId="1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right"/>
    </xf>
    <xf numFmtId="2" fontId="3" fillId="4" borderId="1" xfId="0" applyNumberFormat="1" applyFont="1" applyFill="1" applyBorder="1" applyAlignment="1"/>
    <xf numFmtId="4" fontId="3" fillId="4" borderId="1" xfId="0" applyNumberFormat="1" applyFont="1" applyFill="1" applyBorder="1"/>
    <xf numFmtId="0" fontId="4" fillId="4" borderId="0" xfId="0" applyFont="1" applyFill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4"/>
  <sheetViews>
    <sheetView tabSelected="1" zoomScaleNormal="100" workbookViewId="0">
      <selection activeCell="H16" sqref="H16"/>
    </sheetView>
  </sheetViews>
  <sheetFormatPr defaultRowHeight="12.75"/>
  <cols>
    <col min="1" max="1" width="5.28515625" style="5" customWidth="1"/>
    <col min="2" max="2" width="40.5703125" style="4" customWidth="1"/>
    <col min="3" max="3" width="8.7109375" style="4" customWidth="1"/>
    <col min="4" max="4" width="11.28515625" style="4" customWidth="1"/>
    <col min="5" max="5" width="12" style="4" customWidth="1"/>
    <col min="6" max="16384" width="9.140625" style="17"/>
  </cols>
  <sheetData>
    <row r="1" spans="1:5">
      <c r="A1" s="3" t="s">
        <v>6</v>
      </c>
      <c r="B1" s="3"/>
    </row>
    <row r="2" spans="1:5">
      <c r="A2" s="6"/>
      <c r="C2" s="7"/>
      <c r="D2" s="1"/>
      <c r="E2" s="1"/>
    </row>
    <row r="3" spans="1:5">
      <c r="A3" s="6"/>
      <c r="C3" s="7"/>
      <c r="D3" s="1"/>
      <c r="E3" s="2" t="s">
        <v>19</v>
      </c>
    </row>
    <row r="4" spans="1:5">
      <c r="A4" s="6"/>
      <c r="C4" s="7"/>
      <c r="D4" s="2" t="s">
        <v>41</v>
      </c>
      <c r="E4" s="2"/>
    </row>
    <row r="5" spans="1:5">
      <c r="A5" s="6"/>
      <c r="C5" s="7"/>
      <c r="D5" s="7"/>
    </row>
    <row r="6" spans="1:5">
      <c r="A6" s="6"/>
      <c r="B6" s="40" t="s">
        <v>9</v>
      </c>
      <c r="C6" s="40"/>
      <c r="D6" s="40"/>
      <c r="E6" s="40"/>
    </row>
    <row r="7" spans="1:5">
      <c r="A7" s="6"/>
      <c r="B7" s="40" t="s">
        <v>10</v>
      </c>
      <c r="C7" s="40"/>
      <c r="D7" s="40"/>
      <c r="E7" s="40"/>
    </row>
    <row r="8" spans="1:5">
      <c r="A8" s="6"/>
      <c r="B8" s="41" t="s">
        <v>20</v>
      </c>
      <c r="C8" s="41"/>
      <c r="D8" s="41"/>
      <c r="E8" s="41"/>
    </row>
    <row r="9" spans="1:5">
      <c r="A9" s="6"/>
      <c r="B9" s="41"/>
      <c r="C9" s="41"/>
      <c r="D9" s="41"/>
    </row>
    <row r="10" spans="1:5">
      <c r="A10" s="6"/>
      <c r="B10" s="16"/>
      <c r="C10" s="8"/>
      <c r="D10" s="8"/>
    </row>
    <row r="11" spans="1:5">
      <c r="A11" s="6"/>
      <c r="D11" s="15"/>
      <c r="E11" s="4" t="s">
        <v>40</v>
      </c>
    </row>
    <row r="12" spans="1:5" ht="12.75" customHeight="1">
      <c r="A12" s="42" t="s">
        <v>17</v>
      </c>
      <c r="B12" s="43" t="s">
        <v>7</v>
      </c>
      <c r="C12" s="43" t="s">
        <v>0</v>
      </c>
      <c r="D12" s="45" t="s">
        <v>21</v>
      </c>
      <c r="E12" s="43" t="s">
        <v>25</v>
      </c>
    </row>
    <row r="13" spans="1:5" ht="27.75" customHeight="1">
      <c r="A13" s="42"/>
      <c r="B13" s="44"/>
      <c r="C13" s="44"/>
      <c r="D13" s="46"/>
      <c r="E13" s="44"/>
    </row>
    <row r="14" spans="1:5" ht="18" customHeight="1">
      <c r="A14" s="9">
        <v>0</v>
      </c>
      <c r="B14" s="10">
        <v>1</v>
      </c>
      <c r="C14" s="10">
        <v>2</v>
      </c>
      <c r="D14" s="10" t="s">
        <v>27</v>
      </c>
      <c r="E14" s="10">
        <v>4</v>
      </c>
    </row>
    <row r="15" spans="1:5" ht="27" customHeight="1">
      <c r="A15" s="11"/>
      <c r="B15" s="18" t="s">
        <v>5</v>
      </c>
      <c r="C15" s="19"/>
      <c r="D15" s="20">
        <f>D16</f>
        <v>399.5</v>
      </c>
      <c r="E15" s="20">
        <f>E16</f>
        <v>399.5</v>
      </c>
    </row>
    <row r="16" spans="1:5" ht="30.75" customHeight="1">
      <c r="A16" s="11"/>
      <c r="B16" s="12" t="s">
        <v>16</v>
      </c>
      <c r="C16" s="13" t="s">
        <v>15</v>
      </c>
      <c r="D16" s="21">
        <f>E16</f>
        <v>399.5</v>
      </c>
      <c r="E16" s="22">
        <f>E19</f>
        <v>399.5</v>
      </c>
    </row>
    <row r="17" spans="1:5" ht="24" customHeight="1">
      <c r="A17" s="11"/>
      <c r="B17" s="18" t="s">
        <v>1</v>
      </c>
      <c r="C17" s="19"/>
      <c r="D17" s="20">
        <f>E17</f>
        <v>0</v>
      </c>
      <c r="E17" s="23">
        <v>0</v>
      </c>
    </row>
    <row r="18" spans="1:5" ht="24" customHeight="1">
      <c r="A18" s="11"/>
      <c r="B18" s="18" t="s">
        <v>2</v>
      </c>
      <c r="C18" s="19"/>
      <c r="D18" s="20">
        <f>D19</f>
        <v>399.5</v>
      </c>
      <c r="E18" s="20">
        <f>E19</f>
        <v>399.5</v>
      </c>
    </row>
    <row r="19" spans="1:5" ht="32.25" customHeight="1">
      <c r="A19" s="11"/>
      <c r="B19" s="12" t="s">
        <v>16</v>
      </c>
      <c r="C19" s="13" t="s">
        <v>15</v>
      </c>
      <c r="D19" s="14">
        <f>E19</f>
        <v>399.5</v>
      </c>
      <c r="E19" s="14">
        <f>245+154.5</f>
        <v>399.5</v>
      </c>
    </row>
    <row r="20" spans="1:5" ht="21.75" customHeight="1">
      <c r="A20" s="11"/>
      <c r="B20" s="19" t="s">
        <v>3</v>
      </c>
      <c r="C20" s="24"/>
      <c r="D20" s="23">
        <f t="shared" ref="D20:E22" si="0">D23</f>
        <v>399.5</v>
      </c>
      <c r="E20" s="23">
        <f t="shared" si="0"/>
        <v>399.5</v>
      </c>
    </row>
    <row r="21" spans="1:5" ht="25.5" customHeight="1">
      <c r="A21" s="11"/>
      <c r="B21" s="25" t="s">
        <v>4</v>
      </c>
      <c r="C21" s="19"/>
      <c r="D21" s="23">
        <f t="shared" si="0"/>
        <v>399.5</v>
      </c>
      <c r="E21" s="23">
        <f t="shared" si="0"/>
        <v>399.5</v>
      </c>
    </row>
    <row r="22" spans="1:5" ht="23.25" customHeight="1">
      <c r="A22" s="11"/>
      <c r="B22" s="25" t="s">
        <v>14</v>
      </c>
      <c r="C22" s="19">
        <v>70</v>
      </c>
      <c r="D22" s="26">
        <f t="shared" si="0"/>
        <v>399.5</v>
      </c>
      <c r="E22" s="26">
        <f t="shared" si="0"/>
        <v>399.5</v>
      </c>
    </row>
    <row r="23" spans="1:5" ht="19.5" customHeight="1">
      <c r="A23" s="9" t="s">
        <v>18</v>
      </c>
      <c r="B23" s="18" t="s">
        <v>26</v>
      </c>
      <c r="C23" s="27" t="s">
        <v>38</v>
      </c>
      <c r="D23" s="26">
        <f t="shared" ref="D23:E25" si="1">D26+D31+D36</f>
        <v>399.5</v>
      </c>
      <c r="E23" s="26">
        <f t="shared" si="1"/>
        <v>399.5</v>
      </c>
    </row>
    <row r="24" spans="1:5" ht="20.25" customHeight="1">
      <c r="A24" s="11"/>
      <c r="B24" s="28" t="s">
        <v>4</v>
      </c>
      <c r="C24" s="19"/>
      <c r="D24" s="29">
        <f t="shared" si="1"/>
        <v>399.5</v>
      </c>
      <c r="E24" s="29">
        <f t="shared" si="1"/>
        <v>399.5</v>
      </c>
    </row>
    <row r="25" spans="1:5" ht="18.75" customHeight="1">
      <c r="A25" s="11"/>
      <c r="B25" s="25" t="s">
        <v>14</v>
      </c>
      <c r="C25" s="19">
        <v>70</v>
      </c>
      <c r="D25" s="29">
        <f t="shared" si="1"/>
        <v>399.5</v>
      </c>
      <c r="E25" s="29">
        <f t="shared" si="1"/>
        <v>399.5</v>
      </c>
    </row>
    <row r="26" spans="1:5" ht="24.75" customHeight="1">
      <c r="A26" s="9" t="s">
        <v>22</v>
      </c>
      <c r="B26" s="30" t="s">
        <v>28</v>
      </c>
      <c r="C26" s="31" t="s">
        <v>38</v>
      </c>
      <c r="D26" s="32">
        <f>D27</f>
        <v>154.5</v>
      </c>
      <c r="E26" s="32">
        <f>E27</f>
        <v>154.5</v>
      </c>
    </row>
    <row r="27" spans="1:5" ht="22.5" customHeight="1">
      <c r="A27" s="11"/>
      <c r="B27" s="33" t="s">
        <v>4</v>
      </c>
      <c r="C27" s="13"/>
      <c r="D27" s="34">
        <f>D28</f>
        <v>154.5</v>
      </c>
      <c r="E27" s="34">
        <f>E28</f>
        <v>154.5</v>
      </c>
    </row>
    <row r="28" spans="1:5" ht="22.5" customHeight="1">
      <c r="A28" s="11"/>
      <c r="B28" s="35" t="s">
        <v>14</v>
      </c>
      <c r="C28" s="13">
        <v>70</v>
      </c>
      <c r="D28" s="34">
        <f>E28</f>
        <v>154.5</v>
      </c>
      <c r="E28" s="34">
        <f>E29+E30</f>
        <v>154.5</v>
      </c>
    </row>
    <row r="29" spans="1:5" ht="22.5" customHeight="1">
      <c r="A29" s="11"/>
      <c r="B29" s="35" t="s">
        <v>31</v>
      </c>
      <c r="C29" s="13" t="s">
        <v>30</v>
      </c>
      <c r="D29" s="34">
        <f>E29</f>
        <v>18</v>
      </c>
      <c r="E29" s="34">
        <v>18</v>
      </c>
    </row>
    <row r="30" spans="1:5" ht="22.5" customHeight="1">
      <c r="A30" s="11"/>
      <c r="B30" s="35" t="s">
        <v>32</v>
      </c>
      <c r="C30" s="13" t="s">
        <v>37</v>
      </c>
      <c r="D30" s="34">
        <f>E30</f>
        <v>136.5</v>
      </c>
      <c r="E30" s="34">
        <f>-165.5+302</f>
        <v>136.5</v>
      </c>
    </row>
    <row r="31" spans="1:5" ht="24.75" customHeight="1">
      <c r="A31" s="9" t="s">
        <v>23</v>
      </c>
      <c r="B31" s="36" t="s">
        <v>29</v>
      </c>
      <c r="C31" s="13" t="s">
        <v>8</v>
      </c>
      <c r="D31" s="37">
        <f>D32</f>
        <v>245</v>
      </c>
      <c r="E31" s="37">
        <f>E32</f>
        <v>245</v>
      </c>
    </row>
    <row r="32" spans="1:5" ht="20.25" customHeight="1">
      <c r="A32" s="11"/>
      <c r="B32" s="33" t="s">
        <v>4</v>
      </c>
      <c r="C32" s="13"/>
      <c r="D32" s="14">
        <f>D33</f>
        <v>245</v>
      </c>
      <c r="E32" s="14">
        <f>E33</f>
        <v>245</v>
      </c>
    </row>
    <row r="33" spans="1:5" ht="24.75" customHeight="1">
      <c r="A33" s="11"/>
      <c r="B33" s="35" t="s">
        <v>14</v>
      </c>
      <c r="C33" s="13">
        <v>70</v>
      </c>
      <c r="D33" s="14">
        <f>E33</f>
        <v>245</v>
      </c>
      <c r="E33" s="38">
        <f>E34+E35</f>
        <v>245</v>
      </c>
    </row>
    <row r="34" spans="1:5" ht="24.75" customHeight="1">
      <c r="A34" s="11"/>
      <c r="B34" s="35" t="s">
        <v>39</v>
      </c>
      <c r="C34" s="13" t="s">
        <v>36</v>
      </c>
      <c r="D34" s="14">
        <f t="shared" ref="D34:D35" si="2">E34</f>
        <v>70</v>
      </c>
      <c r="E34" s="38">
        <v>70</v>
      </c>
    </row>
    <row r="35" spans="1:5" ht="24.75" customHeight="1">
      <c r="A35" s="11"/>
      <c r="B35" s="35" t="s">
        <v>32</v>
      </c>
      <c r="C35" s="13" t="s">
        <v>37</v>
      </c>
      <c r="D35" s="14">
        <f t="shared" si="2"/>
        <v>175</v>
      </c>
      <c r="E35" s="38">
        <v>175</v>
      </c>
    </row>
    <row r="36" spans="1:5" ht="24" customHeight="1">
      <c r="A36" s="9" t="s">
        <v>24</v>
      </c>
      <c r="B36" s="36" t="s">
        <v>33</v>
      </c>
      <c r="C36" s="13" t="s">
        <v>8</v>
      </c>
      <c r="D36" s="37">
        <f>D37</f>
        <v>0</v>
      </c>
      <c r="E36" s="37">
        <f>E37</f>
        <v>0</v>
      </c>
    </row>
    <row r="37" spans="1:5" ht="19.5" customHeight="1">
      <c r="A37" s="11"/>
      <c r="B37" s="33" t="s">
        <v>4</v>
      </c>
      <c r="C37" s="13"/>
      <c r="D37" s="14">
        <f>D38</f>
        <v>0</v>
      </c>
      <c r="E37" s="14">
        <f>E38</f>
        <v>0</v>
      </c>
    </row>
    <row r="38" spans="1:5" ht="22.5" customHeight="1">
      <c r="A38" s="11"/>
      <c r="B38" s="35" t="s">
        <v>14</v>
      </c>
      <c r="C38" s="13">
        <v>70</v>
      </c>
      <c r="D38" s="14">
        <f>D39+D40+D41</f>
        <v>0</v>
      </c>
      <c r="E38" s="14">
        <f>E39+E40+E41</f>
        <v>0</v>
      </c>
    </row>
    <row r="39" spans="1:5" ht="18" customHeight="1">
      <c r="A39" s="11"/>
      <c r="B39" s="35" t="s">
        <v>35</v>
      </c>
      <c r="C39" s="13" t="s">
        <v>34</v>
      </c>
      <c r="D39" s="14">
        <f>E39</f>
        <v>325</v>
      </c>
      <c r="E39" s="38">
        <v>325</v>
      </c>
    </row>
    <row r="40" spans="1:5" ht="22.5" customHeight="1">
      <c r="A40" s="11"/>
      <c r="B40" s="35" t="s">
        <v>31</v>
      </c>
      <c r="C40" s="13" t="s">
        <v>30</v>
      </c>
      <c r="D40" s="14">
        <f t="shared" ref="D40:D41" si="3">E40</f>
        <v>75</v>
      </c>
      <c r="E40" s="38">
        <v>75</v>
      </c>
    </row>
    <row r="41" spans="1:5" ht="22.5" customHeight="1">
      <c r="A41" s="11"/>
      <c r="B41" s="35" t="s">
        <v>32</v>
      </c>
      <c r="C41" s="13" t="s">
        <v>37</v>
      </c>
      <c r="D41" s="14">
        <f t="shared" si="3"/>
        <v>-400</v>
      </c>
      <c r="E41" s="38">
        <v>-400</v>
      </c>
    </row>
    <row r="42" spans="1:5" ht="18.75" customHeight="1">
      <c r="A42" s="11"/>
      <c r="B42" s="10" t="s">
        <v>11</v>
      </c>
      <c r="C42" s="35"/>
      <c r="D42" s="39">
        <v>0</v>
      </c>
      <c r="E42" s="39">
        <v>0</v>
      </c>
    </row>
    <row r="43" spans="1:5" ht="16.5" customHeight="1">
      <c r="A43" s="11"/>
      <c r="B43" s="10" t="s">
        <v>12</v>
      </c>
      <c r="C43" s="35"/>
      <c r="D43" s="39">
        <f>D18-D21</f>
        <v>0</v>
      </c>
      <c r="E43" s="39">
        <f>E18-E21</f>
        <v>0</v>
      </c>
    </row>
    <row r="44" spans="1:5" ht="18.75" customHeight="1">
      <c r="A44" s="11"/>
      <c r="B44" s="10" t="s">
        <v>13</v>
      </c>
      <c r="C44" s="35"/>
      <c r="D44" s="39">
        <f>D15-D20</f>
        <v>0</v>
      </c>
      <c r="E44" s="39">
        <f>E15-E20</f>
        <v>0</v>
      </c>
    </row>
  </sheetData>
  <mergeCells count="9">
    <mergeCell ref="B6:E6"/>
    <mergeCell ref="B7:E7"/>
    <mergeCell ref="B8:E8"/>
    <mergeCell ref="B9:D9"/>
    <mergeCell ref="A12:A13"/>
    <mergeCell ref="B12:B13"/>
    <mergeCell ref="C12:C13"/>
    <mergeCell ref="D12:D13"/>
    <mergeCell ref="E12:E13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ultima</vt:lpstr>
      <vt:lpstr>ultima!Print_Titles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corina</cp:lastModifiedBy>
  <cp:lastPrinted>2016-04-20T12:53:04Z</cp:lastPrinted>
  <dcterms:created xsi:type="dcterms:W3CDTF">2012-01-03T09:20:27Z</dcterms:created>
  <dcterms:modified xsi:type="dcterms:W3CDTF">2016-04-25T12:18:35Z</dcterms:modified>
</cp:coreProperties>
</file>