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75" windowHeight="11955"/>
  </bookViews>
  <sheets>
    <sheet name="25 febr. 2016 ora 12" sheetId="6" r:id="rId1"/>
    <sheet name="Sheet1" sheetId="7" r:id="rId2"/>
    <sheet name="PUG" sheetId="8" r:id="rId3"/>
  </sheets>
  <definedNames>
    <definedName name="_xlnm.Print_Titles" localSheetId="0">'25 febr. 2016 ora 12'!$7:$8</definedName>
    <definedName name="_xlnm.Print_Titles" localSheetId="2">PUG!$6:$7</definedName>
  </definedNames>
  <calcPr calcId="145621"/>
</workbook>
</file>

<file path=xl/calcChain.xml><?xml version="1.0" encoding="utf-8"?>
<calcChain xmlns="http://schemas.openxmlformats.org/spreadsheetml/2006/main">
  <c r="M292" i="6" l="1"/>
  <c r="M226" i="6"/>
  <c r="M96" i="6"/>
  <c r="M71" i="6"/>
  <c r="M63" i="6"/>
  <c r="M40" i="6"/>
  <c r="M19" i="6"/>
  <c r="M10" i="6"/>
  <c r="K19" i="6"/>
  <c r="K433" i="6"/>
  <c r="M433" i="6" s="1"/>
  <c r="K341" i="6"/>
  <c r="M341" i="6" s="1"/>
  <c r="K248" i="6"/>
  <c r="M248" i="6" s="1"/>
  <c r="K247" i="6"/>
  <c r="M247" i="6" s="1"/>
  <c r="K10" i="6"/>
  <c r="K9" i="6"/>
  <c r="M9" i="6" s="1"/>
  <c r="H590" i="6"/>
  <c r="I590" i="6"/>
  <c r="J590" i="6"/>
  <c r="G590" i="6"/>
  <c r="K287" i="6"/>
  <c r="M287" i="6" s="1"/>
  <c r="K226" i="6"/>
  <c r="K24" i="6"/>
  <c r="M24" i="6" s="1"/>
  <c r="K11" i="6"/>
  <c r="M11" i="6" s="1"/>
  <c r="K12" i="6"/>
  <c r="M12" i="6" s="1"/>
  <c r="K13" i="6"/>
  <c r="M13" i="6" s="1"/>
  <c r="K14" i="6"/>
  <c r="M14" i="6" s="1"/>
  <c r="K15" i="6"/>
  <c r="M15" i="6" s="1"/>
  <c r="K16" i="6"/>
  <c r="M16" i="6" s="1"/>
  <c r="K17" i="6"/>
  <c r="M17" i="6" s="1"/>
  <c r="K18" i="6"/>
  <c r="M18" i="6" s="1"/>
  <c r="K20" i="6"/>
  <c r="M20" i="6" s="1"/>
  <c r="K21" i="6"/>
  <c r="M21" i="6" s="1"/>
  <c r="K22" i="6"/>
  <c r="M22" i="6" s="1"/>
  <c r="K23" i="6"/>
  <c r="M23" i="6" s="1"/>
  <c r="K25" i="6"/>
  <c r="M25" i="6" s="1"/>
  <c r="K26" i="6"/>
  <c r="M26" i="6" s="1"/>
  <c r="K27" i="6"/>
  <c r="M27" i="6" s="1"/>
  <c r="K28" i="6"/>
  <c r="M28" i="6" s="1"/>
  <c r="K29" i="6"/>
  <c r="M29" i="6" s="1"/>
  <c r="K30" i="6"/>
  <c r="M30" i="6" s="1"/>
  <c r="K31" i="6"/>
  <c r="M31" i="6" s="1"/>
  <c r="K32" i="6"/>
  <c r="M32" i="6" s="1"/>
  <c r="K33" i="6"/>
  <c r="M33" i="6" s="1"/>
  <c r="K34" i="6"/>
  <c r="M34" i="6" s="1"/>
  <c r="K35" i="6"/>
  <c r="M35" i="6" s="1"/>
  <c r="K36" i="6"/>
  <c r="M36" i="6" s="1"/>
  <c r="K37" i="6"/>
  <c r="M37" i="6" s="1"/>
  <c r="K38" i="6"/>
  <c r="M38" i="6" s="1"/>
  <c r="K39" i="6"/>
  <c r="M39" i="6" s="1"/>
  <c r="K40" i="6"/>
  <c r="K41" i="6"/>
  <c r="M41" i="6" s="1"/>
  <c r="K42" i="6"/>
  <c r="M42" i="6" s="1"/>
  <c r="K43" i="6"/>
  <c r="M43" i="6" s="1"/>
  <c r="K44" i="6"/>
  <c r="M44" i="6" s="1"/>
  <c r="K45" i="6"/>
  <c r="M45" i="6" s="1"/>
  <c r="K46" i="6"/>
  <c r="M46" i="6" s="1"/>
  <c r="K47" i="6"/>
  <c r="M47" i="6" s="1"/>
  <c r="K48" i="6"/>
  <c r="M48" i="6" s="1"/>
  <c r="K49" i="6"/>
  <c r="M49" i="6" s="1"/>
  <c r="K50" i="6"/>
  <c r="M50" i="6" s="1"/>
  <c r="K51" i="6"/>
  <c r="M51" i="6" s="1"/>
  <c r="K52" i="6"/>
  <c r="M52" i="6" s="1"/>
  <c r="K53" i="6"/>
  <c r="M53" i="6" s="1"/>
  <c r="K54" i="6"/>
  <c r="M54" i="6" s="1"/>
  <c r="K55" i="6"/>
  <c r="M55" i="6" s="1"/>
  <c r="K56" i="6"/>
  <c r="M56" i="6" s="1"/>
  <c r="K57" i="6"/>
  <c r="M57" i="6" s="1"/>
  <c r="K58" i="6"/>
  <c r="M58" i="6" s="1"/>
  <c r="K59" i="6"/>
  <c r="M59" i="6" s="1"/>
  <c r="K60" i="6"/>
  <c r="M60" i="6" s="1"/>
  <c r="K61" i="6"/>
  <c r="M61" i="6" s="1"/>
  <c r="K62" i="6"/>
  <c r="M62" i="6" s="1"/>
  <c r="K63" i="6"/>
  <c r="K64" i="6"/>
  <c r="M64" i="6" s="1"/>
  <c r="K65" i="6"/>
  <c r="M65" i="6" s="1"/>
  <c r="K66" i="6"/>
  <c r="M66" i="6" s="1"/>
  <c r="K67" i="6"/>
  <c r="M67" i="6" s="1"/>
  <c r="K68" i="6"/>
  <c r="M68" i="6" s="1"/>
  <c r="K69" i="6"/>
  <c r="M69" i="6" s="1"/>
  <c r="K70" i="6"/>
  <c r="M70" i="6" s="1"/>
  <c r="K71" i="6"/>
  <c r="K72" i="6"/>
  <c r="M72" i="6" s="1"/>
  <c r="K73" i="6"/>
  <c r="M73" i="6" s="1"/>
  <c r="K74" i="6"/>
  <c r="M74" i="6" s="1"/>
  <c r="K75" i="6"/>
  <c r="M75" i="6" s="1"/>
  <c r="K76" i="6"/>
  <c r="M76" i="6" s="1"/>
  <c r="K77" i="6"/>
  <c r="M77" i="6" s="1"/>
  <c r="K78" i="6"/>
  <c r="M78" i="6" s="1"/>
  <c r="K79" i="6"/>
  <c r="M79" i="6" s="1"/>
  <c r="K80" i="6"/>
  <c r="M80" i="6" s="1"/>
  <c r="K81" i="6"/>
  <c r="M81" i="6" s="1"/>
  <c r="K82" i="6"/>
  <c r="M82" i="6" s="1"/>
  <c r="K83" i="6"/>
  <c r="M83" i="6" s="1"/>
  <c r="K84" i="6"/>
  <c r="M84" i="6" s="1"/>
  <c r="K85" i="6"/>
  <c r="M85" i="6" s="1"/>
  <c r="K86" i="6"/>
  <c r="M86" i="6" s="1"/>
  <c r="K87" i="6"/>
  <c r="M87" i="6" s="1"/>
  <c r="K88" i="6"/>
  <c r="M88" i="6" s="1"/>
  <c r="K89" i="6"/>
  <c r="M89" i="6" s="1"/>
  <c r="K90" i="6"/>
  <c r="M90" i="6" s="1"/>
  <c r="K91" i="6"/>
  <c r="M91" i="6" s="1"/>
  <c r="K92" i="6"/>
  <c r="M92" i="6" s="1"/>
  <c r="K93" i="6"/>
  <c r="M93" i="6" s="1"/>
  <c r="K94" i="6"/>
  <c r="M94" i="6" s="1"/>
  <c r="K95" i="6"/>
  <c r="M95" i="6" s="1"/>
  <c r="K96" i="6"/>
  <c r="K97" i="6"/>
  <c r="M97" i="6" s="1"/>
  <c r="K98" i="6"/>
  <c r="M98" i="6" s="1"/>
  <c r="K99" i="6"/>
  <c r="M99" i="6" s="1"/>
  <c r="K100" i="6"/>
  <c r="M100" i="6" s="1"/>
  <c r="K101" i="6"/>
  <c r="M101" i="6" s="1"/>
  <c r="K102" i="6"/>
  <c r="M102" i="6" s="1"/>
  <c r="K103" i="6"/>
  <c r="M103" i="6" s="1"/>
  <c r="K104" i="6"/>
  <c r="M104" i="6" s="1"/>
  <c r="K105" i="6"/>
  <c r="M105" i="6" s="1"/>
  <c r="K106" i="6"/>
  <c r="M106" i="6" s="1"/>
  <c r="K107" i="6"/>
  <c r="M107" i="6" s="1"/>
  <c r="K108" i="6"/>
  <c r="M108" i="6" s="1"/>
  <c r="K109" i="6"/>
  <c r="M109" i="6" s="1"/>
  <c r="K110" i="6"/>
  <c r="M110" i="6" s="1"/>
  <c r="K111" i="6"/>
  <c r="M111" i="6" s="1"/>
  <c r="K112" i="6"/>
  <c r="M112" i="6" s="1"/>
  <c r="K113" i="6"/>
  <c r="M113" i="6" s="1"/>
  <c r="K114" i="6"/>
  <c r="M114" i="6" s="1"/>
  <c r="K115" i="6"/>
  <c r="M115" i="6" s="1"/>
  <c r="K116" i="6"/>
  <c r="M116" i="6" s="1"/>
  <c r="K117" i="6"/>
  <c r="M117" i="6" s="1"/>
  <c r="K118" i="6"/>
  <c r="M118" i="6" s="1"/>
  <c r="K119" i="6"/>
  <c r="M119" i="6" s="1"/>
  <c r="K120" i="6"/>
  <c r="M120" i="6" s="1"/>
  <c r="K121" i="6"/>
  <c r="M121" i="6" s="1"/>
  <c r="K122" i="6"/>
  <c r="M122" i="6" s="1"/>
  <c r="K123" i="6"/>
  <c r="M123" i="6" s="1"/>
  <c r="K124" i="6"/>
  <c r="M124" i="6" s="1"/>
  <c r="K125" i="6"/>
  <c r="M125" i="6" s="1"/>
  <c r="K126" i="6"/>
  <c r="M126" i="6" s="1"/>
  <c r="K127" i="6"/>
  <c r="M127" i="6" s="1"/>
  <c r="K128" i="6"/>
  <c r="M128" i="6" s="1"/>
  <c r="K129" i="6"/>
  <c r="M129" i="6" s="1"/>
  <c r="K130" i="6"/>
  <c r="M130" i="6" s="1"/>
  <c r="K131" i="6"/>
  <c r="M131" i="6" s="1"/>
  <c r="K132" i="6"/>
  <c r="M132" i="6" s="1"/>
  <c r="K133" i="6"/>
  <c r="M133" i="6" s="1"/>
  <c r="K134" i="6"/>
  <c r="M134" i="6" s="1"/>
  <c r="K135" i="6"/>
  <c r="M135" i="6" s="1"/>
  <c r="K136" i="6"/>
  <c r="M136" i="6" s="1"/>
  <c r="K137" i="6"/>
  <c r="M137" i="6" s="1"/>
  <c r="K138" i="6"/>
  <c r="M138" i="6" s="1"/>
  <c r="K139" i="6"/>
  <c r="M139" i="6" s="1"/>
  <c r="K140" i="6"/>
  <c r="M140" i="6" s="1"/>
  <c r="K141" i="6"/>
  <c r="M141" i="6" s="1"/>
  <c r="K142" i="6"/>
  <c r="M142" i="6" s="1"/>
  <c r="K143" i="6"/>
  <c r="M143" i="6" s="1"/>
  <c r="K144" i="6"/>
  <c r="M144" i="6" s="1"/>
  <c r="K145" i="6"/>
  <c r="M145" i="6" s="1"/>
  <c r="K146" i="6"/>
  <c r="M146" i="6" s="1"/>
  <c r="K147" i="6"/>
  <c r="M147" i="6" s="1"/>
  <c r="K148" i="6"/>
  <c r="M148" i="6" s="1"/>
  <c r="K149" i="6"/>
  <c r="M149" i="6" s="1"/>
  <c r="K150" i="6"/>
  <c r="M150" i="6" s="1"/>
  <c r="K151" i="6"/>
  <c r="M151" i="6" s="1"/>
  <c r="K152" i="6"/>
  <c r="M152" i="6" s="1"/>
  <c r="K153" i="6"/>
  <c r="M153" i="6" s="1"/>
  <c r="K154" i="6"/>
  <c r="M154" i="6" s="1"/>
  <c r="K155" i="6"/>
  <c r="M155" i="6" s="1"/>
  <c r="K156" i="6"/>
  <c r="M156" i="6" s="1"/>
  <c r="K157" i="6"/>
  <c r="M157" i="6" s="1"/>
  <c r="K158" i="6"/>
  <c r="M158" i="6" s="1"/>
  <c r="K159" i="6"/>
  <c r="M159" i="6" s="1"/>
  <c r="K160" i="6"/>
  <c r="M160" i="6" s="1"/>
  <c r="K161" i="6"/>
  <c r="M161" i="6" s="1"/>
  <c r="K162" i="6"/>
  <c r="M162" i="6" s="1"/>
  <c r="K163" i="6"/>
  <c r="M163" i="6" s="1"/>
  <c r="K164" i="6"/>
  <c r="M164" i="6" s="1"/>
  <c r="K165" i="6"/>
  <c r="M165" i="6" s="1"/>
  <c r="K166" i="6"/>
  <c r="M166" i="6" s="1"/>
  <c r="K167" i="6"/>
  <c r="M167" i="6" s="1"/>
  <c r="K168" i="6"/>
  <c r="M168" i="6" s="1"/>
  <c r="K169" i="6"/>
  <c r="M169" i="6" s="1"/>
  <c r="K170" i="6"/>
  <c r="M170" i="6" s="1"/>
  <c r="K171" i="6"/>
  <c r="M171" i="6" s="1"/>
  <c r="K172" i="6"/>
  <c r="M172" i="6" s="1"/>
  <c r="K173" i="6"/>
  <c r="M173" i="6" s="1"/>
  <c r="K174" i="6"/>
  <c r="M174" i="6" s="1"/>
  <c r="K175" i="6"/>
  <c r="M175" i="6" s="1"/>
  <c r="K176" i="6"/>
  <c r="M176" i="6" s="1"/>
  <c r="K177" i="6"/>
  <c r="M177" i="6" s="1"/>
  <c r="K178" i="6"/>
  <c r="M178" i="6" s="1"/>
  <c r="K179" i="6"/>
  <c r="M179" i="6" s="1"/>
  <c r="K180" i="6"/>
  <c r="M180" i="6" s="1"/>
  <c r="K181" i="6"/>
  <c r="M181" i="6" s="1"/>
  <c r="K182" i="6"/>
  <c r="M182" i="6" s="1"/>
  <c r="K183" i="6"/>
  <c r="M183" i="6" s="1"/>
  <c r="K184" i="6"/>
  <c r="M184" i="6" s="1"/>
  <c r="K185" i="6"/>
  <c r="M185" i="6" s="1"/>
  <c r="K186" i="6"/>
  <c r="M186" i="6" s="1"/>
  <c r="K187" i="6"/>
  <c r="M187" i="6" s="1"/>
  <c r="K188" i="6"/>
  <c r="M188" i="6" s="1"/>
  <c r="K189" i="6"/>
  <c r="M189" i="6" s="1"/>
  <c r="K190" i="6"/>
  <c r="M190" i="6" s="1"/>
  <c r="K191" i="6"/>
  <c r="M191" i="6" s="1"/>
  <c r="K192" i="6"/>
  <c r="M192" i="6" s="1"/>
  <c r="K193" i="6"/>
  <c r="M193" i="6" s="1"/>
  <c r="K194" i="6"/>
  <c r="M194" i="6" s="1"/>
  <c r="K195" i="6"/>
  <c r="M195" i="6" s="1"/>
  <c r="K196" i="6"/>
  <c r="M196" i="6" s="1"/>
  <c r="K197" i="6"/>
  <c r="M197" i="6" s="1"/>
  <c r="K198" i="6"/>
  <c r="M198" i="6" s="1"/>
  <c r="K199" i="6"/>
  <c r="M199" i="6" s="1"/>
  <c r="K200" i="6"/>
  <c r="M200" i="6" s="1"/>
  <c r="K201" i="6"/>
  <c r="M201" i="6" s="1"/>
  <c r="K202" i="6"/>
  <c r="M202" i="6" s="1"/>
  <c r="K203" i="6"/>
  <c r="M203" i="6" s="1"/>
  <c r="K204" i="6"/>
  <c r="M204" i="6" s="1"/>
  <c r="K205" i="6"/>
  <c r="M205" i="6" s="1"/>
  <c r="K206" i="6"/>
  <c r="M206" i="6" s="1"/>
  <c r="K207" i="6"/>
  <c r="M207" i="6" s="1"/>
  <c r="K208" i="6"/>
  <c r="M208" i="6" s="1"/>
  <c r="K209" i="6"/>
  <c r="M209" i="6" s="1"/>
  <c r="K210" i="6"/>
  <c r="M210" i="6" s="1"/>
  <c r="K211" i="6"/>
  <c r="M211" i="6" s="1"/>
  <c r="K212" i="6"/>
  <c r="M212" i="6" s="1"/>
  <c r="K213" i="6"/>
  <c r="M213" i="6" s="1"/>
  <c r="K214" i="6"/>
  <c r="M214" i="6" s="1"/>
  <c r="K215" i="6"/>
  <c r="M215" i="6" s="1"/>
  <c r="K216" i="6"/>
  <c r="M216" i="6" s="1"/>
  <c r="K217" i="6"/>
  <c r="M217" i="6" s="1"/>
  <c r="K218" i="6"/>
  <c r="M218" i="6" s="1"/>
  <c r="K219" i="6"/>
  <c r="M219" i="6" s="1"/>
  <c r="K220" i="6"/>
  <c r="M220" i="6" s="1"/>
  <c r="K221" i="6"/>
  <c r="M221" i="6" s="1"/>
  <c r="K222" i="6"/>
  <c r="M222" i="6" s="1"/>
  <c r="K223" i="6"/>
  <c r="M223" i="6" s="1"/>
  <c r="K224" i="6"/>
  <c r="M224" i="6" s="1"/>
  <c r="K225" i="6"/>
  <c r="M225" i="6" s="1"/>
  <c r="K227" i="6"/>
  <c r="M227" i="6" s="1"/>
  <c r="K228" i="6"/>
  <c r="M228" i="6" s="1"/>
  <c r="K229" i="6"/>
  <c r="M229" i="6" s="1"/>
  <c r="K230" i="6"/>
  <c r="M230" i="6" s="1"/>
  <c r="K231" i="6"/>
  <c r="M231" i="6" s="1"/>
  <c r="K232" i="6"/>
  <c r="M232" i="6" s="1"/>
  <c r="K233" i="6"/>
  <c r="M233" i="6" s="1"/>
  <c r="K234" i="6"/>
  <c r="M234" i="6" s="1"/>
  <c r="K235" i="6"/>
  <c r="M235" i="6" s="1"/>
  <c r="K236" i="6"/>
  <c r="M236" i="6" s="1"/>
  <c r="K237" i="6"/>
  <c r="M237" i="6" s="1"/>
  <c r="K238" i="6"/>
  <c r="M238" i="6" s="1"/>
  <c r="K239" i="6"/>
  <c r="M239" i="6" s="1"/>
  <c r="K240" i="6"/>
  <c r="M240" i="6" s="1"/>
  <c r="K241" i="6"/>
  <c r="M241" i="6" s="1"/>
  <c r="K242" i="6"/>
  <c r="M242" i="6" s="1"/>
  <c r="K243" i="6"/>
  <c r="M243" i="6" s="1"/>
  <c r="K244" i="6"/>
  <c r="M244" i="6" s="1"/>
  <c r="K245" i="6"/>
  <c r="M245" i="6" s="1"/>
  <c r="K246" i="6"/>
  <c r="M246" i="6" s="1"/>
  <c r="K249" i="6"/>
  <c r="M249" i="6" s="1"/>
  <c r="K250" i="6"/>
  <c r="M250" i="6" s="1"/>
  <c r="K251" i="6"/>
  <c r="M251" i="6" s="1"/>
  <c r="K252" i="6"/>
  <c r="M252" i="6" s="1"/>
  <c r="K253" i="6"/>
  <c r="M253" i="6" s="1"/>
  <c r="K254" i="6"/>
  <c r="M254" i="6" s="1"/>
  <c r="K255" i="6"/>
  <c r="M255" i="6" s="1"/>
  <c r="K256" i="6"/>
  <c r="M256" i="6" s="1"/>
  <c r="K257" i="6"/>
  <c r="M257" i="6" s="1"/>
  <c r="K258" i="6"/>
  <c r="M258" i="6" s="1"/>
  <c r="K259" i="6"/>
  <c r="M259" i="6" s="1"/>
  <c r="K260" i="6"/>
  <c r="M260" i="6" s="1"/>
  <c r="K261" i="6"/>
  <c r="M261" i="6" s="1"/>
  <c r="K262" i="6"/>
  <c r="M262" i="6" s="1"/>
  <c r="K263" i="6"/>
  <c r="M263" i="6" s="1"/>
  <c r="K264" i="6"/>
  <c r="M264" i="6" s="1"/>
  <c r="K265" i="6"/>
  <c r="M265" i="6" s="1"/>
  <c r="K266" i="6"/>
  <c r="M266" i="6" s="1"/>
  <c r="K267" i="6"/>
  <c r="M267" i="6" s="1"/>
  <c r="K268" i="6"/>
  <c r="M268" i="6" s="1"/>
  <c r="K269" i="6"/>
  <c r="M269" i="6" s="1"/>
  <c r="K270" i="6"/>
  <c r="M270" i="6" s="1"/>
  <c r="K271" i="6"/>
  <c r="M271" i="6" s="1"/>
  <c r="K272" i="6"/>
  <c r="M272" i="6" s="1"/>
  <c r="K273" i="6"/>
  <c r="M273" i="6" s="1"/>
  <c r="K274" i="6"/>
  <c r="M274" i="6" s="1"/>
  <c r="K275" i="6"/>
  <c r="M275" i="6" s="1"/>
  <c r="K276" i="6"/>
  <c r="M276" i="6" s="1"/>
  <c r="K277" i="6"/>
  <c r="M277" i="6" s="1"/>
  <c r="K278" i="6"/>
  <c r="M278" i="6" s="1"/>
  <c r="K279" i="6"/>
  <c r="M279" i="6" s="1"/>
  <c r="K280" i="6"/>
  <c r="M280" i="6" s="1"/>
  <c r="K281" i="6"/>
  <c r="M281" i="6" s="1"/>
  <c r="K282" i="6"/>
  <c r="M282" i="6" s="1"/>
  <c r="K283" i="6"/>
  <c r="M283" i="6" s="1"/>
  <c r="K284" i="6"/>
  <c r="M284" i="6" s="1"/>
  <c r="K285" i="6"/>
  <c r="M285" i="6" s="1"/>
  <c r="K286" i="6"/>
  <c r="M286" i="6" s="1"/>
  <c r="K288" i="6"/>
  <c r="M288" i="6" s="1"/>
  <c r="K289" i="6"/>
  <c r="M289" i="6" s="1"/>
  <c r="K290" i="6"/>
  <c r="M290" i="6" s="1"/>
  <c r="K291" i="6"/>
  <c r="M291" i="6" s="1"/>
  <c r="K293" i="6"/>
  <c r="M293" i="6" s="1"/>
  <c r="K294" i="6"/>
  <c r="M294" i="6" s="1"/>
  <c r="K295" i="6"/>
  <c r="M295" i="6" s="1"/>
  <c r="K296" i="6"/>
  <c r="M296" i="6" s="1"/>
  <c r="K297" i="6"/>
  <c r="M297" i="6" s="1"/>
  <c r="K298" i="6"/>
  <c r="M298" i="6" s="1"/>
  <c r="K299" i="6"/>
  <c r="M299" i="6" s="1"/>
  <c r="K300" i="6"/>
  <c r="M300" i="6" s="1"/>
  <c r="K301" i="6"/>
  <c r="M301" i="6" s="1"/>
  <c r="K302" i="6"/>
  <c r="M302" i="6" s="1"/>
  <c r="K303" i="6"/>
  <c r="M303" i="6" s="1"/>
  <c r="K304" i="6"/>
  <c r="M304" i="6" s="1"/>
  <c r="K305" i="6"/>
  <c r="M305" i="6" s="1"/>
  <c r="K306" i="6"/>
  <c r="M306" i="6" s="1"/>
  <c r="K307" i="6"/>
  <c r="M307" i="6" s="1"/>
  <c r="K308" i="6"/>
  <c r="M308" i="6" s="1"/>
  <c r="K309" i="6"/>
  <c r="M309" i="6" s="1"/>
  <c r="K310" i="6"/>
  <c r="M310" i="6" s="1"/>
  <c r="K311" i="6"/>
  <c r="M311" i="6" s="1"/>
  <c r="K312" i="6"/>
  <c r="M312" i="6" s="1"/>
  <c r="K313" i="6"/>
  <c r="M313" i="6" s="1"/>
  <c r="K314" i="6"/>
  <c r="M314" i="6" s="1"/>
  <c r="K315" i="6"/>
  <c r="M315" i="6" s="1"/>
  <c r="K316" i="6"/>
  <c r="M316" i="6" s="1"/>
  <c r="K317" i="6"/>
  <c r="M317" i="6" s="1"/>
  <c r="K318" i="6"/>
  <c r="M318" i="6" s="1"/>
  <c r="K319" i="6"/>
  <c r="M319" i="6" s="1"/>
  <c r="K320" i="6"/>
  <c r="M320" i="6" s="1"/>
  <c r="K321" i="6"/>
  <c r="M321" i="6" s="1"/>
  <c r="K322" i="6"/>
  <c r="M322" i="6" s="1"/>
  <c r="K323" i="6"/>
  <c r="M323" i="6" s="1"/>
  <c r="K324" i="6"/>
  <c r="M324" i="6" s="1"/>
  <c r="K325" i="6"/>
  <c r="M325" i="6" s="1"/>
  <c r="K326" i="6"/>
  <c r="M326" i="6" s="1"/>
  <c r="K327" i="6"/>
  <c r="M327" i="6" s="1"/>
  <c r="K328" i="6"/>
  <c r="M328" i="6" s="1"/>
  <c r="K329" i="6"/>
  <c r="M329" i="6" s="1"/>
  <c r="K330" i="6"/>
  <c r="M330" i="6" s="1"/>
  <c r="K331" i="6"/>
  <c r="M331" i="6" s="1"/>
  <c r="K332" i="6"/>
  <c r="M332" i="6" s="1"/>
  <c r="K333" i="6"/>
  <c r="M333" i="6" s="1"/>
  <c r="K334" i="6"/>
  <c r="M334" i="6" s="1"/>
  <c r="K335" i="6"/>
  <c r="M335" i="6" s="1"/>
  <c r="K336" i="6"/>
  <c r="M336" i="6" s="1"/>
  <c r="K337" i="6"/>
  <c r="M337" i="6" s="1"/>
  <c r="K338" i="6"/>
  <c r="M338" i="6" s="1"/>
  <c r="K339" i="6"/>
  <c r="M339" i="6" s="1"/>
  <c r="K340" i="6"/>
  <c r="M340" i="6" s="1"/>
  <c r="K342" i="6"/>
  <c r="M342" i="6" s="1"/>
  <c r="K343" i="6"/>
  <c r="M343" i="6" s="1"/>
  <c r="K344" i="6"/>
  <c r="M344" i="6" s="1"/>
  <c r="K345" i="6"/>
  <c r="M345" i="6" s="1"/>
  <c r="K346" i="6"/>
  <c r="M346" i="6" s="1"/>
  <c r="K347" i="6"/>
  <c r="M347" i="6" s="1"/>
  <c r="K348" i="6"/>
  <c r="M348" i="6" s="1"/>
  <c r="K349" i="6"/>
  <c r="M349" i="6" s="1"/>
  <c r="K350" i="6"/>
  <c r="M350" i="6" s="1"/>
  <c r="K351" i="6"/>
  <c r="M351" i="6" s="1"/>
  <c r="K352" i="6"/>
  <c r="M352" i="6" s="1"/>
  <c r="K353" i="6"/>
  <c r="M353" i="6" s="1"/>
  <c r="K354" i="6"/>
  <c r="M354" i="6" s="1"/>
  <c r="K355" i="6"/>
  <c r="M355" i="6" s="1"/>
  <c r="K356" i="6"/>
  <c r="M356" i="6" s="1"/>
  <c r="K357" i="6"/>
  <c r="M357" i="6" s="1"/>
  <c r="K358" i="6"/>
  <c r="M358" i="6" s="1"/>
  <c r="K359" i="6"/>
  <c r="M359" i="6" s="1"/>
  <c r="K360" i="6"/>
  <c r="M360" i="6" s="1"/>
  <c r="K361" i="6"/>
  <c r="M361" i="6" s="1"/>
  <c r="K362" i="6"/>
  <c r="M362" i="6" s="1"/>
  <c r="K363" i="6"/>
  <c r="M363" i="6" s="1"/>
  <c r="K364" i="6"/>
  <c r="M364" i="6" s="1"/>
  <c r="K365" i="6"/>
  <c r="M365" i="6" s="1"/>
  <c r="K366" i="6"/>
  <c r="M366" i="6" s="1"/>
  <c r="K367" i="6"/>
  <c r="M367" i="6" s="1"/>
  <c r="K368" i="6"/>
  <c r="M368" i="6" s="1"/>
  <c r="K369" i="6"/>
  <c r="M369" i="6" s="1"/>
  <c r="K370" i="6"/>
  <c r="M370" i="6" s="1"/>
  <c r="K371" i="6"/>
  <c r="M371" i="6" s="1"/>
  <c r="K372" i="6"/>
  <c r="M372" i="6" s="1"/>
  <c r="K373" i="6"/>
  <c r="M373" i="6" s="1"/>
  <c r="K374" i="6"/>
  <c r="M374" i="6" s="1"/>
  <c r="K375" i="6"/>
  <c r="M375" i="6" s="1"/>
  <c r="K376" i="6"/>
  <c r="M376" i="6" s="1"/>
  <c r="K377" i="6"/>
  <c r="M377" i="6" s="1"/>
  <c r="K378" i="6"/>
  <c r="M378" i="6" s="1"/>
  <c r="K379" i="6"/>
  <c r="M379" i="6" s="1"/>
  <c r="K380" i="6"/>
  <c r="M380" i="6" s="1"/>
  <c r="K381" i="6"/>
  <c r="M381" i="6" s="1"/>
  <c r="K382" i="6"/>
  <c r="M382" i="6" s="1"/>
  <c r="K383" i="6"/>
  <c r="M383" i="6" s="1"/>
  <c r="K384" i="6"/>
  <c r="M384" i="6" s="1"/>
  <c r="K385" i="6"/>
  <c r="M385" i="6" s="1"/>
  <c r="K386" i="6"/>
  <c r="M386" i="6" s="1"/>
  <c r="K387" i="6"/>
  <c r="M387" i="6" s="1"/>
  <c r="K388" i="6"/>
  <c r="M388" i="6" s="1"/>
  <c r="K389" i="6"/>
  <c r="M389" i="6" s="1"/>
  <c r="K390" i="6"/>
  <c r="M390" i="6" s="1"/>
  <c r="K391" i="6"/>
  <c r="M391" i="6" s="1"/>
  <c r="K392" i="6"/>
  <c r="M392" i="6" s="1"/>
  <c r="K393" i="6"/>
  <c r="M393" i="6" s="1"/>
  <c r="K394" i="6"/>
  <c r="M394" i="6" s="1"/>
  <c r="K395" i="6"/>
  <c r="M395" i="6" s="1"/>
  <c r="K396" i="6"/>
  <c r="M396" i="6" s="1"/>
  <c r="K397" i="6"/>
  <c r="M397" i="6" s="1"/>
  <c r="K398" i="6"/>
  <c r="M398" i="6" s="1"/>
  <c r="K399" i="6"/>
  <c r="M399" i="6" s="1"/>
  <c r="K400" i="6"/>
  <c r="M400" i="6" s="1"/>
  <c r="K401" i="6"/>
  <c r="M401" i="6" s="1"/>
  <c r="K402" i="6"/>
  <c r="M402" i="6" s="1"/>
  <c r="K403" i="6"/>
  <c r="M403" i="6" s="1"/>
  <c r="K404" i="6"/>
  <c r="M404" i="6" s="1"/>
  <c r="K405" i="6"/>
  <c r="M405" i="6" s="1"/>
  <c r="K406" i="6"/>
  <c r="M406" i="6" s="1"/>
  <c r="K407" i="6"/>
  <c r="M407" i="6" s="1"/>
  <c r="K408" i="6"/>
  <c r="M408" i="6" s="1"/>
  <c r="K409" i="6"/>
  <c r="M409" i="6" s="1"/>
  <c r="K410" i="6"/>
  <c r="M410" i="6" s="1"/>
  <c r="K411" i="6"/>
  <c r="M411" i="6" s="1"/>
  <c r="K412" i="6"/>
  <c r="M412" i="6" s="1"/>
  <c r="K413" i="6"/>
  <c r="M413" i="6" s="1"/>
  <c r="K414" i="6"/>
  <c r="M414" i="6" s="1"/>
  <c r="K415" i="6"/>
  <c r="M415" i="6" s="1"/>
  <c r="K416" i="6"/>
  <c r="M416" i="6" s="1"/>
  <c r="K417" i="6"/>
  <c r="M417" i="6" s="1"/>
  <c r="K418" i="6"/>
  <c r="M418" i="6" s="1"/>
  <c r="K419" i="6"/>
  <c r="M419" i="6" s="1"/>
  <c r="K420" i="6"/>
  <c r="M420" i="6" s="1"/>
  <c r="K421" i="6"/>
  <c r="M421" i="6" s="1"/>
  <c r="K422" i="6"/>
  <c r="M422" i="6" s="1"/>
  <c r="K423" i="6"/>
  <c r="M423" i="6" s="1"/>
  <c r="K424" i="6"/>
  <c r="M424" i="6" s="1"/>
  <c r="K425" i="6"/>
  <c r="M425" i="6" s="1"/>
  <c r="K426" i="6"/>
  <c r="M426" i="6" s="1"/>
  <c r="K427" i="6"/>
  <c r="M427" i="6" s="1"/>
  <c r="K428" i="6"/>
  <c r="M428" i="6" s="1"/>
  <c r="K429" i="6"/>
  <c r="M429" i="6" s="1"/>
  <c r="K430" i="6"/>
  <c r="M430" i="6" s="1"/>
  <c r="K431" i="6"/>
  <c r="M431" i="6" s="1"/>
  <c r="K432" i="6"/>
  <c r="M432" i="6" s="1"/>
  <c r="K434" i="6"/>
  <c r="M434" i="6" s="1"/>
  <c r="K435" i="6"/>
  <c r="M435" i="6" s="1"/>
  <c r="K436" i="6"/>
  <c r="M436" i="6" s="1"/>
  <c r="K437" i="6"/>
  <c r="M437" i="6" s="1"/>
  <c r="K438" i="6"/>
  <c r="M438" i="6" s="1"/>
  <c r="K439" i="6"/>
  <c r="M439" i="6" s="1"/>
  <c r="K440" i="6"/>
  <c r="M440" i="6" s="1"/>
  <c r="K441" i="6"/>
  <c r="M441" i="6" s="1"/>
  <c r="K442" i="6"/>
  <c r="M442" i="6" s="1"/>
  <c r="K443" i="6"/>
  <c r="M443" i="6" s="1"/>
  <c r="K444" i="6"/>
  <c r="M444" i="6" s="1"/>
  <c r="K445" i="6"/>
  <c r="M445" i="6" s="1"/>
  <c r="K446" i="6"/>
  <c r="M446" i="6" s="1"/>
  <c r="K447" i="6"/>
  <c r="M447" i="6" s="1"/>
  <c r="K448" i="6"/>
  <c r="M448" i="6" s="1"/>
  <c r="K449" i="6"/>
  <c r="M449" i="6" s="1"/>
  <c r="K450" i="6"/>
  <c r="M450" i="6" s="1"/>
  <c r="K451" i="6"/>
  <c r="M451" i="6" s="1"/>
  <c r="K452" i="6"/>
  <c r="M452" i="6" s="1"/>
  <c r="K453" i="6"/>
  <c r="M453" i="6" s="1"/>
  <c r="K454" i="6"/>
  <c r="M454" i="6" s="1"/>
  <c r="K455" i="6"/>
  <c r="M455" i="6" s="1"/>
  <c r="K456" i="6"/>
  <c r="M456" i="6" s="1"/>
  <c r="K457" i="6"/>
  <c r="M457" i="6" s="1"/>
  <c r="K458" i="6"/>
  <c r="M458" i="6" s="1"/>
  <c r="K459" i="6"/>
  <c r="M459" i="6" s="1"/>
  <c r="K460" i="6"/>
  <c r="M460" i="6" s="1"/>
  <c r="K461" i="6"/>
  <c r="M461" i="6" s="1"/>
  <c r="K462" i="6"/>
  <c r="M462" i="6" s="1"/>
  <c r="K463" i="6"/>
  <c r="M463" i="6" s="1"/>
  <c r="K464" i="6"/>
  <c r="M464" i="6" s="1"/>
  <c r="K465" i="6"/>
  <c r="M465" i="6" s="1"/>
  <c r="K466" i="6"/>
  <c r="M466" i="6" s="1"/>
  <c r="K467" i="6"/>
  <c r="M467" i="6" s="1"/>
  <c r="K468" i="6"/>
  <c r="M468" i="6" s="1"/>
  <c r="K469" i="6"/>
  <c r="M469" i="6" s="1"/>
  <c r="K470" i="6"/>
  <c r="M470" i="6" s="1"/>
  <c r="K471" i="6"/>
  <c r="M471" i="6" s="1"/>
  <c r="K472" i="6"/>
  <c r="M472" i="6" s="1"/>
  <c r="K473" i="6"/>
  <c r="M473" i="6" s="1"/>
  <c r="K474" i="6"/>
  <c r="M474" i="6" s="1"/>
  <c r="K475" i="6"/>
  <c r="M475" i="6" s="1"/>
  <c r="K476" i="6"/>
  <c r="M476" i="6" s="1"/>
  <c r="K477" i="6"/>
  <c r="M477" i="6" s="1"/>
  <c r="K478" i="6"/>
  <c r="M478" i="6" s="1"/>
  <c r="K479" i="6"/>
  <c r="M479" i="6" s="1"/>
  <c r="K480" i="6"/>
  <c r="M480" i="6" s="1"/>
  <c r="K481" i="6"/>
  <c r="M481" i="6" s="1"/>
  <c r="K482" i="6"/>
  <c r="M482" i="6" s="1"/>
  <c r="K483" i="6"/>
  <c r="M483" i="6" s="1"/>
  <c r="K484" i="6"/>
  <c r="M484" i="6" s="1"/>
  <c r="K485" i="6"/>
  <c r="M485" i="6" s="1"/>
  <c r="K486" i="6"/>
  <c r="M486" i="6" s="1"/>
  <c r="K487" i="6"/>
  <c r="M487" i="6" s="1"/>
  <c r="K488" i="6"/>
  <c r="M488" i="6" s="1"/>
  <c r="K489" i="6"/>
  <c r="M489" i="6" s="1"/>
  <c r="K490" i="6"/>
  <c r="M490" i="6" s="1"/>
  <c r="K491" i="6"/>
  <c r="M491" i="6" s="1"/>
  <c r="K492" i="6"/>
  <c r="M492" i="6" s="1"/>
  <c r="K493" i="6"/>
  <c r="M493" i="6" s="1"/>
  <c r="K494" i="6"/>
  <c r="M494" i="6" s="1"/>
  <c r="K495" i="6"/>
  <c r="M495" i="6" s="1"/>
  <c r="K496" i="6"/>
  <c r="M496" i="6" s="1"/>
  <c r="K497" i="6"/>
  <c r="M497" i="6" s="1"/>
  <c r="K498" i="6"/>
  <c r="M498" i="6" s="1"/>
  <c r="K499" i="6"/>
  <c r="M499" i="6" s="1"/>
  <c r="K500" i="6"/>
  <c r="M500" i="6" s="1"/>
  <c r="K501" i="6"/>
  <c r="M501" i="6" s="1"/>
  <c r="K502" i="6"/>
  <c r="M502" i="6" s="1"/>
  <c r="K503" i="6"/>
  <c r="M503" i="6" s="1"/>
  <c r="K504" i="6"/>
  <c r="M504" i="6" s="1"/>
  <c r="K505" i="6"/>
  <c r="M505" i="6" s="1"/>
  <c r="K506" i="6"/>
  <c r="M506" i="6" s="1"/>
  <c r="K507" i="6"/>
  <c r="M507" i="6" s="1"/>
  <c r="K508" i="6"/>
  <c r="M508" i="6" s="1"/>
  <c r="K509" i="6"/>
  <c r="M509" i="6" s="1"/>
  <c r="K510" i="6"/>
  <c r="M510" i="6" s="1"/>
  <c r="K511" i="6"/>
  <c r="M511" i="6" s="1"/>
  <c r="K512" i="6"/>
  <c r="M512" i="6" s="1"/>
  <c r="K513" i="6"/>
  <c r="M513" i="6" s="1"/>
  <c r="K514" i="6"/>
  <c r="M514" i="6" s="1"/>
  <c r="K515" i="6"/>
  <c r="M515" i="6" s="1"/>
  <c r="K516" i="6"/>
  <c r="M516" i="6" s="1"/>
  <c r="K517" i="6"/>
  <c r="M517" i="6" s="1"/>
  <c r="K518" i="6"/>
  <c r="M518" i="6" s="1"/>
  <c r="K519" i="6"/>
  <c r="M519" i="6" s="1"/>
  <c r="K520" i="6"/>
  <c r="M520" i="6" s="1"/>
  <c r="K521" i="6"/>
  <c r="M521" i="6" s="1"/>
  <c r="K522" i="6"/>
  <c r="M522" i="6" s="1"/>
  <c r="K523" i="6"/>
  <c r="M523" i="6" s="1"/>
  <c r="K524" i="6"/>
  <c r="M524" i="6" s="1"/>
  <c r="K525" i="6"/>
  <c r="M525" i="6" s="1"/>
  <c r="K526" i="6"/>
  <c r="M526" i="6" s="1"/>
  <c r="K527" i="6"/>
  <c r="M527" i="6" s="1"/>
  <c r="K528" i="6"/>
  <c r="M528" i="6" s="1"/>
  <c r="K529" i="6"/>
  <c r="M529" i="6" s="1"/>
  <c r="K530" i="6"/>
  <c r="M530" i="6" s="1"/>
  <c r="K531" i="6"/>
  <c r="M531" i="6" s="1"/>
  <c r="K532" i="6"/>
  <c r="M532" i="6" s="1"/>
  <c r="K533" i="6"/>
  <c r="M533" i="6" s="1"/>
  <c r="K534" i="6"/>
  <c r="M534" i="6" s="1"/>
  <c r="K535" i="6"/>
  <c r="M535" i="6" s="1"/>
  <c r="K536" i="6"/>
  <c r="M536" i="6" s="1"/>
  <c r="K537" i="6"/>
  <c r="M537" i="6" s="1"/>
  <c r="K538" i="6"/>
  <c r="M538" i="6" s="1"/>
  <c r="K539" i="6"/>
  <c r="M539" i="6" s="1"/>
  <c r="K540" i="6"/>
  <c r="M540" i="6" s="1"/>
  <c r="K541" i="6"/>
  <c r="M541" i="6" s="1"/>
  <c r="K542" i="6"/>
  <c r="M542" i="6" s="1"/>
  <c r="K543" i="6"/>
  <c r="M543" i="6" s="1"/>
  <c r="K544" i="6"/>
  <c r="M544" i="6" s="1"/>
  <c r="K545" i="6"/>
  <c r="M545" i="6" s="1"/>
  <c r="K546" i="6"/>
  <c r="M546" i="6" s="1"/>
  <c r="K547" i="6"/>
  <c r="M547" i="6" s="1"/>
  <c r="K548" i="6"/>
  <c r="M548" i="6" s="1"/>
  <c r="K549" i="6"/>
  <c r="M549" i="6" s="1"/>
  <c r="K550" i="6"/>
  <c r="M550" i="6" s="1"/>
  <c r="K551" i="6"/>
  <c r="M551" i="6" s="1"/>
  <c r="K552" i="6"/>
  <c r="M552" i="6" s="1"/>
  <c r="K553" i="6"/>
  <c r="M553" i="6" s="1"/>
  <c r="K554" i="6"/>
  <c r="M554" i="6" s="1"/>
  <c r="K555" i="6"/>
  <c r="M555" i="6" s="1"/>
  <c r="K556" i="6"/>
  <c r="M556" i="6" s="1"/>
  <c r="K557" i="6"/>
  <c r="M557" i="6" s="1"/>
  <c r="K558" i="6"/>
  <c r="M558" i="6" s="1"/>
  <c r="K559" i="6"/>
  <c r="M559" i="6" s="1"/>
  <c r="K560" i="6"/>
  <c r="M560" i="6" s="1"/>
  <c r="K561" i="6"/>
  <c r="M561" i="6" s="1"/>
  <c r="K562" i="6"/>
  <c r="M562" i="6" s="1"/>
  <c r="K563" i="6"/>
  <c r="M563" i="6" s="1"/>
  <c r="K564" i="6"/>
  <c r="M564" i="6" s="1"/>
  <c r="K565" i="6"/>
  <c r="M565" i="6" s="1"/>
  <c r="K566" i="6"/>
  <c r="M566" i="6" s="1"/>
  <c r="K567" i="6"/>
  <c r="M567" i="6" s="1"/>
  <c r="K568" i="6"/>
  <c r="M568" i="6" s="1"/>
  <c r="K569" i="6"/>
  <c r="M569" i="6" s="1"/>
  <c r="K570" i="6"/>
  <c r="M570" i="6" s="1"/>
  <c r="K571" i="6"/>
  <c r="M571" i="6" s="1"/>
  <c r="K572" i="6"/>
  <c r="M572" i="6" s="1"/>
  <c r="K573" i="6"/>
  <c r="M573" i="6" s="1"/>
  <c r="K574" i="6"/>
  <c r="M574" i="6" s="1"/>
  <c r="K575" i="6"/>
  <c r="M575" i="6" s="1"/>
  <c r="K576" i="6"/>
  <c r="M576" i="6" s="1"/>
  <c r="K577" i="6"/>
  <c r="M577" i="6" s="1"/>
  <c r="K578" i="6"/>
  <c r="M578" i="6" s="1"/>
  <c r="K579" i="6"/>
  <c r="M579" i="6" s="1"/>
  <c r="K580" i="6"/>
  <c r="M580" i="6" s="1"/>
  <c r="K581" i="6"/>
  <c r="M581" i="6" s="1"/>
  <c r="K582" i="6"/>
  <c r="M582" i="6" s="1"/>
  <c r="K583" i="6"/>
  <c r="M583" i="6" s="1"/>
  <c r="K584" i="6"/>
  <c r="M584" i="6" s="1"/>
  <c r="K585" i="6"/>
  <c r="M585" i="6" s="1"/>
  <c r="K586" i="6"/>
  <c r="M586" i="6" s="1"/>
  <c r="K587" i="6"/>
  <c r="M587" i="6" s="1"/>
  <c r="K588" i="6"/>
  <c r="M588" i="6" s="1"/>
  <c r="K589" i="6"/>
  <c r="M589" i="6" s="1"/>
  <c r="E597" i="6"/>
  <c r="K590" i="6" l="1"/>
  <c r="L590" i="6"/>
  <c r="H596" i="6" s="1"/>
  <c r="I596" i="6" s="1"/>
  <c r="F590" i="6"/>
  <c r="H478" i="8"/>
  <c r="M472" i="8"/>
  <c r="K472" i="8"/>
  <c r="K477" i="8" s="1"/>
  <c r="L477" i="8" s="1"/>
  <c r="J472" i="8"/>
  <c r="I472" i="8"/>
  <c r="H472" i="8"/>
  <c r="G472" i="8"/>
  <c r="F472" i="8"/>
  <c r="L471" i="8"/>
  <c r="L469" i="8"/>
  <c r="L468" i="8"/>
  <c r="L467" i="8"/>
  <c r="L466" i="8"/>
  <c r="L465" i="8"/>
  <c r="L463" i="8"/>
  <c r="L462" i="8"/>
  <c r="L461" i="8"/>
  <c r="L460" i="8"/>
  <c r="L459" i="8"/>
  <c r="L458" i="8"/>
  <c r="L457" i="8"/>
  <c r="L456" i="8"/>
  <c r="L455" i="8"/>
  <c r="L454" i="8"/>
  <c r="L453" i="8"/>
  <c r="L452" i="8"/>
  <c r="L451" i="8"/>
  <c r="L450" i="8"/>
  <c r="L449" i="8"/>
  <c r="L448" i="8"/>
  <c r="L447" i="8"/>
  <c r="L446" i="8"/>
  <c r="L445" i="8"/>
  <c r="L444" i="8"/>
  <c r="L443" i="8"/>
  <c r="L442" i="8"/>
  <c r="L441" i="8"/>
  <c r="L440" i="8"/>
  <c r="L439" i="8"/>
  <c r="L438" i="8"/>
  <c r="L437" i="8"/>
  <c r="L436" i="8"/>
  <c r="L435" i="8"/>
  <c r="L434" i="8"/>
  <c r="L433" i="8"/>
  <c r="L432" i="8"/>
  <c r="L431" i="8"/>
  <c r="L430" i="8"/>
  <c r="L429" i="8"/>
  <c r="L428" i="8"/>
  <c r="L427" i="8"/>
  <c r="L426" i="8"/>
  <c r="L425" i="8"/>
  <c r="L424" i="8"/>
  <c r="L423" i="8"/>
  <c r="L422" i="8"/>
  <c r="L421" i="8"/>
  <c r="L420" i="8"/>
  <c r="L419" i="8"/>
  <c r="L418" i="8"/>
  <c r="L417" i="8"/>
  <c r="L416" i="8"/>
  <c r="L415" i="8"/>
  <c r="L414" i="8"/>
  <c r="L413" i="8"/>
  <c r="L412" i="8"/>
  <c r="L411" i="8"/>
  <c r="L410" i="8"/>
  <c r="L409" i="8"/>
  <c r="L408" i="8"/>
  <c r="L407" i="8"/>
  <c r="L406" i="8"/>
  <c r="L405" i="8"/>
  <c r="L404" i="8"/>
  <c r="L403" i="8"/>
  <c r="L402" i="8"/>
  <c r="L401" i="8"/>
  <c r="L400" i="8"/>
  <c r="L399" i="8"/>
  <c r="L398" i="8"/>
  <c r="L397" i="8"/>
  <c r="L396" i="8"/>
  <c r="L395" i="8"/>
  <c r="L394" i="8"/>
  <c r="L393" i="8"/>
  <c r="L392" i="8"/>
  <c r="L391" i="8"/>
  <c r="L390" i="8"/>
  <c r="L389" i="8"/>
  <c r="L388" i="8"/>
  <c r="L387" i="8"/>
  <c r="L386" i="8"/>
  <c r="L385" i="8"/>
  <c r="L384" i="8"/>
  <c r="L383" i="8"/>
  <c r="L382" i="8"/>
  <c r="L381" i="8"/>
  <c r="L380" i="8"/>
  <c r="L378" i="8"/>
  <c r="L377" i="8"/>
  <c r="L376" i="8"/>
  <c r="L375" i="8"/>
  <c r="L374" i="8"/>
  <c r="L373" i="8"/>
  <c r="L372" i="8"/>
  <c r="L371" i="8"/>
  <c r="L370" i="8"/>
  <c r="L369" i="8"/>
  <c r="L368" i="8"/>
  <c r="L367" i="8"/>
  <c r="L366" i="8"/>
  <c r="L365" i="8"/>
  <c r="L364" i="8"/>
  <c r="L363" i="8"/>
  <c r="L362" i="8"/>
  <c r="L361" i="8"/>
  <c r="A361" i="8"/>
  <c r="A371" i="8" s="1"/>
  <c r="A380" i="8" s="1"/>
  <c r="A386" i="8" s="1"/>
  <c r="A392" i="8" s="1"/>
  <c r="A396" i="8" s="1"/>
  <c r="A409" i="8" s="1"/>
  <c r="A423" i="8" s="1"/>
  <c r="A424" i="8" s="1"/>
  <c r="A430" i="8" s="1"/>
  <c r="A436" i="8" s="1"/>
  <c r="L356" i="8"/>
  <c r="L355" i="8"/>
  <c r="L354" i="8"/>
  <c r="L353" i="8"/>
  <c r="L352" i="8"/>
  <c r="L351" i="8"/>
  <c r="L350" i="8"/>
  <c r="L349" i="8"/>
  <c r="L348" i="8"/>
  <c r="L347" i="8"/>
  <c r="L346" i="8"/>
  <c r="L345" i="8"/>
  <c r="L344" i="8"/>
  <c r="L343" i="8"/>
  <c r="L342" i="8"/>
  <c r="L341" i="8"/>
  <c r="L340" i="8"/>
  <c r="L339" i="8"/>
  <c r="L338" i="8"/>
  <c r="L337" i="8"/>
  <c r="L336" i="8"/>
  <c r="L335" i="8"/>
  <c r="L334" i="8"/>
  <c r="L333" i="8"/>
  <c r="L332" i="8"/>
  <c r="L331" i="8"/>
  <c r="L330" i="8"/>
  <c r="L329" i="8"/>
  <c r="L328" i="8"/>
  <c r="L327" i="8"/>
  <c r="L326" i="8"/>
  <c r="L325" i="8"/>
  <c r="L324" i="8"/>
  <c r="L323" i="8"/>
  <c r="L322" i="8"/>
  <c r="L321" i="8"/>
  <c r="L320" i="8"/>
  <c r="L319" i="8"/>
  <c r="L318" i="8"/>
  <c r="L317" i="8"/>
  <c r="L316" i="8"/>
  <c r="L315" i="8"/>
  <c r="L314" i="8"/>
  <c r="L313" i="8"/>
  <c r="L311" i="8"/>
  <c r="L310" i="8"/>
  <c r="L309" i="8"/>
  <c r="L308" i="8"/>
  <c r="L307" i="8"/>
  <c r="L306" i="8"/>
  <c r="L305" i="8"/>
  <c r="L304" i="8"/>
  <c r="L303" i="8"/>
  <c r="L302" i="8"/>
  <c r="L301" i="8"/>
  <c r="L300" i="8"/>
  <c r="L299" i="8"/>
  <c r="L298" i="8"/>
  <c r="L297" i="8"/>
  <c r="L296" i="8"/>
  <c r="L295" i="8"/>
  <c r="L294" i="8"/>
  <c r="L293" i="8"/>
  <c r="L292" i="8"/>
  <c r="L291" i="8"/>
  <c r="L290" i="8"/>
  <c r="L289" i="8"/>
  <c r="L288" i="8"/>
  <c r="L287" i="8"/>
  <c r="L286" i="8"/>
  <c r="L285" i="8"/>
  <c r="L284" i="8"/>
  <c r="L283" i="8"/>
  <c r="L282" i="8"/>
  <c r="L281" i="8"/>
  <c r="L280" i="8"/>
  <c r="L279" i="8"/>
  <c r="L278" i="8"/>
  <c r="L277" i="8"/>
  <c r="L276" i="8"/>
  <c r="L275" i="8"/>
  <c r="L274" i="8"/>
  <c r="L273" i="8"/>
  <c r="L272" i="8"/>
  <c r="L271" i="8"/>
  <c r="L270" i="8"/>
  <c r="L269" i="8"/>
  <c r="L268" i="8"/>
  <c r="L267" i="8"/>
  <c r="L266" i="8"/>
  <c r="L265" i="8"/>
  <c r="L264" i="8"/>
  <c r="L263" i="8"/>
  <c r="L262" i="8"/>
  <c r="L261" i="8"/>
  <c r="L260" i="8"/>
  <c r="L259" i="8"/>
  <c r="L258" i="8"/>
  <c r="L257" i="8"/>
  <c r="L256" i="8"/>
  <c r="L255" i="8"/>
  <c r="L254" i="8"/>
  <c r="L253" i="8"/>
  <c r="L252" i="8"/>
  <c r="L251" i="8"/>
  <c r="L250" i="8"/>
  <c r="L249" i="8"/>
  <c r="L248" i="8"/>
  <c r="L247" i="8"/>
  <c r="L246" i="8"/>
  <c r="L245" i="8"/>
  <c r="L244" i="8"/>
  <c r="L243" i="8"/>
  <c r="L242" i="8"/>
  <c r="L241" i="8"/>
  <c r="L240" i="8"/>
  <c r="L239" i="8"/>
  <c r="L238" i="8"/>
  <c r="L237" i="8"/>
  <c r="L236" i="8"/>
  <c r="L235" i="8"/>
  <c r="L234" i="8"/>
  <c r="L233" i="8"/>
  <c r="L232" i="8"/>
  <c r="L231" i="8"/>
  <c r="L230" i="8"/>
  <c r="L229" i="8"/>
  <c r="L228" i="8"/>
  <c r="L227" i="8"/>
  <c r="L226" i="8"/>
  <c r="L225" i="8"/>
  <c r="L224" i="8"/>
  <c r="L223" i="8"/>
  <c r="L222" i="8"/>
  <c r="L221" i="8"/>
  <c r="L220" i="8"/>
  <c r="L219" i="8"/>
  <c r="L218" i="8"/>
  <c r="L217" i="8"/>
  <c r="L216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A15" i="8"/>
  <c r="A16" i="8" s="1"/>
  <c r="A19" i="8" s="1"/>
  <c r="A26" i="8" s="1"/>
  <c r="A33" i="8" s="1"/>
  <c r="A37" i="8" s="1"/>
  <c r="A41" i="8" s="1"/>
  <c r="A42" i="8" s="1"/>
  <c r="A54" i="8" s="1"/>
  <c r="A61" i="8" s="1"/>
  <c r="A70" i="8" s="1"/>
  <c r="A77" i="8" s="1"/>
  <c r="A88" i="8" s="1"/>
  <c r="A93" i="8" s="1"/>
  <c r="A97" i="8" s="1"/>
  <c r="A103" i="8" s="1"/>
  <c r="A110" i="8" s="1"/>
  <c r="A114" i="8" s="1"/>
  <c r="A121" i="8" s="1"/>
  <c r="A133" i="8" s="1"/>
  <c r="A136" i="8" s="1"/>
  <c r="A141" i="8" s="1"/>
  <c r="A149" i="8" s="1"/>
  <c r="A152" i="8" s="1"/>
  <c r="A153" i="8" s="1"/>
  <c r="A155" i="8" s="1"/>
  <c r="A162" i="8" s="1"/>
  <c r="A169" i="8" s="1"/>
  <c r="A171" i="8" s="1"/>
  <c r="A172" i="8" s="1"/>
  <c r="A174" i="8" s="1"/>
  <c r="A178" i="8" s="1"/>
  <c r="A188" i="8" s="1"/>
  <c r="A192" i="8" s="1"/>
  <c r="A203" i="8" s="1"/>
  <c r="A206" i="8" s="1"/>
  <c r="A213" i="8" s="1"/>
  <c r="A216" i="8" s="1"/>
  <c r="A230" i="8" s="1"/>
  <c r="A234" i="8" s="1"/>
  <c r="A240" i="8" s="1"/>
  <c r="A242" i="8" s="1"/>
  <c r="A250" i="8" s="1"/>
  <c r="A266" i="8" s="1"/>
  <c r="A271" i="8" s="1"/>
  <c r="A276" i="8" s="1"/>
  <c r="A282" i="8" s="1"/>
  <c r="A284" i="8" s="1"/>
  <c r="A285" i="8" s="1"/>
  <c r="A286" i="8" s="1"/>
  <c r="A292" i="8" s="1"/>
  <c r="A296" i="8" s="1"/>
  <c r="A300" i="8" s="1"/>
  <c r="A305" i="8" s="1"/>
  <c r="A309" i="8" s="1"/>
  <c r="A313" i="8" s="1"/>
  <c r="A320" i="8" s="1"/>
  <c r="A322" i="8" s="1"/>
  <c r="A326" i="8" s="1"/>
  <c r="A327" i="8" s="1"/>
  <c r="A328" i="8" s="1"/>
  <c r="A331" i="8" s="1"/>
  <c r="A334" i="8" s="1"/>
  <c r="A337" i="8" s="1"/>
  <c r="A342" i="8" s="1"/>
  <c r="A352" i="8" s="1"/>
  <c r="M590" i="6" l="1"/>
  <c r="H595" i="6"/>
  <c r="L472" i="8"/>
  <c r="K476" i="8"/>
  <c r="L476" i="8" s="1"/>
  <c r="L478" i="8" s="1"/>
  <c r="A469" i="6"/>
  <c r="H597" i="6" l="1"/>
  <c r="I595" i="6"/>
  <c r="I597" i="6" s="1"/>
  <c r="K478" i="8"/>
  <c r="M10" i="7" l="1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7" i="7"/>
  <c r="M168" i="7"/>
  <c r="M169" i="7"/>
  <c r="M170" i="7"/>
  <c r="M171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M211" i="7"/>
  <c r="M212" i="7"/>
  <c r="M213" i="7"/>
  <c r="M214" i="7"/>
  <c r="M215" i="7"/>
  <c r="M216" i="7"/>
  <c r="M217" i="7"/>
  <c r="M218" i="7"/>
  <c r="M219" i="7"/>
  <c r="M220" i="7"/>
  <c r="M221" i="7"/>
  <c r="M222" i="7"/>
  <c r="M223" i="7"/>
  <c r="M224" i="7"/>
  <c r="M225" i="7"/>
  <c r="M226" i="7"/>
  <c r="M227" i="7"/>
  <c r="M228" i="7"/>
  <c r="M229" i="7"/>
  <c r="M230" i="7"/>
  <c r="M231" i="7"/>
  <c r="M232" i="7"/>
  <c r="M233" i="7"/>
  <c r="M234" i="7"/>
  <c r="M235" i="7"/>
  <c r="M236" i="7"/>
  <c r="M237" i="7"/>
  <c r="M238" i="7"/>
  <c r="M239" i="7"/>
  <c r="M240" i="7"/>
  <c r="M241" i="7"/>
  <c r="M242" i="7"/>
  <c r="M243" i="7"/>
  <c r="M244" i="7"/>
  <c r="M245" i="7"/>
  <c r="M246" i="7"/>
  <c r="M247" i="7"/>
  <c r="M248" i="7"/>
  <c r="M249" i="7"/>
  <c r="M250" i="7"/>
  <c r="M251" i="7"/>
  <c r="M252" i="7"/>
  <c r="M253" i="7"/>
  <c r="M254" i="7"/>
  <c r="M255" i="7"/>
  <c r="M256" i="7"/>
  <c r="M257" i="7"/>
  <c r="M258" i="7"/>
  <c r="M259" i="7"/>
  <c r="M260" i="7"/>
  <c r="M261" i="7"/>
  <c r="M262" i="7"/>
  <c r="M263" i="7"/>
  <c r="M264" i="7"/>
  <c r="M265" i="7"/>
  <c r="M266" i="7"/>
  <c r="M267" i="7"/>
  <c r="M268" i="7"/>
  <c r="M269" i="7"/>
  <c r="M270" i="7"/>
  <c r="M271" i="7"/>
  <c r="M272" i="7"/>
  <c r="M273" i="7"/>
  <c r="M274" i="7"/>
  <c r="M275" i="7"/>
  <c r="M276" i="7"/>
  <c r="M277" i="7"/>
  <c r="M278" i="7"/>
  <c r="M279" i="7"/>
  <c r="M280" i="7"/>
  <c r="M281" i="7"/>
  <c r="M282" i="7"/>
  <c r="M283" i="7"/>
  <c r="M284" i="7"/>
  <c r="M285" i="7"/>
  <c r="M286" i="7"/>
  <c r="M287" i="7"/>
  <c r="M288" i="7"/>
  <c r="M289" i="7"/>
  <c r="M290" i="7"/>
  <c r="M291" i="7"/>
  <c r="M292" i="7"/>
  <c r="M293" i="7"/>
  <c r="M294" i="7"/>
  <c r="M295" i="7"/>
  <c r="M296" i="7"/>
  <c r="M297" i="7"/>
  <c r="M298" i="7"/>
  <c r="M299" i="7"/>
  <c r="M300" i="7"/>
  <c r="M301" i="7"/>
  <c r="M302" i="7"/>
  <c r="M303" i="7"/>
  <c r="M304" i="7"/>
  <c r="M305" i="7"/>
  <c r="M306" i="7"/>
  <c r="M307" i="7"/>
  <c r="M308" i="7"/>
  <c r="M309" i="7"/>
  <c r="M310" i="7"/>
  <c r="M311" i="7"/>
  <c r="M312" i="7"/>
  <c r="M313" i="7"/>
  <c r="M314" i="7"/>
  <c r="M315" i="7"/>
  <c r="M316" i="7"/>
  <c r="M317" i="7"/>
  <c r="M318" i="7"/>
  <c r="M319" i="7"/>
  <c r="M320" i="7"/>
  <c r="M321" i="7"/>
  <c r="M322" i="7"/>
  <c r="M323" i="7"/>
  <c r="M324" i="7"/>
  <c r="M325" i="7"/>
  <c r="M326" i="7"/>
  <c r="M327" i="7"/>
  <c r="M328" i="7"/>
  <c r="M329" i="7"/>
  <c r="M330" i="7"/>
  <c r="M331" i="7"/>
  <c r="M332" i="7"/>
  <c r="M333" i="7"/>
  <c r="M334" i="7"/>
  <c r="M335" i="7"/>
  <c r="M336" i="7"/>
  <c r="M337" i="7"/>
  <c r="M338" i="7"/>
  <c r="M339" i="7"/>
  <c r="M340" i="7"/>
  <c r="M341" i="7"/>
  <c r="M342" i="7"/>
  <c r="M343" i="7"/>
  <c r="M344" i="7"/>
  <c r="M345" i="7"/>
  <c r="M346" i="7"/>
  <c r="M347" i="7"/>
  <c r="M348" i="7"/>
  <c r="M349" i="7"/>
  <c r="M350" i="7"/>
  <c r="M351" i="7"/>
  <c r="M352" i="7"/>
  <c r="M353" i="7"/>
  <c r="M354" i="7"/>
  <c r="M355" i="7"/>
  <c r="M356" i="7"/>
  <c r="M357" i="7"/>
  <c r="M358" i="7"/>
  <c r="M359" i="7"/>
  <c r="M360" i="7"/>
  <c r="M361" i="7"/>
  <c r="M362" i="7"/>
  <c r="M363" i="7"/>
  <c r="M364" i="7"/>
  <c r="M365" i="7"/>
  <c r="M366" i="7"/>
  <c r="M367" i="7"/>
  <c r="M368" i="7"/>
  <c r="M369" i="7"/>
  <c r="M370" i="7"/>
  <c r="M371" i="7"/>
  <c r="M372" i="7"/>
  <c r="M373" i="7"/>
  <c r="M374" i="7"/>
  <c r="M375" i="7"/>
  <c r="M376" i="7"/>
  <c r="M377" i="7"/>
  <c r="M378" i="7"/>
  <c r="M379" i="7"/>
  <c r="M380" i="7"/>
  <c r="M381" i="7"/>
  <c r="M382" i="7"/>
  <c r="M383" i="7"/>
  <c r="M384" i="7"/>
  <c r="M385" i="7"/>
  <c r="M386" i="7"/>
  <c r="M387" i="7"/>
  <c r="M388" i="7"/>
  <c r="M389" i="7"/>
  <c r="M390" i="7"/>
  <c r="M391" i="7"/>
  <c r="M392" i="7"/>
  <c r="M393" i="7"/>
  <c r="M394" i="7"/>
  <c r="M395" i="7"/>
  <c r="M396" i="7"/>
  <c r="M397" i="7"/>
  <c r="M398" i="7"/>
  <c r="M399" i="7"/>
  <c r="M400" i="7"/>
  <c r="M401" i="7"/>
  <c r="M402" i="7"/>
  <c r="M403" i="7"/>
  <c r="M404" i="7"/>
  <c r="M405" i="7"/>
  <c r="M406" i="7"/>
  <c r="M407" i="7"/>
  <c r="M408" i="7"/>
  <c r="M409" i="7"/>
  <c r="M410" i="7"/>
  <c r="M411" i="7"/>
  <c r="M412" i="7"/>
  <c r="M413" i="7"/>
  <c r="M414" i="7"/>
  <c r="M415" i="7"/>
  <c r="M416" i="7"/>
  <c r="M417" i="7"/>
  <c r="M418" i="7"/>
  <c r="M419" i="7"/>
  <c r="M420" i="7"/>
  <c r="M421" i="7"/>
  <c r="M422" i="7"/>
  <c r="M423" i="7"/>
  <c r="M424" i="7"/>
  <c r="M9" i="7"/>
  <c r="G425" i="7"/>
  <c r="H425" i="7"/>
  <c r="I425" i="7"/>
  <c r="J425" i="7"/>
  <c r="K425" i="7"/>
  <c r="L425" i="7"/>
  <c r="N425" i="7"/>
  <c r="F425" i="7"/>
  <c r="A10" i="7"/>
  <c r="A14" i="7" s="1"/>
  <c r="A15" i="7" s="1"/>
  <c r="A19" i="7" s="1"/>
  <c r="A20" i="7" s="1"/>
  <c r="A21" i="7" s="1"/>
  <c r="A25" i="7" s="1"/>
  <c r="A26" i="7" s="1"/>
  <c r="A32" i="7" s="1"/>
  <c r="A34" i="7" s="1"/>
  <c r="A44" i="7" s="1"/>
  <c r="A48" i="7" s="1"/>
  <c r="A64" i="7" s="1"/>
  <c r="A73" i="7" s="1"/>
  <c r="A74" i="7" s="1"/>
  <c r="A75" i="7" s="1"/>
  <c r="A81" i="7" s="1"/>
  <c r="A82" i="7" s="1"/>
  <c r="A84" i="7" s="1"/>
  <c r="A91" i="7" s="1"/>
  <c r="A98" i="7" s="1"/>
  <c r="A101" i="7" s="1"/>
  <c r="A102" i="7" s="1"/>
  <c r="A103" i="7" s="1"/>
  <c r="A108" i="7" s="1"/>
  <c r="A115" i="7" s="1"/>
  <c r="A123" i="7" s="1"/>
  <c r="A129" i="7" s="1"/>
  <c r="A140" i="7" s="1"/>
  <c r="A145" i="7" s="1"/>
  <c r="A149" i="7" s="1"/>
  <c r="A155" i="7" s="1"/>
  <c r="A156" i="7" s="1"/>
  <c r="A160" i="7" s="1"/>
  <c r="A161" i="7" s="1"/>
  <c r="A162" i="7" s="1"/>
  <c r="A163" i="7" s="1"/>
  <c r="A168" i="7" s="1"/>
  <c r="A169" i="7" s="1"/>
  <c r="A172" i="7" s="1"/>
  <c r="A173" i="7" s="1"/>
  <c r="A174" i="7" s="1"/>
  <c r="A181" i="7" s="1"/>
  <c r="A187" i="7" s="1"/>
  <c r="A189" i="7" s="1"/>
  <c r="A190" i="7" s="1"/>
  <c r="A192" i="7" s="1"/>
  <c r="A196" i="7" s="1"/>
  <c r="A206" i="7" s="1"/>
  <c r="A207" i="7" s="1"/>
  <c r="A218" i="7" s="1"/>
  <c r="A221" i="7" s="1"/>
  <c r="A228" i="7" s="1"/>
  <c r="A230" i="7" s="1"/>
  <c r="A231" i="7" s="1"/>
  <c r="A235" i="7" s="1"/>
  <c r="A241" i="7" s="1"/>
  <c r="A242" i="7" s="1"/>
  <c r="A246" i="7" s="1"/>
  <c r="A262" i="7" s="1"/>
  <c r="A266" i="7" s="1"/>
  <c r="A271" i="7" s="1"/>
  <c r="A276" i="7" s="1"/>
  <c r="A278" i="7" s="1"/>
  <c r="A279" i="7" s="1"/>
  <c r="A280" i="7" s="1"/>
  <c r="A285" i="7" s="1"/>
  <c r="A286" i="7" s="1"/>
  <c r="A290" i="7" s="1"/>
  <c r="A291" i="7" s="1"/>
  <c r="A295" i="7" s="1"/>
  <c r="A297" i="7" s="1"/>
  <c r="A303" i="7" s="1"/>
  <c r="A304" i="7" s="1"/>
  <c r="A308" i="7" s="1"/>
  <c r="A309" i="7" s="1"/>
  <c r="A310" i="7" s="1"/>
  <c r="A311" i="7" s="1"/>
  <c r="A312" i="7" s="1"/>
  <c r="A313" i="7" s="1"/>
  <c r="A317" i="7" s="1"/>
  <c r="A327" i="7" s="1"/>
  <c r="A329" i="7" s="1"/>
  <c r="A330" i="7" s="1"/>
  <c r="A340" i="7" s="1"/>
  <c r="A341" i="7" s="1"/>
  <c r="A347" i="7" s="1"/>
  <c r="A353" i="7" s="1"/>
  <c r="A356" i="7" s="1"/>
  <c r="A365" i="7" s="1"/>
  <c r="A379" i="7" s="1"/>
  <c r="A380" i="7" s="1"/>
  <c r="A386" i="7" s="1"/>
  <c r="A392" i="7" s="1"/>
  <c r="M425" i="7" l="1"/>
  <c r="A14" i="6"/>
  <c r="A18" i="6" l="1"/>
  <c r="A20" i="6" s="1"/>
  <c r="A25" i="6" s="1"/>
  <c r="A30" i="6" s="1"/>
  <c r="A34" i="6" s="1"/>
  <c r="A40" i="6" s="1"/>
  <c r="A41" i="6" l="1"/>
  <c r="A47" i="6" s="1"/>
  <c r="A50" i="6" s="1"/>
  <c r="A61" i="6" s="1"/>
  <c r="A65" i="6" s="1"/>
  <c r="A84" i="6" s="1"/>
  <c r="A94" i="6" s="1"/>
  <c r="A96" i="6" s="1"/>
  <c r="A97" i="6" s="1"/>
  <c r="A103" i="6" s="1"/>
  <c r="A104" i="6" s="1"/>
  <c r="A107" i="6" s="1"/>
  <c r="A114" i="6" s="1"/>
  <c r="A121" i="6" s="1"/>
  <c r="A125" i="6" s="1"/>
  <c r="A129" i="6" s="1"/>
  <c r="A130" i="6" s="1"/>
  <c r="A142" i="6" s="1"/>
  <c r="A149" i="6" s="1"/>
  <c r="A158" i="6" s="1"/>
  <c r="A165" i="6" s="1"/>
  <c r="A176" i="6" s="1"/>
  <c r="A183" i="6" s="1"/>
  <c r="A187" i="6" s="1"/>
  <c r="A193" i="6" s="1"/>
  <c r="A200" i="6" s="1"/>
  <c r="A204" i="6" s="1"/>
  <c r="A211" i="6" s="1"/>
  <c r="A223" i="6" s="1"/>
  <c r="A227" i="6" s="1"/>
  <c r="A232" i="6" s="1"/>
  <c r="A240" i="6" s="1"/>
  <c r="A244" i="6" s="1"/>
  <c r="A245" i="6" s="1"/>
  <c r="A253" i="6" s="1"/>
  <c r="A260" i="6" s="1"/>
  <c r="A267" i="6" s="1"/>
  <c r="A269" i="6" s="1"/>
  <c r="A270" i="6" s="1"/>
  <c r="A272" i="6" s="1"/>
  <c r="A276" i="6" s="1"/>
  <c r="A287" i="6" s="1"/>
  <c r="A293" i="6" s="1"/>
  <c r="A304" i="6" s="1"/>
  <c r="A307" i="6" s="1"/>
  <c r="A314" i="6" s="1"/>
  <c r="A317" i="6" s="1"/>
  <c r="A331" i="6" s="1"/>
  <c r="A335" i="6" s="1"/>
  <c r="A342" i="6" s="1"/>
  <c r="A344" i="6" s="1"/>
  <c r="A352" i="6" s="1"/>
  <c r="A368" i="6" s="1"/>
  <c r="A376" i="6" s="1"/>
  <c r="A381" i="6" s="1"/>
  <c r="A387" i="6" s="1"/>
  <c r="A389" i="6" s="1"/>
  <c r="A390" i="6" s="1"/>
  <c r="A391" i="6" s="1"/>
  <c r="A397" i="6" s="1"/>
  <c r="A401" i="6" s="1"/>
  <c r="A405" i="6" s="1"/>
  <c r="A410" i="6" s="1"/>
  <c r="A414" i="6" s="1"/>
  <c r="A418" i="6" s="1"/>
  <c r="A427" i="6" s="1"/>
  <c r="A429" i="6" s="1"/>
  <c r="A434" i="6" s="1"/>
  <c r="A435" i="6" s="1"/>
  <c r="A436" i="6" s="1"/>
  <c r="A439" i="6" s="1"/>
  <c r="A442" i="6" s="1"/>
  <c r="A445" i="6" s="1"/>
  <c r="A450" i="6" s="1"/>
  <c r="A460" i="6" s="1"/>
  <c r="A482" i="6" l="1"/>
  <c r="A491" i="6" s="1"/>
  <c r="A497" i="6" s="1"/>
  <c r="A503" i="6" s="1"/>
  <c r="A506" i="6" s="1"/>
  <c r="A522" i="6" s="1"/>
  <c r="A537" i="6" s="1"/>
  <c r="A538" i="6" s="1"/>
  <c r="A544" i="6" s="1"/>
  <c r="A550" i="6" s="1"/>
</calcChain>
</file>

<file path=xl/sharedStrings.xml><?xml version="1.0" encoding="utf-8"?>
<sst xmlns="http://schemas.openxmlformats.org/spreadsheetml/2006/main" count="2507" uniqueCount="955">
  <si>
    <t>UAT</t>
  </si>
  <si>
    <t>Nr. 
crt.</t>
  </si>
  <si>
    <t>Unitate Administrativ Teritoriala</t>
  </si>
  <si>
    <t>ALBESTI DE ARGES</t>
  </si>
  <si>
    <t>ALBESTI DE MUSCEL</t>
  </si>
  <si>
    <t>ALBOTA</t>
  </si>
  <si>
    <t>ANINOASA</t>
  </si>
  <si>
    <t>AREFU</t>
  </si>
  <si>
    <t>BASCOV</t>
  </si>
  <si>
    <t>BABANA</t>
  </si>
  <si>
    <t>BAICULESTI</t>
  </si>
  <si>
    <t>BALILESTI</t>
  </si>
  <si>
    <t>BEREVOIESTI</t>
  </si>
  <si>
    <t>BARLA</t>
  </si>
  <si>
    <t>BOGATI</t>
  </si>
  <si>
    <t>BOTENI</t>
  </si>
  <si>
    <t>BOTESTI</t>
  </si>
  <si>
    <t>BRADU</t>
  </si>
  <si>
    <t>BRADULET</t>
  </si>
  <si>
    <t>BUDEASA</t>
  </si>
  <si>
    <t>BUGHEA DE JOS</t>
  </si>
  <si>
    <t>BUGHEA DE SUS</t>
  </si>
  <si>
    <t>BUZOIESTI</t>
  </si>
  <si>
    <t>CALDARARU</t>
  </si>
  <si>
    <t>CALINESTI</t>
  </si>
  <si>
    <t>CATEASCA</t>
  </si>
  <si>
    <t>CEPARI</t>
  </si>
  <si>
    <t>CETATENI</t>
  </si>
  <si>
    <t>CICANESTI</t>
  </si>
  <si>
    <t>CIOFRANGENI</t>
  </si>
  <si>
    <t>CIOMAGESTI</t>
  </si>
  <si>
    <t>COCU</t>
  </si>
  <si>
    <t>CORBENI</t>
  </si>
  <si>
    <t>CORBI</t>
  </si>
  <si>
    <t>COSESTI</t>
  </si>
  <si>
    <t>COTMEANA</t>
  </si>
  <si>
    <t>CUCA</t>
  </si>
  <si>
    <t>DAVIDESTI</t>
  </si>
  <si>
    <t>DAMBOVICIOARA</t>
  </si>
  <si>
    <t>DARMANESTI</t>
  </si>
  <si>
    <t>DOBRESTI</t>
  </si>
  <si>
    <t>DRAGANU</t>
  </si>
  <si>
    <t>GODENI</t>
  </si>
  <si>
    <t>HARSESTI</t>
  </si>
  <si>
    <t>HARTIESTI</t>
  </si>
  <si>
    <t>IZVORU</t>
  </si>
  <si>
    <t>LERESTI</t>
  </si>
  <si>
    <t>LUNCA CORBULUI</t>
  </si>
  <si>
    <t>MALURENI</t>
  </si>
  <si>
    <t>MERISANI</t>
  </si>
  <si>
    <t>MIHAESTI</t>
  </si>
  <si>
    <t>MIOARELE</t>
  </si>
  <si>
    <t>MIROSI</t>
  </si>
  <si>
    <t>MORARESTI</t>
  </si>
  <si>
    <t>MOSOAIA</t>
  </si>
  <si>
    <t>MOZACENI</t>
  </si>
  <si>
    <t>MUSATESTI</t>
  </si>
  <si>
    <t>NUCSOARA</t>
  </si>
  <si>
    <t>OARJA</t>
  </si>
  <si>
    <t>PIETROSANI</t>
  </si>
  <si>
    <t>POIENARII DE ARGES</t>
  </si>
  <si>
    <t>POIENARII DE MUSCEL</t>
  </si>
  <si>
    <t>PRIBOIENI</t>
  </si>
  <si>
    <t>RATESTI</t>
  </si>
  <si>
    <t>RACA</t>
  </si>
  <si>
    <t>RECEA</t>
  </si>
  <si>
    <t>ROCIU</t>
  </si>
  <si>
    <t>RUCAR</t>
  </si>
  <si>
    <t>SALATRUCU</t>
  </si>
  <si>
    <t>SAPATA</t>
  </si>
  <si>
    <t>SLOBOZIA</t>
  </si>
  <si>
    <t>STALPENI</t>
  </si>
  <si>
    <t>STOENESTI</t>
  </si>
  <si>
    <t>STOLNICI</t>
  </si>
  <si>
    <t>SUSENI</t>
  </si>
  <si>
    <t>STEFAN CEL MARE</t>
  </si>
  <si>
    <t>SUICI</t>
  </si>
  <si>
    <t>TEIU</t>
  </si>
  <si>
    <t>TIGVENI</t>
  </si>
  <si>
    <t>UDA</t>
  </si>
  <si>
    <t>UNGHENI</t>
  </si>
  <si>
    <t>VALEA DANULUI</t>
  </si>
  <si>
    <t>VALEA IASULUI</t>
  </si>
  <si>
    <t>VALEA MARE PRAVAT</t>
  </si>
  <si>
    <t>VEDEA</t>
  </si>
  <si>
    <t>VLADESTI</t>
  </si>
  <si>
    <t>VULTURESTI</t>
  </si>
  <si>
    <t>Denumire obiectiv</t>
  </si>
  <si>
    <t>Total UAT-uri</t>
  </si>
  <si>
    <t>-mii lei-</t>
  </si>
  <si>
    <t>CJ Arges</t>
  </si>
  <si>
    <t>BELETI - NEGRESTI</t>
  </si>
  <si>
    <t>DRAGOSLAVELE</t>
  </si>
  <si>
    <t>DOMNESTI</t>
  </si>
  <si>
    <t>LEORDENI</t>
  </si>
  <si>
    <t>MARACINENI</t>
  </si>
  <si>
    <t>MICESTI</t>
  </si>
  <si>
    <t>NEGRASI</t>
  </si>
  <si>
    <t>POIANA LACULUI</t>
  </si>
  <si>
    <t>POPESTI</t>
  </si>
  <si>
    <t>SCHITU GOLESTI</t>
  </si>
  <si>
    <t>TITESTI</t>
  </si>
  <si>
    <t>Sume
 solicitata</t>
  </si>
  <si>
    <t>Total sume propuse</t>
  </si>
  <si>
    <t>Sume revizuite comisii</t>
  </si>
  <si>
    <t>Observatii</t>
  </si>
  <si>
    <t>Arierate</t>
  </si>
  <si>
    <t>PRESEDINTE</t>
  </si>
  <si>
    <t>Carmen Mocanu</t>
  </si>
  <si>
    <t>SEF SERVICIU BUGET,IMPOZITE,TAXE SI VENITURI</t>
  </si>
  <si>
    <t>Intocmit</t>
  </si>
  <si>
    <t>Florina Duminica</t>
  </si>
  <si>
    <t>DIRECTIA INVESTITII</t>
  </si>
  <si>
    <t>Director Executiv</t>
  </si>
  <si>
    <t>Sorin Ivascu</t>
  </si>
  <si>
    <t>DIRECTIA ECONOMICA</t>
  </si>
  <si>
    <t>CONSILIER</t>
  </si>
  <si>
    <t>Niculina Ciocanau</t>
  </si>
  <si>
    <t>Florin Grigore tecau</t>
  </si>
  <si>
    <t>5709/
30.12.2015</t>
  </si>
  <si>
    <t>20131/
04.01.2016</t>
  </si>
  <si>
    <t>Refacere (reactualizare) documentatie asistenta tehnica si executie Modernizare drum comunal DC 16 A, pe o lungime de 1,95 km</t>
  </si>
  <si>
    <t>PUG</t>
  </si>
  <si>
    <t>Asistenta tehnica si executie Modernizare drum comunal DC 16 Albesti (DJ 735) - Malin - Bughea de Sus (DJ 732 C) - tronson 2</t>
  </si>
  <si>
    <t>Proiect, asistenta tehnica (diriginte santier) si executie reabilitare si modernizare cladire SVSU (grajd comunal)</t>
  </si>
  <si>
    <t>Executie reabilitare si modernizare Scoala Bughita cladire veche</t>
  </si>
  <si>
    <t>Executie Pod in punctul Prundaru Petre</t>
  </si>
  <si>
    <t>Executie Amenajare si regularizare Albie Parau Valea Silistii</t>
  </si>
  <si>
    <t>5080/
30.12.2015</t>
  </si>
  <si>
    <t>Sistem de alimentare cu apa, sat Ceparii Pamanteni, catunele Plaiul Oii - Valea Ceparilor</t>
  </si>
  <si>
    <t>Sistem de alimentare cu apa, sat Ceparii Ungureni</t>
  </si>
  <si>
    <t>Sistem de alimentare cu apa, sat Carpenis</t>
  </si>
  <si>
    <t>Modernizare DC 245, L = 2,876 km</t>
  </si>
  <si>
    <t>Modernizare DC 235, L = 1,762 km si drum local 
L = 2,925 km</t>
  </si>
  <si>
    <t>3/
04.01.2016</t>
  </si>
  <si>
    <t>Canalizare si epurare ape uzate menajere</t>
  </si>
  <si>
    <t>Baza sportiva multifunctionala</t>
  </si>
  <si>
    <t>Cabana paza baraj Mozacu</t>
  </si>
  <si>
    <t>Drumuri comunale clasate (pietruire + asfaltare)</t>
  </si>
  <si>
    <t>Programe dezvoltare locala</t>
  </si>
  <si>
    <t xml:space="preserve">Nr/data  Solicitari
</t>
  </si>
  <si>
    <t>15/
05.01.2016</t>
  </si>
  <si>
    <t>20131/
05.01.2016</t>
  </si>
  <si>
    <t>Modernizare drumuri comunale</t>
  </si>
  <si>
    <t>Extindere retea canalizare</t>
  </si>
  <si>
    <t>Extindere retea alimentare cu gaze</t>
  </si>
  <si>
    <t>Sistem informatic ARA SOFTWARE Group</t>
  </si>
  <si>
    <t>10/
05.01.2016</t>
  </si>
  <si>
    <t>Alimentare cu apa catunul "Dealul Catusa", sat Barbatesti</t>
  </si>
  <si>
    <t>Constructie pod peste raul Cotmeana in satul Barbatesti</t>
  </si>
  <si>
    <t>Construire centrala fotovoltaica prin utilizarea energiei solare ca sursa energetica de 240 kw</t>
  </si>
  <si>
    <t>Intocmire documentatie tehnica (SF) pentru investitia "Sistem centralizat de canalizare"</t>
  </si>
  <si>
    <t>Pietruire drum comunal DC 182</t>
  </si>
  <si>
    <t>Sistem centralizat de canalizare menajera in satele Ciulnita, Budisteni, Schitu Scoicesti si Glodu</t>
  </si>
  <si>
    <t>Centru Cultural Multifunctional, sat Budisteni</t>
  </si>
  <si>
    <t>6814/
30.12.2015</t>
  </si>
  <si>
    <t>53/
05.01.2016</t>
  </si>
  <si>
    <t>Crearea infrastructurii generale si specific activitatilor de turism din arealul climatic Ghitu - Molivisu</t>
  </si>
  <si>
    <t>x</t>
  </si>
  <si>
    <t>5024/
30.12.2015</t>
  </si>
  <si>
    <t>20207/
30.12.2015</t>
  </si>
  <si>
    <t>38/
07.01.2016</t>
  </si>
  <si>
    <t>20131/
07.01.2016</t>
  </si>
  <si>
    <t>Imbracaminte bituminoasa pe DC 92 si DC 100</t>
  </si>
  <si>
    <t xml:space="preserve">Imbracaminte bituminoasa pe DC </t>
  </si>
  <si>
    <t>Targ saptamanal</t>
  </si>
  <si>
    <t>Intretinere drumuri satesti</t>
  </si>
  <si>
    <t xml:space="preserve">Canalizare  </t>
  </si>
  <si>
    <t>Gradinita din satul de centru</t>
  </si>
  <si>
    <t>Intretinere zona de protectie, asfalt</t>
  </si>
  <si>
    <t>Reparatie capitala sediu primarie</t>
  </si>
  <si>
    <t>Reparatie capitala Casa Memoriala "Vladimir Streinu"</t>
  </si>
  <si>
    <t>59/
07.01.2016</t>
  </si>
  <si>
    <t>Plati restante fata de alte categorii de persoane</t>
  </si>
  <si>
    <t>SC Digital Cable Sistem</t>
  </si>
  <si>
    <t>Asfaltare DC 165 Samara - Bajenesti, DC 177 A Manolesti</t>
  </si>
  <si>
    <t>Asfaltare DC 177 B Piscul Radului - Maneasa</t>
  </si>
  <si>
    <t>34/
07.01.2016</t>
  </si>
  <si>
    <t>Canalizare menajera si statie de epurare in satele Darmanesti si Valea Rizii</t>
  </si>
  <si>
    <t>Construire sala de sport Scoala cu clasele I-VIII Darmanesti</t>
  </si>
  <si>
    <t>Regularizare Valea Rizii si Asfaltare drum local Valea Rizii</t>
  </si>
  <si>
    <t>Canalizare menajera si statie de epurare in satele Piscani si Negreni</t>
  </si>
  <si>
    <t>Modernizare si asfaltere drumuri locale</t>
  </si>
  <si>
    <t>87/
07.01.2016</t>
  </si>
  <si>
    <t>20131/
08.01.2016</t>
  </si>
  <si>
    <t>Retea de distributie a apei in satele Corbsori, Stanesti si Poduri</t>
  </si>
  <si>
    <t>Alimentare cu apa sat Poienarei</t>
  </si>
  <si>
    <t>Bransamente din reteaua publica de apa la gospadariile cetatenilor in satele Corbsori, Stanesti si Poduri</t>
  </si>
  <si>
    <t>Modernizare iluminat public</t>
  </si>
  <si>
    <t>Imbracaminte bituminoasa drumuri comunale</t>
  </si>
  <si>
    <t>Extindere si modernizare retea publica de apa si infiintare retea publica de canalizare in satele Corbi si Jgheaburi</t>
  </si>
  <si>
    <t>51/
05.01.2016</t>
  </si>
  <si>
    <t>98/
05.01.2016</t>
  </si>
  <si>
    <t>84/
06.01.2016</t>
  </si>
  <si>
    <t>Asfaltare DC 21 Satic</t>
  </si>
  <si>
    <t>5883/
11.01.2016</t>
  </si>
  <si>
    <t>20131/
11.01.2016</t>
  </si>
  <si>
    <t>Lucrari alimentare cu energie electrica sistem centralizat canalizare</t>
  </si>
  <si>
    <t>Imbunatatirea si dezvoltarea infrastructurii legate de dezvoltarea agriculturii</t>
  </si>
  <si>
    <t>Extindere sistem centralizat de canalizare</t>
  </si>
  <si>
    <t>Reabilitare si extindere sistem alimentare cu apa Godeni</t>
  </si>
  <si>
    <t>Reabilitare Camin Cultural Malu</t>
  </si>
  <si>
    <t>Reabilitare si consolidare sediu Primaria comunei Godeni</t>
  </si>
  <si>
    <t>Reabilitare cladire Primarie veche</t>
  </si>
  <si>
    <t>129/
08.01.2016</t>
  </si>
  <si>
    <t>Reabilitare camin cultural sat Stroesti</t>
  </si>
  <si>
    <t>Reabilitare camin cultural sat Costesti - Vilsan</t>
  </si>
  <si>
    <t>Reabilitare camin cultural sat Vilsanesti</t>
  </si>
  <si>
    <t>Gospodaria de apa pentru alimentarea cu apa</t>
  </si>
  <si>
    <t>Refacere pod trafic usor peste Raul Vilsan pe DC 218 B, in punctul Valea Teascului, sat Stroesti</t>
  </si>
  <si>
    <t>Refacere pod trafic usor peste raul Vilsan pe DC 267 B in punctul Mailat, sat Musatesti</t>
  </si>
  <si>
    <t>Modernizare drum comunal DC 218 si doua poduri</t>
  </si>
  <si>
    <t>Alimentare cu apa  - Distributie, satele Musatesti, Valsanesti, Robaia, Valea lui Mas, Valea Faurului, Prosia si Stroesti</t>
  </si>
  <si>
    <t>Infiintare retea de canalizare si statie de epurare</t>
  </si>
  <si>
    <t>Modernizare drum comunal DC 321 Fanatia</t>
  </si>
  <si>
    <t>Modernizare drumuri comunale DC 218 A si DC 218 B</t>
  </si>
  <si>
    <t>Modernizare drumuri comunale DC 267 B si DC 322</t>
  </si>
  <si>
    <t>70/
08.01.2016</t>
  </si>
  <si>
    <t>Extindere retea de canalizare</t>
  </si>
  <si>
    <t>Reabilitare DC 289 in satul Boteni</t>
  </si>
  <si>
    <t>Modernizare drum comunal DC 292 L= 0,73 km</t>
  </si>
  <si>
    <t>Modernizare DC 38 Lunca - Linie - Balabani</t>
  </si>
  <si>
    <t>Extindere retea de canalizare 2 km</t>
  </si>
  <si>
    <t>Modernizare prin asfaltare drumuri de interes local</t>
  </si>
  <si>
    <t>Reabilitare sediu primarie</t>
  </si>
  <si>
    <t>Bransamente canalizare</t>
  </si>
  <si>
    <t>Reabilitare camin cultural</t>
  </si>
  <si>
    <t>54/
08.01.2016</t>
  </si>
  <si>
    <t>Alimentare cu apa satul Cotmeana</t>
  </si>
  <si>
    <t>Alimentare cu apa satul Spiridoni</t>
  </si>
  <si>
    <t>Alimentare cu apa sat Ursoaia</t>
  </si>
  <si>
    <t>Reabilitare drumuri comunale</t>
  </si>
  <si>
    <t>50/
11.01.2015</t>
  </si>
  <si>
    <t>Extindere alimentare cu apa a satului Mozacu</t>
  </si>
  <si>
    <t>Modernizare ulite si drumuri comunale a satelor Buta si Mozacu</t>
  </si>
  <si>
    <t>Reabilitare Scoala clasele I - VIII Negrasi</t>
  </si>
  <si>
    <t>Canalizarea si epurarea apelor menajere uzate</t>
  </si>
  <si>
    <t>91/
11.01.2016</t>
  </si>
  <si>
    <t>20131/
12.01.2016</t>
  </si>
  <si>
    <t>Aductiune apa la rezervorul existent in satul Albesti cu sursa Bughea de Sus</t>
  </si>
  <si>
    <t>Alimentare cu apa sat Candesti</t>
  </si>
  <si>
    <t>Modernizare drumul Bolovanului L = 1,8 km</t>
  </si>
  <si>
    <t>Modernizare drum comunal Canton L = 0,9 km</t>
  </si>
  <si>
    <t>29/
06.01.2016</t>
  </si>
  <si>
    <t>Modernizare DC 122 A Deagu de Jos - Goleasca</t>
  </si>
  <si>
    <t>Modernizare drum comunal sat Orodelu</t>
  </si>
  <si>
    <t>43/
08.01.2016</t>
  </si>
  <si>
    <t>Reconversie Brutarie in spatiu multifunctional</t>
  </si>
  <si>
    <t xml:space="preserve">Sistem centralizat de canalizare  </t>
  </si>
  <si>
    <t>Plan Urbanistic General</t>
  </si>
  <si>
    <t>Modernizare drumuri de interes local</t>
  </si>
  <si>
    <t>59/
08.01.2016</t>
  </si>
  <si>
    <t>Imbunatatirea retelei de drumuri de interes local</t>
  </si>
  <si>
    <t xml:space="preserve">Infiintare retea canalizare </t>
  </si>
  <si>
    <t>Constructie baza sportiva multifunctionala</t>
  </si>
  <si>
    <t>Constructie grup sanitar la scoala gimnaziala</t>
  </si>
  <si>
    <t>Reabilitare reteaalimentare cu apa</t>
  </si>
  <si>
    <t>Constructie garaje si parcari</t>
  </si>
  <si>
    <t>97/
11.01.2016</t>
  </si>
  <si>
    <t>Extindere si reabilitare alimentare cu apa Valeni</t>
  </si>
  <si>
    <t>Extindere si reabilitare statie de alimentare cu apa Salatrucu - tronson II</t>
  </si>
  <si>
    <t>Refacere pod pe drum local Lazuri peste raul Topolog, reparatii si consolidari cu gabioane</t>
  </si>
  <si>
    <t>MIOVENI</t>
  </si>
  <si>
    <t>30663/
08.01.2016</t>
  </si>
  <si>
    <t>77/
11.01.2016</t>
  </si>
  <si>
    <t>Modernizare drum comunal Gruiului</t>
  </si>
  <si>
    <t>Alimentare cu apa sat Slatina</t>
  </si>
  <si>
    <t>Modernizare drum comunal Rozelor</t>
  </si>
  <si>
    <t>Modernizare drumuri comunale Valea Seaca si Slatina</t>
  </si>
  <si>
    <t>Modernizare drum comunal Plaiului</t>
  </si>
  <si>
    <t>139/
11.01.2016</t>
  </si>
  <si>
    <t>Prima infiintare a retelei de canalizare in satele Tigveni si Patuleni, inclusiv statie de epurare</t>
  </si>
  <si>
    <t>61/
11.01.2016</t>
  </si>
  <si>
    <t>DC 104 Rociu - Gliganu de Jos</t>
  </si>
  <si>
    <t>Modernizare strada Cosarailor</t>
  </si>
  <si>
    <t>Modernizare strada Radulestilor</t>
  </si>
  <si>
    <t>Pietruire drumuri satesti</t>
  </si>
  <si>
    <t>Canalizare</t>
  </si>
  <si>
    <t>Modernizare targ spatamanal</t>
  </si>
  <si>
    <t>Reabilitare pod peste paraul Vedita pe DC 159 in satul Prodani</t>
  </si>
  <si>
    <t>Lucrari de reparatii drumuri comunale</t>
  </si>
  <si>
    <t>Refacere acoperis si reparatii exterioare corp principal Liceu Tehnologic Vedea</t>
  </si>
  <si>
    <t>Construire Camin Cultural</t>
  </si>
  <si>
    <t>144/
08.01.2016</t>
  </si>
  <si>
    <t>TOPOLOVENI</t>
  </si>
  <si>
    <t>165/
08.01.2016</t>
  </si>
  <si>
    <t>Actualizare Plan Urbanistic General si Regulament Local de Urbanism aferent P.U.G.</t>
  </si>
  <si>
    <t>Plan de Mobilitate Urbana Durabila</t>
  </si>
  <si>
    <t>Sistem informatic integrat ARA SOFTWARE Group</t>
  </si>
  <si>
    <t>Constructie pod din b.a. L = 51,87 m peste Raul Carcinov, pe Drumul Eteriei</t>
  </si>
  <si>
    <t>Extindere retea joasa tensiune Strada Zavoiului</t>
  </si>
  <si>
    <t>Extinderea si reabilitarea infrastructurii de apa si apa uzata in judetul Arges</t>
  </si>
  <si>
    <t>81/
08.01.2016</t>
  </si>
  <si>
    <t>20131/
07.01.2015</t>
  </si>
  <si>
    <t>Imprumut Ministerul Finantelor</t>
  </si>
  <si>
    <t>Alimentare cu apa in satul Vlascuta</t>
  </si>
  <si>
    <t>Teren Sport Falfani</t>
  </si>
  <si>
    <t>Modernizare drumuri de acces la plantatiile agricole</t>
  </si>
  <si>
    <t>Imbunatatiri drumuri comunale</t>
  </si>
  <si>
    <t xml:space="preserve">Actualizare Plan Urbanistic General </t>
  </si>
  <si>
    <t>Extindere retea alimentare cu apa</t>
  </si>
  <si>
    <t>Refacerea si modernizarea infrastructurii rutiere afectate de inundatiile din anul 2010</t>
  </si>
  <si>
    <t>Crearea infrastructurii generale si specific activitatilor de turism din arealul climatic Ghitu - Molivisu, comuna Arefu</t>
  </si>
  <si>
    <t>Rambursare imprumut</t>
  </si>
  <si>
    <t>289/
11.01.2016</t>
  </si>
  <si>
    <t xml:space="preserve">Prima infiintare retea publica de apa potabila </t>
  </si>
  <si>
    <t xml:space="preserve">Sistem de canalizare menajera </t>
  </si>
  <si>
    <t>7323/
11.01.2016</t>
  </si>
  <si>
    <t xml:space="preserve">Infiintare gradinita cu program normal </t>
  </si>
  <si>
    <t>Modernizare DC 116</t>
  </si>
  <si>
    <t>Reabilitare retea distributie apa potabila in satele Tutulesti si Odaeni, pe traseul DC 112 (km 0+713 - 3+890) si bretea de legatura (DJ 659 - DC 112, L = 530 m), L totala = 2740 m</t>
  </si>
  <si>
    <t>Amenajare parcare la Scoala din satul Suseni</t>
  </si>
  <si>
    <t>Modernizare DC 112 Padureni - Padureni, km 3+600 - 5+100, L = 1,500 km</t>
  </si>
  <si>
    <t>Modernizare DC 112 Padureni - Padureni, km 5+100 - 6+500</t>
  </si>
  <si>
    <t xml:space="preserve">Centru Cultural  </t>
  </si>
  <si>
    <t>Reparatii Scoala noua cu clasele I - IV, Lucrari de reabilitare - reparatii acoperis, sat Cersani</t>
  </si>
  <si>
    <t>Modernizare drum comunal DC 341 Galesesti (DJ 659) - Strambeni (DC 113), km 0+000 - 1+600, L = 1,600 km</t>
  </si>
  <si>
    <t>Amenajari exterioare cladire Dispensar sat Suseni</t>
  </si>
  <si>
    <t>73; 74/
11.01.2016</t>
  </si>
  <si>
    <t>Reabilitare sistem alimentare cu apa in satul Beleti</t>
  </si>
  <si>
    <t>8542/
11.01.2016</t>
  </si>
  <si>
    <t>Alimentare cu apa, canalizare si statie de epurare, satele Podeni, Curteanca si Buzoiesti</t>
  </si>
  <si>
    <t>Pod pietonal peste raul Teleorman, in sat Serboeni</t>
  </si>
  <si>
    <t>Achizitionare autogreder pentru intretinere drumuri comunale</t>
  </si>
  <si>
    <t>Pod pietonal peste Tunsu, in satul Vulpesti</t>
  </si>
  <si>
    <t>Imprejmuire si amenajare teren sport Scoala Serboeni</t>
  </si>
  <si>
    <t>Infiintare retea distributie gaze naturale</t>
  </si>
  <si>
    <t>169/
11.01.2016</t>
  </si>
  <si>
    <t>Cheltuieli curente</t>
  </si>
  <si>
    <t>Canalizarea si epurarea apelor uzate menajere</t>
  </si>
  <si>
    <t>Reabilitare Scoala cu clasele I - VIII</t>
  </si>
  <si>
    <t xml:space="preserve">Reabilitarea drumurilor comunale </t>
  </si>
  <si>
    <t>Extindere si reabilitare Camin Cultural, sat Valea Danului</t>
  </si>
  <si>
    <t>Executii instalatii camin cultural Vernesti si lucrari de consolidare la camin cultural sat Vernesti</t>
  </si>
  <si>
    <t>Sistem centralizat …</t>
  </si>
  <si>
    <t>105/
11.01.2016</t>
  </si>
  <si>
    <t>Pod din beton armat peste raul Cotmeana satul Padureti ulita Cimitirului</t>
  </si>
  <si>
    <t>Modernizare DC 152 L = 6,42 km si drum local     L = 348 m</t>
  </si>
  <si>
    <t>Imbracaminte bituminoasa Strada Liliacului sat Bumbuieni</t>
  </si>
  <si>
    <t>Modernizare DC 140 A sat Ciesti</t>
  </si>
  <si>
    <t>Sediu Primarie sat Lunca Corbului</t>
  </si>
  <si>
    <t>Reactualizare PUG</t>
  </si>
  <si>
    <t>Intretinere ulite si drumuri comunale</t>
  </si>
  <si>
    <t>Prima infiintare a retelei de apa uzata si statie de epurare in satele Marghia de Sus si Marghia de Jos</t>
  </si>
  <si>
    <t>Modernizare drumuri comunale DC 153 si DC 153 A</t>
  </si>
  <si>
    <t xml:space="preserve">x </t>
  </si>
  <si>
    <t>Gradinita cu program normal, sat Lunca Corbului</t>
  </si>
  <si>
    <t>90/
11.01.2016</t>
  </si>
  <si>
    <t>Modernizare prin asfaltare drum de interes local</t>
  </si>
  <si>
    <t>Extindere alimentare cu apa - tronson II</t>
  </si>
  <si>
    <t>Reabilitare si dotare scoala Nicolesti, sat Mioarele</t>
  </si>
  <si>
    <t>Modernizare drumuri comunale - tronson III</t>
  </si>
  <si>
    <t>Valorificarea potentialului solar ca sursa de energie regenerabila</t>
  </si>
  <si>
    <t>Infrastructura de acces forestiera, administrat de catre AFIR, din cadrul MADR, in calitate de autoritate de Management pentru PNDR</t>
  </si>
  <si>
    <t>Investitii in crearea si modernizarea infrastructurii de baza la scara mica, administrat de catre AFIR, din cadrul MADR,in calitate de Autoritate de Management pentru PNDR</t>
  </si>
  <si>
    <t>8196/
11.01.2016</t>
  </si>
  <si>
    <t>Reabilitare DC 254 Oestii Ungureni</t>
  </si>
  <si>
    <t>Racorduri sistem centralizat de canalizare satele Oestii Ungureni si Pamanteni</t>
  </si>
  <si>
    <t>Sistem centralizat de canalizare satele Oestii Ungureni si Oestii Pamanteni</t>
  </si>
  <si>
    <t>Reabilitarea drumurilor de interes local in satele Corbeni, Bucsenesti si Rotunda; Sistem centralizat de canalizare in satele Corbeni, Bucsenesti si Rotunda; Centru ingrijire copii sat Oestii Ungureni; Terenuri de sport in satele Corbeni si Oestii Ungureni; Dotare camin cultural satul Poienari</t>
  </si>
  <si>
    <t>43/
11.01.2016</t>
  </si>
  <si>
    <t>132/
11.01.2016</t>
  </si>
  <si>
    <t>Dispensar Poienari</t>
  </si>
  <si>
    <t>Reabilitare DC 41</t>
  </si>
  <si>
    <t>Reabilitare DC 40</t>
  </si>
  <si>
    <t xml:space="preserve">Captare apa </t>
  </si>
  <si>
    <t>Reabilitare Scoala Poienari</t>
  </si>
  <si>
    <t>64/
06.01.2016</t>
  </si>
  <si>
    <t>Realizare infrastructura DC 6 Valea Ciurii - Valea Satului L = 1,207 km</t>
  </si>
  <si>
    <t>Realizare infrastructura DC 6 Valea Golesti</t>
  </si>
  <si>
    <t>Realizare infrastructura DC 7 Valea Mare Manet</t>
  </si>
  <si>
    <t>Executie podet Biserica Bajesti</t>
  </si>
  <si>
    <t>Executie podet Valea Ulitei</t>
  </si>
  <si>
    <t>Reabilitare magazia Bajesti</t>
  </si>
  <si>
    <t>81/
11.01.2016</t>
  </si>
  <si>
    <t>Intocmirea situatiilor prevazute de Legea 165/2013 (Masuratori cadastru)</t>
  </si>
  <si>
    <t>Asfaltare DC 137 Malu - Selareasca - Barla, km 0+000 - 6+300</t>
  </si>
  <si>
    <t>Alimentare cu apa si bransamente apa sat Badesti</t>
  </si>
  <si>
    <t>Actualizare Plan Urbanistic General</t>
  </si>
  <si>
    <t>103/
11.01.2015</t>
  </si>
  <si>
    <t>Extindere scoala gimnaziala C. Radulescu Codin cu sala de sport</t>
  </si>
  <si>
    <t>IBU pe DC 65 Paraschivesti km 3+450 - 3+550 si drum local km 0+000 - 0+300</t>
  </si>
  <si>
    <t>Executie SF si PT IBU</t>
  </si>
  <si>
    <t>88/
11.01.2016</t>
  </si>
  <si>
    <t>Reabilitare si modernizare sistem de apa si canalizare localitatile Corbi, Domnesti si Pietrosani</t>
  </si>
  <si>
    <t>Alimentare cu apa - distributie, satele Pietrosani, Retevoiesti, Badeti, Ganesti Varzaroaia</t>
  </si>
  <si>
    <t>161/
11.01.2016</t>
  </si>
  <si>
    <t xml:space="preserve">Infiintare retea de canalizare si statie de epurare </t>
  </si>
  <si>
    <t>Construire pod peste paraul Rausor si drum de legatura intre drumul comunal DC 3 si drumul comunal DC 5, in satul Gamacesti</t>
  </si>
  <si>
    <t>Construire rigole betonate in satul Bratia</t>
  </si>
  <si>
    <t xml:space="preserve">Lucrari de indiguire pentru apararea impotriva inundatiilor </t>
  </si>
  <si>
    <t>Asfaltare strada Valea Satului</t>
  </si>
  <si>
    <t>Reabilitare cladire Primarie - Corp B</t>
  </si>
  <si>
    <t>Reabilitare cladire PSI</t>
  </si>
  <si>
    <t>Imprejmuire lacas de cult - Intrarea in Biserica a Maicii Domnului</t>
  </si>
  <si>
    <t>Construire tribune de fotbal la stadionul comunal</t>
  </si>
  <si>
    <t>Reabilitare Scoala Bratia</t>
  </si>
  <si>
    <t>129/
11.01.2016</t>
  </si>
  <si>
    <t xml:space="preserve">Lucrari de canalizare si epurare ape uzate </t>
  </si>
  <si>
    <t>Modernizare drum vicinal Laceni - Oarja Sat L = 4 km</t>
  </si>
  <si>
    <t>Pod beton armat peste paraul Neajlov</t>
  </si>
  <si>
    <t>Alimentare cu apa</t>
  </si>
  <si>
    <t>Modernizare drum comunal Cersani - Burdesti - Oarja DC 115</t>
  </si>
  <si>
    <t>34/
11.01.2016</t>
  </si>
  <si>
    <t>Retea de canalizare si statie de epurare</t>
  </si>
  <si>
    <t>Reabilitare retea de alimentare cu apa din satul Valea Uleiului</t>
  </si>
  <si>
    <t>Modernizare DC 259 (L = 2,72 km) si DL Musatesti - Valea Uleiului (L = 0,816 km)</t>
  </si>
  <si>
    <t>Construire Dispensar Uman</t>
  </si>
  <si>
    <t>Modernizare drum local IBU Valea Iasului L = 1,1 km</t>
  </si>
  <si>
    <t>Realizarea unei centrale fotovoltaice conectata la reteua publica de energie electrica prin utilizarea energiei solare ca resursa energetica de 200 kw</t>
  </si>
  <si>
    <t>Racordarea la RED Centrala fotovoltaica Consiliul local Valea iasului</t>
  </si>
  <si>
    <t>11; 12/
10.01.2016</t>
  </si>
  <si>
    <t>20131/
14.01.2016</t>
  </si>
  <si>
    <t>Alimentare cu apa satele Cungrea si Radutesti</t>
  </si>
  <si>
    <t>Podete comunale</t>
  </si>
  <si>
    <t>Teren de sport</t>
  </si>
  <si>
    <t>Acoperis sediu primarie</t>
  </si>
  <si>
    <t xml:space="preserve">Reparatii sediu scoala Ciomagesti sat </t>
  </si>
  <si>
    <t>Reparatii drumuri comunale</t>
  </si>
  <si>
    <t>Acoperis Scoala Gimnaziala Bratia</t>
  </si>
  <si>
    <t>Asfaltare si pod drumuri comunale</t>
  </si>
  <si>
    <t>Alimentare cu apa sat Fedelesoiu, Ciomagesti</t>
  </si>
  <si>
    <t>Extindere alimentare cu apa</t>
  </si>
  <si>
    <t>6230/
30.12.2015</t>
  </si>
  <si>
    <t>Alimentare cu apa a satului Martalogi</t>
  </si>
  <si>
    <t>Pietruire drumuri comunale</t>
  </si>
  <si>
    <t>Reabilitarea, modernizarea, dotarea si extinderea Asexamantului Cultural sat Harsesti</t>
  </si>
  <si>
    <t>Construire sediu administrativ UAT Harsesti</t>
  </si>
  <si>
    <t>Realizare PUG</t>
  </si>
  <si>
    <t>8311/
12.01.2016</t>
  </si>
  <si>
    <t>Canalizare menajera - etapa II</t>
  </si>
  <si>
    <t>Protejare corpuri drumuri locale</t>
  </si>
  <si>
    <t>Amenajare teren sport cu gazon artificial si iluminat nocturn si amenajare parc</t>
  </si>
  <si>
    <t>Amenajare parcare in centrul localitatii Titesti, zona Magazin, Dispensar, Politie</t>
  </si>
  <si>
    <t>Amenajare platforma teren joaca pentru copii, zona Monument</t>
  </si>
  <si>
    <t>300/
11.01.2016</t>
  </si>
  <si>
    <t>Pod din beton armat peste paraul Pauleasca pe drum vicinal Micesti - Troislav, km 0+500</t>
  </si>
  <si>
    <t>Canalizare si statie epurare ape uzate menajere sat Micesti</t>
  </si>
  <si>
    <t>Baza sportiva multifunctionala, sat Micesti, punct Domneasca</t>
  </si>
  <si>
    <t>Infiintare sistem centralizat de alimentare cu apa si retea de canalizare si sistem de tratare a apelor uzate in satul Branzari</t>
  </si>
  <si>
    <t>Construire gradinita cu program prelungit P + E + M - 50 copii, in satul Micesti</t>
  </si>
  <si>
    <t>Marirea capacitatii portante a drumurilor comunale, locale si ulite</t>
  </si>
  <si>
    <t>Modernizare si dotare Camin Cultural din satul Micesti</t>
  </si>
  <si>
    <t>95/
11.01.2016</t>
  </si>
  <si>
    <t>Servicii publicitate, consultanta, pietruire drumuri, raport de reevaluare, salubrizare, ARA SOFTWARE GRUP, executie lucrari</t>
  </si>
  <si>
    <t>Sistem de canalizare si tratare a apelor uzate</t>
  </si>
  <si>
    <t>Modernizare drum Tobosari</t>
  </si>
  <si>
    <t>Alimentare cu apa in satul Slanic</t>
  </si>
  <si>
    <t>Pod peste paraul Slanic, vad Brosteni</t>
  </si>
  <si>
    <t>Construire Gradinita in sat Slanic</t>
  </si>
  <si>
    <t>124/
15.01.2016</t>
  </si>
  <si>
    <t>641/
15.01.2016</t>
  </si>
  <si>
    <t>Reabilitare drum comunal Poenandre 
L = 3371,46 m</t>
  </si>
  <si>
    <t>Teren sport muntifunctional la Scoala Gimnaziala nr. 1</t>
  </si>
  <si>
    <t>CAMPULUNG</t>
  </si>
  <si>
    <t>829/
13.01.2016</t>
  </si>
  <si>
    <t>517/
14.01.2016</t>
  </si>
  <si>
    <t>Sursa de rezerva de alimentare cu apa</t>
  </si>
  <si>
    <t>Extindere retea canalizare strada Gruiului si strada Richard</t>
  </si>
  <si>
    <t>Extindere retea canalizare menajera pe strazile Carpati, Ion Ticaloiu, Zavoiului</t>
  </si>
  <si>
    <t>97/
15.01.2016</t>
  </si>
  <si>
    <t>619/
15.01.2016</t>
  </si>
  <si>
    <t>Alimentare cu apa satele Humele, Gaujani si Coltu - tronson II</t>
  </si>
  <si>
    <t>Modernizare drumuri de interes local  - DALI, PT,DE</t>
  </si>
  <si>
    <t>Canalizarea si epurarea apelor uzate in satele Gaujani, Humele, Coltu</t>
  </si>
  <si>
    <t>262/
14.01.2016</t>
  </si>
  <si>
    <t>20131/
15.01.2016</t>
  </si>
  <si>
    <t>Colectare deseuri</t>
  </si>
  <si>
    <t>Modernizare retea iluminat public</t>
  </si>
  <si>
    <t>Servicii proiectare</t>
  </si>
  <si>
    <t>Executie foraj in sat Bogati</t>
  </si>
  <si>
    <t>Pietruire drumuri locale DL Dispensarului, DL Releului si DL Valea Zimbrului - proiectare si executie</t>
  </si>
  <si>
    <t>Asfaltare drumuri locale DL Floresti, sat Bujoi, DL Ulita Girlenilor si DL Targului - proiectare</t>
  </si>
  <si>
    <t>Infiintare retea de canalizare si statie de epurare  (cofinantare OG 28)</t>
  </si>
  <si>
    <t>Portal intrare in comuna Bogati</t>
  </si>
  <si>
    <t>Construire Biserica Glambocel</t>
  </si>
  <si>
    <t>Imprejmuire unitati de invatamant, construire laboratoare fizica/chimie si limbi straine - proiectare si executie</t>
  </si>
  <si>
    <t>Modernizare prin pavare curti scoli</t>
  </si>
  <si>
    <t>Centru de zi pentru copii</t>
  </si>
  <si>
    <t>Centru de zi pentru copii - Fiii satului</t>
  </si>
  <si>
    <t>Modernizare drumuri de exploatare agricola</t>
  </si>
  <si>
    <t>129/
12.01.2016</t>
  </si>
  <si>
    <t>20131/
13.01.2016</t>
  </si>
  <si>
    <t>Reabilitare DC 29 Cetateni - Boteni</t>
  </si>
  <si>
    <t>Modernizare DC 29 A</t>
  </si>
  <si>
    <t>Local sediu administrativ primarie</t>
  </si>
  <si>
    <t>Dotari independente - Mobilier aparatura birotica sediu primarie</t>
  </si>
  <si>
    <t>Baza sportiva multifunctionala tip II</t>
  </si>
  <si>
    <t>Reabilitare, dotare si extindere cu sala de sport - Scoala Gimnaziala nr. 1 Cetateni</t>
  </si>
  <si>
    <t>Reabilitare, modernizare si dotare dispensar uman</t>
  </si>
  <si>
    <t>495/
14.01.2016</t>
  </si>
  <si>
    <t>647/
15.01.2016</t>
  </si>
  <si>
    <t>Reabilitare si amenajare retea stradala</t>
  </si>
  <si>
    <t>Realizare canalizare pluviala</t>
  </si>
  <si>
    <t>Modernizare drumuri</t>
  </si>
  <si>
    <t>Reabilitare si modernizare prin asfaltare Strada 10, Strada Trandafirilor si Strada Vile</t>
  </si>
  <si>
    <t>Infiintare Pod din beton armat peste paraul Budesei</t>
  </si>
  <si>
    <t>Infiintare Camin cultural</t>
  </si>
  <si>
    <t>Infiintare dispensar sat Argeselu</t>
  </si>
  <si>
    <t>Infiintare Sala de sport, sat Maracineni</t>
  </si>
  <si>
    <t>Extindere retea gaze - proiectare si executie</t>
  </si>
  <si>
    <t>Extindere canalizare</t>
  </si>
  <si>
    <t>Extindere si modernizare iluminat public - proiectare si executie</t>
  </si>
  <si>
    <t>99/
13.01.2016</t>
  </si>
  <si>
    <t>Modernizare DC 189 Moraresti</t>
  </si>
  <si>
    <t>Reabilitare camin cultural - credit</t>
  </si>
  <si>
    <t>Amenajare maluri de protectie pentru locuintele din sat Mancioiu - Garla Urleacu</t>
  </si>
  <si>
    <t>Amenajare maluri de protectie pentru drumul din sat Valea Luminii</t>
  </si>
  <si>
    <t>Modernizare retea apa Moraresti</t>
  </si>
  <si>
    <t>137/
13.01.2016</t>
  </si>
  <si>
    <t>Realizarea dispensarului uman, sat Glavacioc</t>
  </si>
  <si>
    <t>Put forat</t>
  </si>
  <si>
    <t>134/
12.01.2016</t>
  </si>
  <si>
    <t>Alimentare cu apa in satul Salistea</t>
  </si>
  <si>
    <t>Asfaltare DC 186</t>
  </si>
  <si>
    <t>Alimentare cu apa satele Uda de Sus si Chiritesti</t>
  </si>
  <si>
    <t>Alimentare cu apa satele Dealul Bisericii, Lungulesti, Cotu, Mircani, Graban</t>
  </si>
  <si>
    <t>Statie repompare alimentare cu apa</t>
  </si>
  <si>
    <t>Constructie grup sanitar Scoala Govora</t>
  </si>
  <si>
    <t>93/
13.01.2016
118/
15.01.2016</t>
  </si>
  <si>
    <t>503/
13.01.2016
20131/
15.01.2016</t>
  </si>
  <si>
    <t>Construire Gradinita Valea Iasului</t>
  </si>
  <si>
    <t>Constructie cladire multifunctionala in satul Borovinesti</t>
  </si>
  <si>
    <t>Centrala fotovoltaica</t>
  </si>
  <si>
    <t xml:space="preserve">Reabilitare drumuri  </t>
  </si>
  <si>
    <t>Reabilitare DL IBU</t>
  </si>
  <si>
    <t>Executie bransament canal</t>
  </si>
  <si>
    <t>Paza protectie</t>
  </si>
  <si>
    <t>Reabilitare drumuri</t>
  </si>
  <si>
    <t>122/
12.01.2016</t>
  </si>
  <si>
    <t>Modernizare drumuri comunale DC 171 si DC Fata - Izvoru</t>
  </si>
  <si>
    <t>Prima infiintare retea publica de apa uzata in satele Fata si Buretesti</t>
  </si>
  <si>
    <t>Extindere sediu primarie  - corp B</t>
  </si>
  <si>
    <t>Sala sporturilor</t>
  </si>
  <si>
    <t>Amenajare corp C Grup Scolar</t>
  </si>
  <si>
    <t>Cladire multifunctionala Faget</t>
  </si>
  <si>
    <t>Parc fotovoltaic</t>
  </si>
  <si>
    <t>Bloc de locuinte pe str. 1 Decembrie</t>
  </si>
  <si>
    <t>Trotuare, rigole, accese si imbracaminte bituminoasa usoara pe str. Nicolae Titulescu</t>
  </si>
  <si>
    <t>Modernizare legatura Dealul Viilor Piscul Ilinei</t>
  </si>
  <si>
    <t>Modernizare str. Bugeac</t>
  </si>
  <si>
    <t>Modernizare trotuare zona blocuri S1-S2-S3</t>
  </si>
  <si>
    <t>Largire pod N Racoviceanu si regularizare viroaga Racovita</t>
  </si>
  <si>
    <t>Imbracaminte bituminoasa str. Hanu Rosu, inclusiv parcaje adiacente (bloc V1, V2a, N2, N3, N6)</t>
  </si>
  <si>
    <t>Modernizare Alee Mihail Sorbul</t>
  </si>
  <si>
    <t>Sistematizare zona Cladire multifunctionala Faget</t>
  </si>
  <si>
    <t>Consolidare versant str. Uzinei</t>
  </si>
  <si>
    <t>Executie sens giratoriu intersectie strada Colibasi - Bulevardul Dacia</t>
  </si>
  <si>
    <t>Modernizare parcare sediu primarie Mioveni</t>
  </si>
  <si>
    <t>Legatura str. M Sorbul cu str. Peris</t>
  </si>
  <si>
    <t>Parcare stadion str. Piscul Ilinei</t>
  </si>
  <si>
    <t>Asfaltare str. Colonel D. Giurescu</t>
  </si>
  <si>
    <t>519/
18.01.2016</t>
  </si>
  <si>
    <t>739/
18.01.2016</t>
  </si>
  <si>
    <t>Alimentare cu apa sat Draghici</t>
  </si>
  <si>
    <t>170; 171/
13.01.2016</t>
  </si>
  <si>
    <t>Reabilitarea si extinderea conductelor de aductiune, retelei de distributie si retelei de canalizare in aglomerarea Pitesti, localitatile Merisani si Bascov</t>
  </si>
  <si>
    <t>Realizare sistem de alimentare cu apa in satul Merisani</t>
  </si>
  <si>
    <t>Realizare sistem de canalizare si statie de epurare in satul Merisani</t>
  </si>
  <si>
    <t>126/
18.01.2016</t>
  </si>
  <si>
    <t>20131/
18.01.2016</t>
  </si>
  <si>
    <t>Sistem de alimentare cu apa sat Vladesti</t>
  </si>
  <si>
    <t>Asfaltare drumuri de interes local L = 2,63 km</t>
  </si>
  <si>
    <t>Imbunatatirea calitatii mediului pentru realizarea de spatii verzi (parc) - SF</t>
  </si>
  <si>
    <t>Modernizare DC 8 Coteasca - Draghescu, L = 2,84 km</t>
  </si>
  <si>
    <t>Sistem centralizat de canalizare si alimentare cu apa in satele Coteasca, Draghescu si Putina</t>
  </si>
  <si>
    <t>Modernizare strada Malul Garli si construire pod intre satele Vladesti si Coteasca</t>
  </si>
  <si>
    <t>32/
07.01.2016</t>
  </si>
  <si>
    <t>20131/
19.01.2016</t>
  </si>
  <si>
    <t>Prima infiintare a retelei publice de apa uzata</t>
  </si>
  <si>
    <t>Alimentare cu apa sat Burdea</t>
  </si>
  <si>
    <t>Construirea unui local - Gradinita (SF si PT)</t>
  </si>
  <si>
    <t>64/
08.01.2016</t>
  </si>
  <si>
    <t>Pod pe DC 49 A peste paraul Valea lui Topor</t>
  </si>
  <si>
    <t>Aparare de mal pe Valea Paducelului</t>
  </si>
  <si>
    <t>37/
07.01.2016</t>
  </si>
  <si>
    <t>Extindere retea alimentare apa</t>
  </si>
  <si>
    <t>Construire sediu UAT Mirosi</t>
  </si>
  <si>
    <t>Modernizare drumuri in sat Surdulesti si sat Mirosi</t>
  </si>
  <si>
    <t>Amenajare drum de exploatatie agricola in sat Mirosi</t>
  </si>
  <si>
    <t>Ileana Cristescu</t>
  </si>
  <si>
    <t xml:space="preserve">Centralizare solicitari  </t>
  </si>
  <si>
    <t>TVA 
drumuri</t>
  </si>
  <si>
    <t>ARA SOFTWARE</t>
  </si>
  <si>
    <t>12 = 6+...+11</t>
  </si>
  <si>
    <t>Co
finantari</t>
  </si>
  <si>
    <t>Imprum-
uturi</t>
  </si>
  <si>
    <t>246/
20.01.2016</t>
  </si>
  <si>
    <t>IBU pe DC 154 D Albota (DN 65) - Biboiesti - Soresti - Albota (DC 154)</t>
  </si>
  <si>
    <t>181/
14.01.2016</t>
  </si>
  <si>
    <t>182/
14.01.2016</t>
  </si>
  <si>
    <t>Reabilitare sistem alimentare cu apa in satul Beleti (OG 28)</t>
  </si>
  <si>
    <t>927/
20.01.2016</t>
  </si>
  <si>
    <t>Modernizare baza sportiva Valea Ursului</t>
  </si>
  <si>
    <t>Reabilitare Scoala Generala din Bascov Centru</t>
  </si>
  <si>
    <t>Modernizarea si reabilitarea drumurilor de interes local pe strazile Mica - Braileni</t>
  </si>
  <si>
    <t>Extindere retea de canalizare (OG 28)</t>
  </si>
  <si>
    <t>Reabilitare DC 289 in satul Boteni (OG 28)</t>
  </si>
  <si>
    <t>5454/
14.01.2016</t>
  </si>
  <si>
    <t>384/
20.01.2016</t>
  </si>
  <si>
    <t>Alimentare cu gaze</t>
  </si>
  <si>
    <t>235/
20.01.2016</t>
  </si>
  <si>
    <t>992/
21.01.2016</t>
  </si>
  <si>
    <t>Infiintarea unei mini baze sportive</t>
  </si>
  <si>
    <t>326/
20.01.2016</t>
  </si>
  <si>
    <t>20131/
21.01.2016</t>
  </si>
  <si>
    <t>Modernizare drumuri comunale prin asfaltare</t>
  </si>
  <si>
    <t>Impadurire 11 ha pentru proiect Molivis</t>
  </si>
  <si>
    <t>Modernizare strazi (OG 28)</t>
  </si>
  <si>
    <t>994/
21.01.2016</t>
  </si>
  <si>
    <t>Asfaltare drumuri comunale</t>
  </si>
  <si>
    <t>Canalizare menajera si statie de epurare sat Albesti Pamanteni si Albesti Ungureni</t>
  </si>
  <si>
    <t>Alimentare cu apa sat Dumiresti</t>
  </si>
  <si>
    <t>Contract imprumut CEC Bank Curtea de Arges</t>
  </si>
  <si>
    <t>993/
21.01.2016</t>
  </si>
  <si>
    <t>Executie asfaltare drum satesc din DJ 702, L = 2 km si drum satesc din DJ 702, L = 1 km</t>
  </si>
  <si>
    <t>Statie de epurare si retea de canalizare , sat Botesti,L = 9635 m</t>
  </si>
  <si>
    <t>988/
21.01.2016</t>
  </si>
  <si>
    <t>991/
21.01.2016</t>
  </si>
  <si>
    <t>Alunecare de teren pe DC 177 din satul Grosi</t>
  </si>
  <si>
    <t>990/
21.01.2016</t>
  </si>
  <si>
    <t xml:space="preserve">Put foraj apa potabila </t>
  </si>
  <si>
    <t>Asfaltare DC 165 Samara - Bajenesti, DC 177 A Manolesti (OG 28)</t>
  </si>
  <si>
    <t>Rambursare imprumut pentru asigurarea prefinantarii si/sau cofinantarii proiectelor finantate din fonduri externe nerambursabile din perioada de programe 2007 - 2013, inclusiv pentru cheltuielile neeligibile asociate proiectelor, din OUG 2/2015</t>
  </si>
  <si>
    <t>Centralizare solicitari  UAT - uri anul 2016</t>
  </si>
  <si>
    <t>CONSILIUL JUDETEAN ARGES</t>
  </si>
  <si>
    <t>222/
21.01.2016</t>
  </si>
  <si>
    <t>Reabilitare sediu Primarie</t>
  </si>
  <si>
    <t>Prima infiintare retea publica de apa potabila (OG 28)</t>
  </si>
  <si>
    <t>Sistem de canalizare menajera (OG 28)</t>
  </si>
  <si>
    <t>Modernizare targ spatamanal (OG 28)</t>
  </si>
  <si>
    <t>171/
21.01.2016</t>
  </si>
  <si>
    <t xml:space="preserve">Extindere alimentare cu apa </t>
  </si>
  <si>
    <t>Prestari servicii si energie electrica</t>
  </si>
  <si>
    <t>Imbunatatirea retelei de drumuri de interes local (OG 28)</t>
  </si>
  <si>
    <t>Infiintare retea canalizare (OG 28)</t>
  </si>
  <si>
    <t>Reabilitare retea alimentare cu apa</t>
  </si>
  <si>
    <t>Alimentare cu apa in satul Slanic (OG 28)</t>
  </si>
  <si>
    <t>205/
21.01.2016</t>
  </si>
  <si>
    <t>175/
21.01.2016</t>
  </si>
  <si>
    <t>1047/
21.01.2016</t>
  </si>
  <si>
    <t>Modernizare Camin Cultural din satul Zgripcesti</t>
  </si>
  <si>
    <t>Sistem alimentare cu apa sat Cepari Pamanteni - Plaiul Oii - Valea Ceparilor - proiectare</t>
  </si>
  <si>
    <t>Sistem alimentare cu apa sat Cepari Ungureni - proiectare</t>
  </si>
  <si>
    <t>Sistem alimentare cu apa sat Carpenis - proiectare</t>
  </si>
  <si>
    <t>Consolidare si reabilitare Scoala cu clasele I - IV Cepari Pamanteni</t>
  </si>
  <si>
    <t>Consolidare si reabilitare Scoala cu clasele I - IV Cepari Ungureni</t>
  </si>
  <si>
    <t>1036/
21.01.2016</t>
  </si>
  <si>
    <t xml:space="preserve">Extindere sediu primarie    </t>
  </si>
  <si>
    <t>274/
21.01.2016</t>
  </si>
  <si>
    <t>1103/
22.01.2016</t>
  </si>
  <si>
    <t>Teren sport la Scoala cls. I - VIII Stolnici</t>
  </si>
  <si>
    <t>1097/
22.01.2016</t>
  </si>
  <si>
    <t>Executie sediu primarie</t>
  </si>
  <si>
    <t xml:space="preserve">Canalizare si epurare ape uzate menajere </t>
  </si>
  <si>
    <t>Pod din beton armat Valea Greci</t>
  </si>
  <si>
    <t>Asfaltare ulite comunale L = 1,5 km</t>
  </si>
  <si>
    <t>Reabilitare Camin Cultural Dobresti - proiectare si executie</t>
  </si>
  <si>
    <t>Pod peste paraul Carcinov in satul Furesti</t>
  </si>
  <si>
    <t>Reabilitare scoala Furesti</t>
  </si>
  <si>
    <t>Reabilitare gradinita Furesti</t>
  </si>
  <si>
    <t>1099/
22.01.2016</t>
  </si>
  <si>
    <t>Modernizare drumuri comunale si drumuri de interes local</t>
  </si>
  <si>
    <t>Dispensar uman Cuca - SF</t>
  </si>
  <si>
    <t>Modernizare drumuri de interes local - SF</t>
  </si>
  <si>
    <t>Bransare energie electrica a targului comunal</t>
  </si>
  <si>
    <t>Intretinerea si reparatia drumurilor comunale</t>
  </si>
  <si>
    <t>374/
20.01.2016</t>
  </si>
  <si>
    <t>958/
20.01.2016</t>
  </si>
  <si>
    <t>Infiintare retea de didtributie gaze naturale</t>
  </si>
  <si>
    <t>Achizitionare 6 calculatoare pentru utilizarea programului informatic integrat</t>
  </si>
  <si>
    <t>Reabilitare si modernizare dispensar uman Cetateni</t>
  </si>
  <si>
    <t>129/
12.01.2016
233/
21.01.2016</t>
  </si>
  <si>
    <t>20131/
13.01.2016
1037/
21.01.2016</t>
  </si>
  <si>
    <t>262/
20.01.2016</t>
  </si>
  <si>
    <t>20131/
20.01.2016</t>
  </si>
  <si>
    <t>Asfaltare drumuri comunale Petresti DC 231 si Lapusani DC 1 A</t>
  </si>
  <si>
    <t>Alimentare cu apa catun Corbu</t>
  </si>
  <si>
    <t>Constructie grup sanitar Scoala Cosesti</t>
  </si>
  <si>
    <t>Asfaltare DC 231 B Valea Pacurarului</t>
  </si>
  <si>
    <t>Asfaltare DC Ulita Valea Corbului</t>
  </si>
  <si>
    <t>Actualizare PUG</t>
  </si>
  <si>
    <t>Regularizare Valea Jinga</t>
  </si>
  <si>
    <t>280/
20.01.2016</t>
  </si>
  <si>
    <t>Reabilitare alimentare cu apa Davidesti</t>
  </si>
  <si>
    <t>Alimentare cu apa Contesti - sat Nou</t>
  </si>
  <si>
    <t>Canalizare apa menajera Davidesti</t>
  </si>
  <si>
    <t>Canalizare apa menajera Contesti</t>
  </si>
  <si>
    <t>Reabilitare Scoala cu clasele I - IV Davidesti</t>
  </si>
  <si>
    <t>Reabilitare Scoala cu clasele I - IV Contesti</t>
  </si>
  <si>
    <t>IBU 2 km Contesti - Olteanca</t>
  </si>
  <si>
    <t>Sistematizare centru civic</t>
  </si>
  <si>
    <t>Parcuri joaca copii</t>
  </si>
  <si>
    <t>Constructia Camin Cultural Voroveni</t>
  </si>
  <si>
    <t>Reabilitare Camin Cultural Contesti</t>
  </si>
  <si>
    <t>Sistem informatic</t>
  </si>
  <si>
    <t>140/
21.01.2016</t>
  </si>
  <si>
    <t>Intretinere drumuri locale</t>
  </si>
  <si>
    <t>Modernizare drum local DC 22 Dambovicioara  - Brusturet</t>
  </si>
  <si>
    <t>Consolidare teren pe drumuri locale</t>
  </si>
  <si>
    <t>135/
20.01.2016</t>
  </si>
  <si>
    <t>DL Hogea 1 L = 348,8 m</t>
  </si>
  <si>
    <t>DL Hogea 2 L = 395 m</t>
  </si>
  <si>
    <t>Alimentare cu apa etapa II sat Matau</t>
  </si>
  <si>
    <t>DL Hogea 4 L = 158 m</t>
  </si>
  <si>
    <t>DL Stroiasca L = 391 m</t>
  </si>
  <si>
    <t>DL Bojesti L = 200 m</t>
  </si>
  <si>
    <t>594/
25.01.2016</t>
  </si>
  <si>
    <t>1206/
25.01.2016</t>
  </si>
  <si>
    <t>194/
22.01.2016</t>
  </si>
  <si>
    <t>1172/
25.01.2016</t>
  </si>
  <si>
    <t>Reabilitare Scoala Gimnaziala nr. 1 Recea</t>
  </si>
  <si>
    <t>20131/
22.01.2016</t>
  </si>
  <si>
    <t>DL Olteni L = 275 m</t>
  </si>
  <si>
    <t>DL Grigorici L = 810,5 m</t>
  </si>
  <si>
    <t>DL Suslanesti L = 851 m</t>
  </si>
  <si>
    <t>DL Suhar 1 L = 212,27 m</t>
  </si>
  <si>
    <t>DL Suhar 2 L = 375 m</t>
  </si>
  <si>
    <t>DL Suhar 3 L = 147 m</t>
  </si>
  <si>
    <t>Anexe Primaria Mioarele (remiza P.S.I., garaj, magazie combustibil) - proiect + executie</t>
  </si>
  <si>
    <t>Reactualizare Plan Urbanistic General</t>
  </si>
  <si>
    <t>Executie pod din b.a. pe drum de interes local, punctul Patran, sat Suslanesti</t>
  </si>
  <si>
    <t>1204/
25.01.2016</t>
  </si>
  <si>
    <t>Centru multifunctional de servicii sociale, sat Pauleasca</t>
  </si>
  <si>
    <t>Scoala Gimnaziala Petre Tudose</t>
  </si>
  <si>
    <t>Reabilitare DC 223 sat Zarnesti - intocmire documentatie depunere proiect FEADR</t>
  </si>
  <si>
    <t>416/
21.01.2016</t>
  </si>
  <si>
    <t>1055/
21.01.2016</t>
  </si>
  <si>
    <t>Asigurarea functionalitatii bugetului local (cheltuieli de personal administratie - 100 mii lei; bunuri si servicii plati restante la 31.12.2015 - 141 mii lei; cheltuieli de personal, bunuri si servicii pentru alegerile locale - 25 mii lei; cheltuieli de personal si indemnizatii persoane cu handicap - 164 mii lei; implementarea si darea in functiune a Centrului de ingrijire copii din cadrul proiectului incheia pe Masura 322 - 182 mii lei)</t>
  </si>
  <si>
    <t>11868/
11.01.2016</t>
  </si>
  <si>
    <t>20131/
25.01.2016</t>
  </si>
  <si>
    <t>Extindere, reabilitare si modernizare sediu primarie comuna Dragoslavele</t>
  </si>
  <si>
    <t>656/
26.01.2016</t>
  </si>
  <si>
    <t>Baza sportiva in comuna Poiana Lacului</t>
  </si>
  <si>
    <t>307/
20.01.2016</t>
  </si>
  <si>
    <t>Reabilitare, consolidare si extindere Dispensar uman in satul Tigveni</t>
  </si>
  <si>
    <t>Reabilitare drum local Strada Gazului</t>
  </si>
  <si>
    <t>Scoala Gimnaziala clasele I - VIII Mosoaia</t>
  </si>
  <si>
    <t>Extindere si reabilitare alimentare cu apa Valeni (OG 28)</t>
  </si>
  <si>
    <t>Extindere si reabilitare statie de alimentare cu apa Salatrucu - tronson II (OG 28)</t>
  </si>
  <si>
    <t>160/
25.01.2016</t>
  </si>
  <si>
    <t>Construirea unui camin cultural</t>
  </si>
  <si>
    <t>Asfaltare DC 133 Slobozia - Purcareni, L = 2 km</t>
  </si>
  <si>
    <t>ARA SOFTWARE GROUP S.R.L.</t>
  </si>
  <si>
    <t xml:space="preserve">Sistem centralizat de canalizare (OG 28)  </t>
  </si>
  <si>
    <t>Extindere alimentare cu apa a satului Mozacu (OG 28)</t>
  </si>
  <si>
    <t>Remiza pompieri</t>
  </si>
  <si>
    <t>305/
26.01.2016</t>
  </si>
  <si>
    <t>20131/
26.01.2016</t>
  </si>
  <si>
    <t>702/
22.01.2016</t>
  </si>
  <si>
    <t>1215/
25.01.2016</t>
  </si>
  <si>
    <t xml:space="preserve">Sistem informatic integrat si achizitia a doua calculatoare  </t>
  </si>
  <si>
    <t>143/
20.01.2016</t>
  </si>
  <si>
    <t>1145/
22.01.2016</t>
  </si>
  <si>
    <t>Reparatii curente si intretinere drumuri comunale</t>
  </si>
  <si>
    <t>Asfaltare drumuri comunale clasate (drumul spitalului) de la Spital la DJ 659 L= 1,5 km</t>
  </si>
  <si>
    <t>Cofinantari proiecte</t>
  </si>
  <si>
    <t>Grup sanitar in cladirea Scolii generale cu clasele I - VIII Misei</t>
  </si>
  <si>
    <t>436/
26.01.2016</t>
  </si>
  <si>
    <t>1261/
26.01.2016</t>
  </si>
  <si>
    <t>Sala de sport in comuna Oarja - PT si SF</t>
  </si>
  <si>
    <t>1263/
26.01.2016</t>
  </si>
  <si>
    <t>1265/
26.01.2016</t>
  </si>
  <si>
    <t>Executarea unui foraj + bazin de inmagazinare a apei in satele Slobozia - Purcareni</t>
  </si>
  <si>
    <t>919/
20.01.2016</t>
  </si>
  <si>
    <t>Alimentare cu apa in satul Mavrodolu</t>
  </si>
  <si>
    <t>Sistem informatic (comunicatii, asistenta tehnica, antivirus)</t>
  </si>
  <si>
    <t>Canalizare si epurare ape uzate menajere in satele Serbanesti si Gliganu de Sus</t>
  </si>
  <si>
    <t>Modernizare targ spatamanal Sf Ecaterina</t>
  </si>
  <si>
    <t>237/
26.01.2016</t>
  </si>
  <si>
    <t>283/
26.01.2016</t>
  </si>
  <si>
    <t>1272/
26.01.2016</t>
  </si>
  <si>
    <t>Extindere si reabilitare Scoala Badeni - actualizarea documentatiei tehnice</t>
  </si>
  <si>
    <t>Reabilitare retea alimentare cu apa, canalizare menajera si statie de epurare sat Stoenesti - SF si documentatie tehnica</t>
  </si>
  <si>
    <t>528/
26.01.2016</t>
  </si>
  <si>
    <t>1283/
26.01.2016</t>
  </si>
  <si>
    <t>Asfaltare drumuri de interes local - SF si PT</t>
  </si>
  <si>
    <t>104/
25.01.2016</t>
  </si>
  <si>
    <t>129/
25.01.2016</t>
  </si>
  <si>
    <t>Lucrari de foraj si grup pompare la alimentarea cu apa Banaresti</t>
  </si>
  <si>
    <t>Reabilitare si dotare camin</t>
  </si>
  <si>
    <t>Acoperis Scoala Rudeni</t>
  </si>
  <si>
    <t xml:space="preserve">Alunecare de teren  </t>
  </si>
  <si>
    <t>446/
26.01.2016</t>
  </si>
  <si>
    <t>Sume echilibrare</t>
  </si>
  <si>
    <t>TVA drumuri</t>
  </si>
  <si>
    <t xml:space="preserve">Sume alocate </t>
  </si>
  <si>
    <t>Sume propuse repartizare</t>
  </si>
  <si>
    <t>Dif.de repartizat</t>
  </si>
  <si>
    <t>Total</t>
  </si>
  <si>
    <t>mii lei</t>
  </si>
  <si>
    <t>238/22.01.2016</t>
  </si>
  <si>
    <t>1167/25.01.2016</t>
  </si>
  <si>
    <t>8196/
11.01.2016 552/28.01.2016</t>
  </si>
  <si>
    <t>20131/
11.01.2016 1430/28.01.2016</t>
  </si>
  <si>
    <t>622/27.01.2016</t>
  </si>
  <si>
    <t>1356/27.01.2016</t>
  </si>
  <si>
    <t>Drenare Dolia cu deversare spre Negrisoara</t>
  </si>
  <si>
    <t>Realizare termosistem si grup sanitar la Scoala Gimnaziala Constantin Brancoveanu</t>
  </si>
  <si>
    <t xml:space="preserve">Reamenajare si modernizare Gradinita nr.2 </t>
  </si>
  <si>
    <t>1100/22.01.2016</t>
  </si>
  <si>
    <t>Reabilitare drum de interes local Tigveni- Momaia,km 0+000-1+000, L = 1 km</t>
  </si>
  <si>
    <t>432/27.01.2016</t>
  </si>
  <si>
    <t>1403/28.01.2016</t>
  </si>
  <si>
    <t>Modernizare infrastructura agricola in com.Tigveni-FEADR 2014-2017</t>
  </si>
  <si>
    <t>Reabilitare si extindere sistem alimentare cu apa sat Balilesti,com.Tigveni OG28/2013</t>
  </si>
  <si>
    <t>Reabilitare si extindere sistem alimentare cu apa satele  Blaj,Balteni,Barsesti,com.Tigveni OG28/2013</t>
  </si>
  <si>
    <t>Servicii proiectare"Extindere sistem alimentare cu apa satele Vladesti si Badislava,com.Tigveni,jud.Arges" OG28/2013</t>
  </si>
  <si>
    <t>Servicii de proiectare "Asfaltare drumuri de interes local in com.Tigveni"OG28/2013</t>
  </si>
  <si>
    <t>Servicii de proiectare "Reabilitare si extindere sistem de alimentare cu apa sat Blaj,Balteni,Barsesti,com.Tigveni,jud.Arges"OG28/2013</t>
  </si>
  <si>
    <t>Reconstructie camin cultural com.Tigveni</t>
  </si>
  <si>
    <t>950/25.01.2016</t>
  </si>
  <si>
    <t>20131/26.01.2016</t>
  </si>
  <si>
    <t xml:space="preserve">DC 73 Calinesti - Vale, L = 1,1 km </t>
  </si>
  <si>
    <t>DC Radu Negru,L=1 km</t>
  </si>
  <si>
    <t>DC Valea Manastirii</t>
  </si>
  <si>
    <t>DC Ciocanesti</t>
  </si>
  <si>
    <t>844/28.01.2016</t>
  </si>
  <si>
    <t>1394/28.01.2016</t>
  </si>
  <si>
    <t xml:space="preserve">Modernizare Drumuri comunale  de interes local </t>
  </si>
  <si>
    <t>212/25.01.2016</t>
  </si>
  <si>
    <t>1227/26.01.2016</t>
  </si>
  <si>
    <t>Reparatii asfaltice,pietruire,drumuri comunale si podete</t>
  </si>
  <si>
    <t>Modernizare drumuri comunale in com.Stalpeni</t>
  </si>
  <si>
    <t>Modernizare drum de interes local Ulita Vasile Nicolae</t>
  </si>
  <si>
    <t>Modernizare DC 339</t>
  </si>
  <si>
    <t>370/26.01.2016</t>
  </si>
  <si>
    <t>1233/26.01.2016</t>
  </si>
  <si>
    <t>Reparatie dc de acces la gospodariile din satul Furduiesti si la proprietatile agricole de peste raul Neajlov</t>
  </si>
  <si>
    <t>20131/01.02.2016</t>
  </si>
  <si>
    <t>230/25.01.2016</t>
  </si>
  <si>
    <t>1207/25.01.2016</t>
  </si>
  <si>
    <t>Extindere canalizare sat Strambeni</t>
  </si>
  <si>
    <t>484/25.01.2016</t>
  </si>
  <si>
    <t>1212/25.01.2016</t>
  </si>
  <si>
    <t>Sistem centralizat de canalizare satele Vernesti,Bolculesti si Banicesti in comuna Valea Danului;Alimentare cu apa a satelor Vernesti,Bolculesti si Banicesti in comuna Valea Danului;Reabilitare drumuri de interes local(DC252, km 0+000-km 1+046 si DC 239 km 0+073-km 1+915)in com.Valea Danului;Centru ingrijire copii sat Vernesti in com.Valea Danului;Dotare camin cultural sat Vernesti, in com.Valea Danului</t>
  </si>
  <si>
    <t>Canalizare si epurare ape uzate menajere Valea Danului</t>
  </si>
  <si>
    <t>Reabilitare scoala cu clasele I-VIII Valea Danului</t>
  </si>
  <si>
    <t>Stefanesti</t>
  </si>
  <si>
    <t>Modernizare drum local str.Sticlelor, L=4134 m, in orasul Stefanesti,jud.Arges</t>
  </si>
  <si>
    <t>DC 97A</t>
  </si>
  <si>
    <t>229/27.01.2016</t>
  </si>
  <si>
    <t>1418/28.01.2016</t>
  </si>
  <si>
    <t>Dispensar uman sat Barlogu,com.Negrasi</t>
  </si>
  <si>
    <t>829/
13.01.20161029/15.01.2016</t>
  </si>
  <si>
    <t>2965/01.02.2016</t>
  </si>
  <si>
    <t>1569/01.02.2016</t>
  </si>
  <si>
    <t>313/01.02.2016</t>
  </si>
  <si>
    <t>1566/01.02.2016</t>
  </si>
  <si>
    <t>Sistem de alimentare cu apa in satul Cepari Pamanteni-Plaiul Oii-Valea Ceparilor</t>
  </si>
  <si>
    <t>Asteriala si izolare termica a Scolii gimnaziale"Nicolae Velea"Cepari</t>
  </si>
  <si>
    <t>Modernizare drumuri comunale de interes local DC316</t>
  </si>
  <si>
    <t xml:space="preserve">Sediu nouPrimarie  Suici </t>
  </si>
  <si>
    <t>424/26.01.2016</t>
  </si>
  <si>
    <t>1682/02.02.2016</t>
  </si>
  <si>
    <t>Construire zid de sprijin sau gabion necesar consolidarii terasamentului DC 237 Suici-Pauleni</t>
  </si>
  <si>
    <t>Dezvoltarea si consolidarea turismului in zona de Nord a Vaii T opolog</t>
  </si>
  <si>
    <t>Lucrari de punere in siguranta a Culei Sultanica</t>
  </si>
  <si>
    <t>426/26.01.2016</t>
  </si>
  <si>
    <t>1684/02.02.2016</t>
  </si>
  <si>
    <t>427/26.01.2016</t>
  </si>
  <si>
    <t>1685/02.02.2016</t>
  </si>
  <si>
    <t>428/26.01.2016</t>
  </si>
  <si>
    <t>1686/02.02.2016</t>
  </si>
  <si>
    <t>425/26.01.2016</t>
  </si>
  <si>
    <t>1683/02.02.2016</t>
  </si>
  <si>
    <t>Modernizare DJ 704G Albesti-Cicanesti-Suici</t>
  </si>
  <si>
    <t>423/26.01.2016</t>
  </si>
  <si>
    <t>1681/26.01.2016</t>
  </si>
  <si>
    <t>540/02.02.2016</t>
  </si>
  <si>
    <t>1706/03.02.2016</t>
  </si>
  <si>
    <t>Reparatii DC239 Balteni-Blaju(L=4km)</t>
  </si>
  <si>
    <t>405/19.01.2016</t>
  </si>
  <si>
    <t xml:space="preserve">777/19.01.2016                1186/28.01.2016         </t>
  </si>
  <si>
    <t>Sistem alimentare cu apa-EDILUL CGA SI Asociatia SALVATI CAMPULUNGUL si MUSCELUL</t>
  </si>
  <si>
    <t>717/29.01.2016</t>
  </si>
  <si>
    <t>1587/01.02.2016</t>
  </si>
  <si>
    <t>Florin Grigore Tecau</t>
  </si>
  <si>
    <t>346/05.02.2016</t>
  </si>
  <si>
    <t>1962/05.02.2016</t>
  </si>
  <si>
    <t>DTE de proiectare Canalizare si epurare ape uzate menajere</t>
  </si>
  <si>
    <t>361/04.02.2016</t>
  </si>
  <si>
    <t>1934/05.02.2016</t>
  </si>
  <si>
    <t>DTE de proiectare canalizare si epurare ape uzate menajere</t>
  </si>
  <si>
    <t>Asistenta tehnica Drumuri locale</t>
  </si>
  <si>
    <t>340/04.02.2016</t>
  </si>
  <si>
    <t>1963/05.02.2016</t>
  </si>
  <si>
    <t>Executie targ saptamanal</t>
  </si>
  <si>
    <t>Executie drumuri locale</t>
  </si>
  <si>
    <t>319/05.02.2016</t>
  </si>
  <si>
    <t>1964/05.02.2016</t>
  </si>
  <si>
    <t>DTE de proiectare Drumuri comunale</t>
  </si>
  <si>
    <t>Executie intretinere drumuri locale</t>
  </si>
  <si>
    <t>656/08.02.2016</t>
  </si>
  <si>
    <t>2053/.08.02.2016</t>
  </si>
  <si>
    <t>DTE de proiectare Gradinita cu program normal, sat Lunca Corbului</t>
  </si>
  <si>
    <t>IBU drumuri comunale</t>
  </si>
  <si>
    <t>957/12.02.2016</t>
  </si>
  <si>
    <t>2390/12.02.2016</t>
  </si>
  <si>
    <t>Modernizare drum comunal Bogati-Chiritesti, in comuna Bogati,jud.Arges</t>
  </si>
  <si>
    <t>Podet Banicesti</t>
  </si>
  <si>
    <t>Alunecare de teren DC 252Ciuresti in zona Popescu Valentin</t>
  </si>
  <si>
    <t>1102/11.02.2016</t>
  </si>
  <si>
    <t>2323,2327/11.02.2016</t>
  </si>
  <si>
    <t>165/12.02.2016</t>
  </si>
  <si>
    <t>Amenajare de Parc nou in Oras Topoloveni</t>
  </si>
  <si>
    <t>Plan de Mobilitate Urbana Durabila-Oras Topoloveni</t>
  </si>
  <si>
    <t>Sistem informatic integrat-ARA Software Group</t>
  </si>
  <si>
    <t>Constructie pod din b.a. L = 51,87 m peste Raul Carcinov, pe Drumul Eteriei,in orasul Topoloveni,judetul Arges</t>
  </si>
  <si>
    <t>20131/12.02.2016</t>
  </si>
  <si>
    <t>1109/12.02.2016</t>
  </si>
  <si>
    <t>2529/16.02.2016</t>
  </si>
  <si>
    <t>Gradinita sat Pauleasca</t>
  </si>
  <si>
    <t>549/12.02.2016</t>
  </si>
  <si>
    <t>2609/17.02.2016</t>
  </si>
  <si>
    <t>Plata DTE Grup sanitar scoala clasele I-VIII</t>
  </si>
  <si>
    <t>Plata Asistenta tehnica la Canalizare si epurare apelor uzate menajere in satele Draganu-Olteni si Dumbravesti,com.Draganu</t>
  </si>
  <si>
    <t>661/17.02.2016</t>
  </si>
  <si>
    <t>2613/17.02.2016</t>
  </si>
  <si>
    <t>Sistem de alimentare cu apa, sat Cepari Pamanteni, catunele Plaiul Oii - Valea Ceparilor</t>
  </si>
  <si>
    <t>Analiza sistem alimentare apa comuna Boteni si statie de tratare</t>
  </si>
  <si>
    <t>589/17.02.2016</t>
  </si>
  <si>
    <t>2640/18.02.2016</t>
  </si>
  <si>
    <t>2615/17.02.2016</t>
  </si>
  <si>
    <t>2669/18.02.2016</t>
  </si>
  <si>
    <t>Asfaltare drum comunal DC 97A</t>
  </si>
  <si>
    <t>Proiectare Alunecari drumuri comunale</t>
  </si>
  <si>
    <t>Proiectare Canalizare si epurare ape uzate menajere</t>
  </si>
  <si>
    <t>1065/22.02.2016</t>
  </si>
  <si>
    <t xml:space="preserve"> SF Scoala Prislop</t>
  </si>
  <si>
    <t xml:space="preserve"> SF Scoala Dumbravesti</t>
  </si>
  <si>
    <t>2821/22.02.2016</t>
  </si>
  <si>
    <t>Reparatii curente Scoala Petre Ionescu-Muscel</t>
  </si>
  <si>
    <t>Statie epurare pentru canalizare sat Cerbureni</t>
  </si>
  <si>
    <t xml:space="preserve">Sediu nou Primarie  Suici </t>
  </si>
  <si>
    <t>Propunere repartizare sume pentru finantarea cheltuielilor privind echilibrarea bugetelor locale,  precum si pentru finantarea cheltuielilor privind drumurile comunale ale  UAT - urilor, alocate judetului Arges conform Legii bugetului de stat pe anul 2016</t>
  </si>
  <si>
    <t>10=6+7+8+9</t>
  </si>
  <si>
    <t>1043/22.02.2016</t>
  </si>
  <si>
    <t>2778/22.02.2016</t>
  </si>
  <si>
    <t>Amenajare grupuri sanitare ,racordare canalizareImprej.camin cultural,sediu primarie</t>
  </si>
  <si>
    <t>Constructie sala multifunctionala(Primarie,farmacie,camin cultural,dispensar)</t>
  </si>
  <si>
    <t>2868/23.02.2016</t>
  </si>
  <si>
    <t>Canalizare Valea Podului</t>
  </si>
  <si>
    <t>Asfaltare Valea Podului</t>
  </si>
  <si>
    <t>Alimentare apa Bacesti</t>
  </si>
  <si>
    <t>Constructie gradinita cu program prelungit</t>
  </si>
  <si>
    <t>235/25.01.2016</t>
  </si>
  <si>
    <t>675/22.02.2016</t>
  </si>
  <si>
    <t>2815/22.02.2016</t>
  </si>
  <si>
    <t xml:space="preserve">Asfaltare DC195 Mancioiu Deal </t>
  </si>
  <si>
    <t>556/17.02.2016</t>
  </si>
  <si>
    <t>2710/19.02.2016</t>
  </si>
  <si>
    <t>Reabilitare dispensar uman</t>
  </si>
  <si>
    <t>850/
25.02.2016</t>
  </si>
  <si>
    <t>Extindere si reabilitare infrastructura de apa si apa uzata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</si>
</sst>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0">
    <xf numFmtId="0" fontId="0" fillId="0" borderId="0" xfId="0"/>
    <xf numFmtId="0" fontId="5" fillId="0" borderId="0" xfId="0" applyFont="1"/>
    <xf numFmtId="0" fontId="4" fillId="0" borderId="0" xfId="0" applyFont="1"/>
    <xf numFmtId="4" fontId="5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left" vertical="center" wrapText="1"/>
    </xf>
    <xf numFmtId="0" fontId="6" fillId="0" borderId="0" xfId="0" applyFont="1"/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/>
    <xf numFmtId="4" fontId="5" fillId="0" borderId="1" xfId="0" applyNumberFormat="1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/>
    </xf>
    <xf numFmtId="3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 vertical="top"/>
    </xf>
    <xf numFmtId="3" fontId="6" fillId="0" borderId="1" xfId="0" applyNumberFormat="1" applyFont="1" applyBorder="1"/>
    <xf numFmtId="3" fontId="5" fillId="0" borderId="1" xfId="0" applyNumberFormat="1" applyFont="1" applyBorder="1" applyAlignment="1"/>
    <xf numFmtId="3" fontId="4" fillId="0" borderId="1" xfId="0" applyNumberFormat="1" applyFont="1" applyBorder="1" applyAlignment="1">
      <alignment horizontal="right" vertical="top"/>
    </xf>
    <xf numFmtId="3" fontId="4" fillId="0" borderId="1" xfId="0" applyNumberFormat="1" applyFont="1" applyBorder="1"/>
    <xf numFmtId="0" fontId="4" fillId="0" borderId="0" xfId="0" quotePrefix="1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/>
    <xf numFmtId="3" fontId="4" fillId="0" borderId="0" xfId="0" applyNumberFormat="1" applyFont="1" applyBorder="1"/>
    <xf numFmtId="164" fontId="4" fillId="0" borderId="0" xfId="0" applyNumberFormat="1" applyFont="1" applyAlignment="1"/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top"/>
    </xf>
    <xf numFmtId="3" fontId="5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/>
    </xf>
    <xf numFmtId="3" fontId="4" fillId="0" borderId="0" xfId="0" applyNumberFormat="1" applyFont="1" applyBorder="1" applyAlignment="1">
      <alignment horizontal="right" vertical="top"/>
    </xf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right" vertical="top"/>
    </xf>
    <xf numFmtId="3" fontId="5" fillId="0" borderId="1" xfId="0" applyNumberFormat="1" applyFont="1" applyFill="1" applyBorder="1"/>
    <xf numFmtId="3" fontId="4" fillId="0" borderId="1" xfId="0" applyNumberFormat="1" applyFont="1" applyFill="1" applyBorder="1"/>
    <xf numFmtId="0" fontId="5" fillId="0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vertical="top"/>
    </xf>
    <xf numFmtId="4" fontId="5" fillId="0" borderId="1" xfId="0" applyNumberFormat="1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/>
    <xf numFmtId="4" fontId="6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right" vertical="top"/>
    </xf>
    <xf numFmtId="3" fontId="6" fillId="0" borderId="1" xfId="0" applyNumberFormat="1" applyFont="1" applyFill="1" applyBorder="1"/>
    <xf numFmtId="4" fontId="5" fillId="0" borderId="1" xfId="0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left" vertical="top"/>
    </xf>
    <xf numFmtId="3" fontId="4" fillId="0" borderId="0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/>
    <xf numFmtId="3" fontId="4" fillId="0" borderId="9" xfId="0" applyNumberFormat="1" applyFont="1" applyFill="1" applyBorder="1" applyAlignment="1">
      <alignment horizontal="center" vertical="top"/>
    </xf>
    <xf numFmtId="3" fontId="4" fillId="0" borderId="2" xfId="0" applyNumberFormat="1" applyFont="1" applyFill="1" applyBorder="1" applyAlignment="1">
      <alignment horizontal="center" vertical="top"/>
    </xf>
    <xf numFmtId="0" fontId="4" fillId="0" borderId="8" xfId="0" applyFont="1" applyFill="1" applyBorder="1"/>
    <xf numFmtId="3" fontId="4" fillId="0" borderId="10" xfId="0" applyNumberFormat="1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left" vertical="top"/>
    </xf>
    <xf numFmtId="3" fontId="4" fillId="0" borderId="6" xfId="0" applyNumberFormat="1" applyFont="1" applyFill="1" applyBorder="1" applyAlignment="1">
      <alignment horizontal="center" vertical="top"/>
    </xf>
    <xf numFmtId="3" fontId="4" fillId="0" borderId="9" xfId="0" applyNumberFormat="1" applyFont="1" applyFill="1" applyBorder="1" applyAlignment="1">
      <alignment horizontal="right" vertical="top"/>
    </xf>
    <xf numFmtId="0" fontId="4" fillId="0" borderId="9" xfId="0" applyFont="1" applyFill="1" applyBorder="1"/>
    <xf numFmtId="3" fontId="4" fillId="0" borderId="8" xfId="0" applyNumberFormat="1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3" fontId="4" fillId="0" borderId="11" xfId="0" applyNumberFormat="1" applyFont="1" applyFill="1" applyBorder="1" applyAlignment="1">
      <alignment horizontal="left" vertical="top"/>
    </xf>
    <xf numFmtId="3" fontId="4" fillId="0" borderId="0" xfId="0" applyNumberFormat="1" applyFont="1" applyFill="1" applyBorder="1" applyAlignment="1">
      <alignment horizontal="center" vertical="top"/>
    </xf>
    <xf numFmtId="0" fontId="4" fillId="0" borderId="6" xfId="0" applyFont="1" applyFill="1" applyBorder="1"/>
    <xf numFmtId="3" fontId="4" fillId="0" borderId="6" xfId="0" applyNumberFormat="1" applyFont="1" applyFill="1" applyBorder="1" applyAlignment="1">
      <alignment horizontal="right" vertical="top"/>
    </xf>
    <xf numFmtId="3" fontId="4" fillId="0" borderId="11" xfId="0" applyNumberFormat="1" applyFont="1" applyFill="1" applyBorder="1" applyAlignment="1">
      <alignment horizontal="right" vertical="top"/>
    </xf>
    <xf numFmtId="3" fontId="4" fillId="0" borderId="12" xfId="0" applyNumberFormat="1" applyFont="1" applyFill="1" applyBorder="1" applyAlignment="1">
      <alignment horizontal="right" vertical="top"/>
    </xf>
    <xf numFmtId="3" fontId="4" fillId="0" borderId="13" xfId="0" applyNumberFormat="1" applyFont="1" applyFill="1" applyBorder="1" applyAlignment="1">
      <alignment horizontal="right" vertical="top"/>
    </xf>
    <xf numFmtId="0" fontId="4" fillId="0" borderId="13" xfId="0" applyFont="1" applyFill="1" applyBorder="1"/>
    <xf numFmtId="3" fontId="4" fillId="0" borderId="14" xfId="0" applyNumberFormat="1" applyFont="1" applyFill="1" applyBorder="1" applyAlignment="1">
      <alignment horizontal="right" vertical="top"/>
    </xf>
    <xf numFmtId="3" fontId="4" fillId="0" borderId="15" xfId="0" applyNumberFormat="1" applyFont="1" applyFill="1" applyBorder="1" applyAlignment="1">
      <alignment horizontal="right" vertical="top"/>
    </xf>
    <xf numFmtId="3" fontId="5" fillId="0" borderId="0" xfId="0" applyNumberFormat="1" applyFont="1"/>
    <xf numFmtId="4" fontId="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0" fontId="8" fillId="0" borderId="0" xfId="0" applyFont="1" applyBorder="1"/>
    <xf numFmtId="0" fontId="5" fillId="0" borderId="0" xfId="0" applyFont="1" applyBorder="1"/>
    <xf numFmtId="3" fontId="5" fillId="2" borderId="1" xfId="0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center" vertical="top" wrapText="1"/>
    </xf>
    <xf numFmtId="3" fontId="4" fillId="0" borderId="8" xfId="0" applyNumberFormat="1" applyFont="1" applyFill="1" applyBorder="1" applyAlignment="1">
      <alignment vertical="top"/>
    </xf>
    <xf numFmtId="3" fontId="4" fillId="0" borderId="10" xfId="0" applyNumberFormat="1" applyFont="1" applyFill="1" applyBorder="1" applyAlignment="1">
      <alignment vertical="top"/>
    </xf>
    <xf numFmtId="3" fontId="4" fillId="0" borderId="0" xfId="0" applyNumberFormat="1" applyFont="1" applyFill="1" applyBorder="1" applyAlignment="1"/>
    <xf numFmtId="0" fontId="4" fillId="0" borderId="0" xfId="0" applyFont="1" applyFill="1" applyBorder="1"/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top"/>
    </xf>
    <xf numFmtId="4" fontId="5" fillId="3" borderId="1" xfId="0" applyNumberFormat="1" applyFont="1" applyFill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right" vertical="top"/>
    </xf>
    <xf numFmtId="3" fontId="5" fillId="3" borderId="1" xfId="0" applyNumberFormat="1" applyFont="1" applyFill="1" applyBorder="1" applyAlignment="1">
      <alignment horizontal="right"/>
    </xf>
    <xf numFmtId="3" fontId="5" fillId="3" borderId="1" xfId="0" applyNumberFormat="1" applyFont="1" applyFill="1" applyBorder="1"/>
    <xf numFmtId="3" fontId="4" fillId="3" borderId="1" xfId="0" applyNumberFormat="1" applyFont="1" applyFill="1" applyBorder="1"/>
    <xf numFmtId="3" fontId="5" fillId="3" borderId="1" xfId="0" applyNumberFormat="1" applyFont="1" applyFill="1" applyBorder="1" applyAlignment="1">
      <alignment vertical="top"/>
    </xf>
    <xf numFmtId="3" fontId="5" fillId="3" borderId="1" xfId="0" applyNumberFormat="1" applyFont="1" applyFill="1" applyBorder="1" applyAlignment="1"/>
    <xf numFmtId="3" fontId="5" fillId="3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3" fillId="4" borderId="0" xfId="0" applyFont="1" applyFill="1"/>
    <xf numFmtId="0" fontId="5" fillId="4" borderId="0" xfId="0" applyFont="1" applyFill="1"/>
    <xf numFmtId="0" fontId="4" fillId="4" borderId="0" xfId="0" applyFont="1" applyFill="1"/>
    <xf numFmtId="0" fontId="5" fillId="4" borderId="0" xfId="0" applyFont="1" applyFill="1" applyBorder="1"/>
    <xf numFmtId="0" fontId="4" fillId="4" borderId="0" xfId="0" quotePrefix="1" applyFont="1" applyFill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8" fillId="4" borderId="0" xfId="0" applyFont="1" applyFill="1"/>
    <xf numFmtId="0" fontId="8" fillId="4" borderId="0" xfId="0" applyFont="1" applyFill="1" applyBorder="1"/>
    <xf numFmtId="4" fontId="5" fillId="4" borderId="1" xfId="0" applyNumberFormat="1" applyFont="1" applyFill="1" applyBorder="1" applyAlignment="1">
      <alignment horizontal="left" vertical="center" wrapText="1"/>
    </xf>
    <xf numFmtId="3" fontId="5" fillId="4" borderId="0" xfId="0" applyNumberFormat="1" applyFont="1" applyFill="1"/>
    <xf numFmtId="4" fontId="5" fillId="4" borderId="1" xfId="0" applyNumberFormat="1" applyFont="1" applyFill="1" applyBorder="1" applyAlignment="1">
      <alignment vertical="top"/>
    </xf>
    <xf numFmtId="4" fontId="5" fillId="4" borderId="1" xfId="0" applyNumberFormat="1" applyFont="1" applyFill="1" applyBorder="1" applyAlignment="1">
      <alignment horizontal="left" vertical="top" wrapText="1"/>
    </xf>
    <xf numFmtId="4" fontId="6" fillId="4" borderId="1" xfId="0" applyNumberFormat="1" applyFont="1" applyFill="1" applyBorder="1" applyAlignment="1">
      <alignment horizontal="left" vertical="center" wrapText="1"/>
    </xf>
    <xf numFmtId="0" fontId="6" fillId="4" borderId="0" xfId="0" applyFont="1" applyFill="1"/>
    <xf numFmtId="4" fontId="5" fillId="4" borderId="1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14" fontId="5" fillId="4" borderId="1" xfId="0" applyNumberFormat="1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horizontal="left" vertical="top"/>
    </xf>
    <xf numFmtId="3" fontId="4" fillId="4" borderId="0" xfId="0" applyNumberFormat="1" applyFont="1" applyFill="1" applyBorder="1" applyAlignment="1">
      <alignment horizontal="right" vertical="top"/>
    </xf>
    <xf numFmtId="0" fontId="5" fillId="4" borderId="0" xfId="0" applyFont="1" applyFill="1" applyAlignment="1">
      <alignment horizontal="left" vertical="center" wrapText="1"/>
    </xf>
    <xf numFmtId="0" fontId="5" fillId="4" borderId="2" xfId="0" applyFont="1" applyFill="1" applyBorder="1" applyAlignment="1">
      <alignment vertical="top" wrapText="1"/>
    </xf>
    <xf numFmtId="0" fontId="5" fillId="4" borderId="7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4" fontId="5" fillId="4" borderId="1" xfId="0" applyNumberFormat="1" applyFont="1" applyFill="1" applyBorder="1" applyAlignment="1">
      <alignment horizontal="right" vertical="top"/>
    </xf>
    <xf numFmtId="4" fontId="4" fillId="4" borderId="1" xfId="0" applyNumberFormat="1" applyFont="1" applyFill="1" applyBorder="1" applyAlignment="1">
      <alignment horizontal="right" vertical="top"/>
    </xf>
    <xf numFmtId="4" fontId="5" fillId="4" borderId="1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 vertical="center"/>
    </xf>
    <xf numFmtId="4" fontId="5" fillId="4" borderId="1" xfId="0" applyNumberFormat="1" applyFont="1" applyFill="1" applyBorder="1" applyAlignment="1">
      <alignment horizontal="center"/>
    </xf>
    <xf numFmtId="4" fontId="5" fillId="4" borderId="1" xfId="0" applyNumberFormat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/>
    <xf numFmtId="4" fontId="6" fillId="4" borderId="1" xfId="0" applyNumberFormat="1" applyFont="1" applyFill="1" applyBorder="1" applyAlignment="1">
      <alignment horizontal="right" vertical="top"/>
    </xf>
    <xf numFmtId="4" fontId="5" fillId="4" borderId="2" xfId="0" applyNumberFormat="1" applyFont="1" applyFill="1" applyBorder="1" applyAlignment="1">
      <alignment horizontal="left" vertical="center" wrapText="1"/>
    </xf>
    <xf numFmtId="4" fontId="5" fillId="4" borderId="3" xfId="0" applyNumberFormat="1" applyFont="1" applyFill="1" applyBorder="1" applyAlignment="1">
      <alignment horizontal="left" vertical="center" wrapText="1"/>
    </xf>
    <xf numFmtId="4" fontId="5" fillId="4" borderId="2" xfId="0" applyNumberFormat="1" applyFont="1" applyFill="1" applyBorder="1" applyAlignment="1">
      <alignment horizontal="center" vertical="top"/>
    </xf>
    <xf numFmtId="4" fontId="5" fillId="4" borderId="3" xfId="0" applyNumberFormat="1" applyFont="1" applyFill="1" applyBorder="1" applyAlignment="1">
      <alignment horizontal="center" vertical="top"/>
    </xf>
    <xf numFmtId="0" fontId="10" fillId="4" borderId="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center" vertical="top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top"/>
    </xf>
    <xf numFmtId="14" fontId="5" fillId="4" borderId="0" xfId="0" applyNumberFormat="1" applyFont="1" applyFill="1" applyAlignment="1">
      <alignment horizont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0" xfId="0" applyFont="1" applyFill="1" applyAlignment="1"/>
    <xf numFmtId="0" fontId="5" fillId="4" borderId="0" xfId="0" applyFont="1" applyFill="1" applyAlignment="1"/>
    <xf numFmtId="0" fontId="4" fillId="4" borderId="0" xfId="0" applyFont="1" applyFill="1" applyAlignment="1"/>
    <xf numFmtId="4" fontId="4" fillId="4" borderId="1" xfId="0" applyNumberFormat="1" applyFont="1" applyFill="1" applyBorder="1" applyAlignment="1"/>
    <xf numFmtId="4" fontId="6" fillId="4" borderId="1" xfId="0" applyNumberFormat="1" applyFont="1" applyFill="1" applyBorder="1" applyAlignment="1"/>
    <xf numFmtId="164" fontId="5" fillId="4" borderId="0" xfId="0" applyNumberFormat="1" applyFont="1" applyFill="1" applyAlignment="1"/>
    <xf numFmtId="0" fontId="5" fillId="4" borderId="2" xfId="0" applyFont="1" applyFill="1" applyBorder="1" applyAlignment="1">
      <alignment vertical="top"/>
    </xf>
    <xf numFmtId="0" fontId="5" fillId="4" borderId="7" xfId="0" applyFont="1" applyFill="1" applyBorder="1" applyAlignment="1">
      <alignment vertical="top"/>
    </xf>
    <xf numFmtId="0" fontId="5" fillId="4" borderId="3" xfId="0" applyFont="1" applyFill="1" applyBorder="1" applyAlignment="1">
      <alignment vertical="top"/>
    </xf>
    <xf numFmtId="4" fontId="4" fillId="4" borderId="0" xfId="0" applyNumberFormat="1" applyFont="1" applyFill="1" applyBorder="1" applyAlignment="1">
      <alignment horizontal="right" vertical="top"/>
    </xf>
    <xf numFmtId="0" fontId="3" fillId="4" borderId="0" xfId="0" applyFont="1" applyFill="1" applyAlignment="1">
      <alignment wrapText="1"/>
    </xf>
    <xf numFmtId="0" fontId="11" fillId="4" borderId="0" xfId="0" applyFont="1" applyFill="1"/>
    <xf numFmtId="4" fontId="5" fillId="4" borderId="3" xfId="0" applyNumberFormat="1" applyFont="1" applyFill="1" applyBorder="1" applyAlignment="1">
      <alignment horizontal="right" vertical="top"/>
    </xf>
    <xf numFmtId="4" fontId="5" fillId="4" borderId="3" xfId="0" applyNumberFormat="1" applyFont="1" applyFill="1" applyBorder="1" applyAlignment="1"/>
    <xf numFmtId="3" fontId="4" fillId="4" borderId="0" xfId="0" applyNumberFormat="1" applyFont="1" applyFill="1" applyBorder="1" applyAlignment="1"/>
    <xf numFmtId="3" fontId="4" fillId="4" borderId="1" xfId="0" applyNumberFormat="1" applyFont="1" applyFill="1" applyBorder="1" applyAlignment="1">
      <alignment horizontal="center" vertical="top"/>
    </xf>
    <xf numFmtId="3" fontId="4" fillId="4" borderId="1" xfId="0" applyNumberFormat="1" applyFont="1" applyFill="1" applyBorder="1" applyAlignment="1">
      <alignment horizontal="left" vertical="top"/>
    </xf>
    <xf numFmtId="3" fontId="4" fillId="4" borderId="1" xfId="0" applyNumberFormat="1" applyFont="1" applyFill="1" applyBorder="1" applyAlignment="1">
      <alignment horizontal="right" vertical="top"/>
    </xf>
    <xf numFmtId="3" fontId="4" fillId="4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wrapText="1"/>
    </xf>
    <xf numFmtId="3" fontId="4" fillId="4" borderId="1" xfId="0" applyNumberFormat="1" applyFont="1" applyFill="1" applyBorder="1" applyAlignment="1">
      <alignment vertical="top" wrapText="1"/>
    </xf>
    <xf numFmtId="9" fontId="4" fillId="4" borderId="2" xfId="0" applyNumberFormat="1" applyFont="1" applyFill="1" applyBorder="1" applyAlignment="1">
      <alignment horizontal="center" vertical="center" wrapText="1"/>
    </xf>
    <xf numFmtId="4" fontId="4" fillId="4" borderId="0" xfId="0" applyNumberFormat="1" applyFont="1" applyFill="1"/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center" vertical="top"/>
    </xf>
    <xf numFmtId="0" fontId="5" fillId="4" borderId="3" xfId="0" applyFont="1" applyFill="1" applyBorder="1" applyAlignment="1">
      <alignment horizontal="center" vertical="top"/>
    </xf>
    <xf numFmtId="0" fontId="7" fillId="4" borderId="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5" fillId="4" borderId="2" xfId="0" applyNumberFormat="1" applyFont="1" applyFill="1" applyBorder="1" applyAlignment="1">
      <alignment horizontal="center" vertical="center" wrapText="1"/>
    </xf>
    <xf numFmtId="14" fontId="5" fillId="4" borderId="3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4" fontId="5" fillId="4" borderId="2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/>
    </xf>
    <xf numFmtId="4" fontId="5" fillId="4" borderId="3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top"/>
    </xf>
    <xf numFmtId="0" fontId="5" fillId="4" borderId="3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0" fontId="7" fillId="4" borderId="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wrapText="1"/>
    </xf>
    <xf numFmtId="14" fontId="5" fillId="4" borderId="2" xfId="0" applyNumberFormat="1" applyFont="1" applyFill="1" applyBorder="1" applyAlignment="1">
      <alignment horizontal="center" vertical="center" wrapText="1"/>
    </xf>
    <xf numFmtId="14" fontId="5" fillId="4" borderId="7" xfId="0" applyNumberFormat="1" applyFont="1" applyFill="1" applyBorder="1" applyAlignment="1">
      <alignment horizontal="center" vertical="center" wrapText="1"/>
    </xf>
    <xf numFmtId="14" fontId="5" fillId="4" borderId="3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4" fontId="5" fillId="4" borderId="2" xfId="0" applyNumberFormat="1" applyFont="1" applyFill="1" applyBorder="1" applyAlignment="1">
      <alignment horizontal="center" vertical="center" wrapText="1"/>
    </xf>
    <xf numFmtId="4" fontId="5" fillId="4" borderId="7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/>
    </xf>
    <xf numFmtId="4" fontId="5" fillId="4" borderId="3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/>
    </xf>
    <xf numFmtId="3" fontId="4" fillId="0" borderId="8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9"/>
  <sheetViews>
    <sheetView tabSelected="1" workbookViewId="0">
      <pane ySplit="8" topLeftCell="A523" activePane="bottomLeft" state="frozen"/>
      <selection pane="bottomLeft" activeCell="S579" sqref="S579"/>
    </sheetView>
  </sheetViews>
  <sheetFormatPr defaultRowHeight="12.75" x14ac:dyDescent="0.2"/>
  <cols>
    <col min="1" max="1" width="4.85546875" style="129" customWidth="1"/>
    <col min="2" max="2" width="10.7109375" style="129" customWidth="1"/>
    <col min="3" max="3" width="10.140625" style="129" customWidth="1"/>
    <col min="4" max="4" width="9.7109375" style="129" customWidth="1"/>
    <col min="5" max="5" width="37" style="129" customWidth="1"/>
    <col min="6" max="6" width="9.7109375" style="181" customWidth="1"/>
    <col min="7" max="7" width="7.42578125" style="181" customWidth="1"/>
    <col min="8" max="8" width="9.28515625" style="181" customWidth="1"/>
    <col min="9" max="9" width="8" style="181" customWidth="1"/>
    <col min="10" max="10" width="8.140625" style="181" customWidth="1"/>
    <col min="11" max="11" width="10.28515625" style="181" customWidth="1"/>
    <col min="12" max="12" width="8.85546875" style="181" customWidth="1"/>
    <col min="13" max="13" width="9.140625" style="182" customWidth="1"/>
    <col min="14" max="16384" width="9.140625" style="129"/>
  </cols>
  <sheetData>
    <row r="1" spans="1:23" s="128" customFormat="1" ht="18.75" x14ac:dyDescent="0.3">
      <c r="A1" s="191" t="s">
        <v>625</v>
      </c>
      <c r="F1" s="180"/>
      <c r="G1" s="180"/>
      <c r="H1" s="180"/>
      <c r="I1" s="180"/>
      <c r="J1" s="180"/>
      <c r="K1" s="180"/>
      <c r="L1" s="180"/>
      <c r="M1" s="180"/>
    </row>
    <row r="2" spans="1:23" s="128" customFormat="1" ht="15.75" x14ac:dyDescent="0.25">
      <c r="F2" s="180"/>
      <c r="G2" s="180"/>
      <c r="H2" s="180"/>
      <c r="I2" s="180"/>
      <c r="J2" s="180"/>
      <c r="K2" s="180"/>
      <c r="L2" s="180"/>
      <c r="M2" s="180"/>
    </row>
    <row r="3" spans="1:23" s="128" customFormat="1" ht="15.75" x14ac:dyDescent="0.25">
      <c r="F3" s="180"/>
      <c r="G3" s="180"/>
      <c r="H3" s="180"/>
      <c r="I3" s="180"/>
      <c r="J3" s="180"/>
      <c r="K3" s="180"/>
      <c r="L3" s="180"/>
      <c r="M3" s="180"/>
    </row>
    <row r="4" spans="1:23" s="190" customFormat="1" ht="28.5" customHeight="1" x14ac:dyDescent="0.25">
      <c r="A4" s="248" t="s">
        <v>935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</row>
    <row r="5" spans="1:23" ht="22.5" customHeight="1" x14ac:dyDescent="0.2">
      <c r="A5" s="177"/>
      <c r="B5" s="177"/>
      <c r="N5" s="131"/>
      <c r="O5" s="131"/>
      <c r="P5" s="131"/>
      <c r="Q5" s="131"/>
      <c r="R5" s="131"/>
      <c r="S5" s="131"/>
      <c r="T5" s="131"/>
      <c r="U5" s="131"/>
      <c r="V5" s="131"/>
      <c r="W5" s="131"/>
    </row>
    <row r="6" spans="1:23" x14ac:dyDescent="0.2">
      <c r="L6" s="132" t="s">
        <v>89</v>
      </c>
      <c r="M6" s="132" t="s">
        <v>89</v>
      </c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spans="1:23" s="130" customFormat="1" ht="48" customHeight="1" x14ac:dyDescent="0.2">
      <c r="A7" s="175" t="s">
        <v>1</v>
      </c>
      <c r="B7" s="133" t="s">
        <v>2</v>
      </c>
      <c r="C7" s="263" t="s">
        <v>140</v>
      </c>
      <c r="D7" s="264"/>
      <c r="E7" s="175" t="s">
        <v>87</v>
      </c>
      <c r="F7" s="175" t="s">
        <v>102</v>
      </c>
      <c r="G7" s="134" t="s">
        <v>106</v>
      </c>
      <c r="H7" s="175" t="s">
        <v>139</v>
      </c>
      <c r="I7" s="135" t="s">
        <v>585</v>
      </c>
      <c r="J7" s="135" t="s">
        <v>586</v>
      </c>
      <c r="K7" s="201">
        <v>0.2</v>
      </c>
      <c r="L7" s="175" t="s">
        <v>582</v>
      </c>
      <c r="M7" s="175" t="s">
        <v>103</v>
      </c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spans="1:23" s="140" customFormat="1" ht="17.25" customHeight="1" x14ac:dyDescent="0.2">
      <c r="A8" s="137">
        <v>0</v>
      </c>
      <c r="B8" s="137">
        <v>1</v>
      </c>
      <c r="C8" s="137">
        <v>2</v>
      </c>
      <c r="D8" s="137">
        <v>3</v>
      </c>
      <c r="E8" s="138">
        <v>4</v>
      </c>
      <c r="F8" s="137">
        <v>5</v>
      </c>
      <c r="G8" s="139">
        <v>6</v>
      </c>
      <c r="H8" s="139">
        <v>7</v>
      </c>
      <c r="I8" s="139">
        <v>8</v>
      </c>
      <c r="J8" s="139">
        <v>9</v>
      </c>
      <c r="K8" s="139" t="s">
        <v>936</v>
      </c>
      <c r="L8" s="139">
        <v>11</v>
      </c>
      <c r="M8" s="137" t="s">
        <v>584</v>
      </c>
      <c r="N8" s="141"/>
      <c r="O8" s="141"/>
      <c r="P8" s="141"/>
      <c r="Q8" s="141"/>
      <c r="R8" s="141"/>
      <c r="S8" s="141"/>
      <c r="T8" s="141"/>
      <c r="U8" s="141"/>
      <c r="V8" s="141"/>
      <c r="W8" s="141"/>
    </row>
    <row r="9" spans="1:23" ht="28.5" customHeight="1" x14ac:dyDescent="0.2">
      <c r="A9" s="211">
        <v>1</v>
      </c>
      <c r="B9" s="206" t="s">
        <v>3</v>
      </c>
      <c r="C9" s="203" t="s">
        <v>599</v>
      </c>
      <c r="D9" s="203" t="s">
        <v>609</v>
      </c>
      <c r="E9" s="142" t="s">
        <v>610</v>
      </c>
      <c r="F9" s="159">
        <v>1391</v>
      </c>
      <c r="G9" s="165"/>
      <c r="H9" s="165"/>
      <c r="I9" s="165"/>
      <c r="J9" s="165"/>
      <c r="K9" s="165">
        <f>SUM(G9:J9)</f>
        <v>0</v>
      </c>
      <c r="L9" s="165">
        <v>400</v>
      </c>
      <c r="M9" s="183">
        <f>K9+L9</f>
        <v>400</v>
      </c>
      <c r="N9" s="131"/>
      <c r="O9" s="131"/>
      <c r="P9" s="131"/>
      <c r="Q9" s="131"/>
      <c r="R9" s="131"/>
      <c r="S9" s="131"/>
      <c r="T9" s="131"/>
      <c r="U9" s="131"/>
      <c r="V9" s="131"/>
      <c r="W9" s="131"/>
    </row>
    <row r="10" spans="1:23" ht="14.25" customHeight="1" x14ac:dyDescent="0.2">
      <c r="A10" s="212"/>
      <c r="B10" s="207"/>
      <c r="C10" s="204"/>
      <c r="D10" s="204"/>
      <c r="E10" s="142" t="s">
        <v>600</v>
      </c>
      <c r="F10" s="159">
        <v>439</v>
      </c>
      <c r="G10" s="165"/>
      <c r="H10" s="165">
        <v>200</v>
      </c>
      <c r="I10" s="165"/>
      <c r="J10" s="165"/>
      <c r="K10" s="165">
        <f>G10+H10+I10+J10</f>
        <v>200</v>
      </c>
      <c r="L10" s="165"/>
      <c r="M10" s="183">
        <f>K10+L10</f>
        <v>200</v>
      </c>
      <c r="N10" s="131"/>
      <c r="O10" s="131"/>
      <c r="P10" s="131"/>
      <c r="Q10" s="131"/>
      <c r="R10" s="131"/>
      <c r="S10" s="131"/>
      <c r="T10" s="131"/>
      <c r="U10" s="131"/>
      <c r="V10" s="131"/>
      <c r="W10" s="131"/>
    </row>
    <row r="11" spans="1:23" ht="24.75" customHeight="1" x14ac:dyDescent="0.2">
      <c r="A11" s="212"/>
      <c r="B11" s="207"/>
      <c r="C11" s="204"/>
      <c r="D11" s="204"/>
      <c r="E11" s="142" t="s">
        <v>611</v>
      </c>
      <c r="F11" s="159">
        <v>1084</v>
      </c>
      <c r="G11" s="165"/>
      <c r="H11" s="165"/>
      <c r="I11" s="165"/>
      <c r="J11" s="165"/>
      <c r="K11" s="165">
        <f t="shared" ref="K11:K75" si="0">G11+H11+I11+J11</f>
        <v>0</v>
      </c>
      <c r="L11" s="165"/>
      <c r="M11" s="183">
        <f t="shared" ref="M11:M74" si="1">K11+L11</f>
        <v>0</v>
      </c>
      <c r="N11" s="131"/>
      <c r="O11" s="131"/>
      <c r="P11" s="131"/>
      <c r="Q11" s="131"/>
      <c r="R11" s="131"/>
      <c r="S11" s="131"/>
      <c r="T11" s="131"/>
      <c r="U11" s="131"/>
      <c r="V11" s="131"/>
      <c r="W11" s="131"/>
    </row>
    <row r="12" spans="1:23" ht="14.25" customHeight="1" x14ac:dyDescent="0.2">
      <c r="A12" s="212"/>
      <c r="B12" s="207"/>
      <c r="C12" s="204"/>
      <c r="D12" s="204"/>
      <c r="E12" s="142" t="s">
        <v>612</v>
      </c>
      <c r="F12" s="159">
        <v>8</v>
      </c>
      <c r="G12" s="165"/>
      <c r="H12" s="165"/>
      <c r="I12" s="165"/>
      <c r="J12" s="165"/>
      <c r="K12" s="165">
        <f t="shared" si="0"/>
        <v>0</v>
      </c>
      <c r="L12" s="165"/>
      <c r="M12" s="183">
        <f t="shared" si="1"/>
        <v>0</v>
      </c>
      <c r="N12" s="131"/>
      <c r="O12" s="131"/>
      <c r="P12" s="131"/>
      <c r="Q12" s="131"/>
      <c r="R12" s="131"/>
      <c r="S12" s="131"/>
      <c r="T12" s="131"/>
      <c r="U12" s="131"/>
      <c r="V12" s="131"/>
      <c r="W12" s="131"/>
    </row>
    <row r="13" spans="1:23" ht="14.25" customHeight="1" x14ac:dyDescent="0.2">
      <c r="A13" s="213"/>
      <c r="B13" s="208"/>
      <c r="C13" s="205"/>
      <c r="D13" s="205"/>
      <c r="E13" s="142" t="s">
        <v>613</v>
      </c>
      <c r="F13" s="159">
        <v>303</v>
      </c>
      <c r="G13" s="165"/>
      <c r="H13" s="165"/>
      <c r="I13" s="165"/>
      <c r="J13" s="165"/>
      <c r="K13" s="165">
        <f t="shared" si="0"/>
        <v>0</v>
      </c>
      <c r="L13" s="165"/>
      <c r="M13" s="183">
        <f t="shared" si="1"/>
        <v>0</v>
      </c>
      <c r="N13" s="131"/>
      <c r="O13" s="131"/>
      <c r="P13" s="131"/>
      <c r="Q13" s="131"/>
      <c r="R13" s="131"/>
      <c r="S13" s="131"/>
      <c r="T13" s="131"/>
      <c r="U13" s="131"/>
      <c r="V13" s="131"/>
      <c r="W13" s="131"/>
    </row>
    <row r="14" spans="1:23" ht="31.5" customHeight="1" x14ac:dyDescent="0.2">
      <c r="A14" s="230">
        <f>A9+1</f>
        <v>2</v>
      </c>
      <c r="B14" s="232" t="s">
        <v>4</v>
      </c>
      <c r="C14" s="234" t="s">
        <v>237</v>
      </c>
      <c r="D14" s="234" t="s">
        <v>238</v>
      </c>
      <c r="E14" s="142" t="s">
        <v>239</v>
      </c>
      <c r="F14" s="159">
        <v>500</v>
      </c>
      <c r="G14" s="165"/>
      <c r="H14" s="165">
        <v>200</v>
      </c>
      <c r="I14" s="165"/>
      <c r="J14" s="165"/>
      <c r="K14" s="165">
        <f t="shared" si="0"/>
        <v>200</v>
      </c>
      <c r="L14" s="165"/>
      <c r="M14" s="183">
        <f>K14+L14</f>
        <v>200</v>
      </c>
      <c r="N14" s="131"/>
      <c r="O14" s="131"/>
      <c r="P14" s="131"/>
      <c r="Q14" s="131"/>
      <c r="R14" s="131"/>
      <c r="S14" s="131"/>
      <c r="T14" s="131"/>
      <c r="U14" s="131"/>
      <c r="V14" s="131"/>
    </row>
    <row r="15" spans="1:23" ht="18" customHeight="1" x14ac:dyDescent="0.2">
      <c r="A15" s="240"/>
      <c r="B15" s="237"/>
      <c r="C15" s="235"/>
      <c r="D15" s="235"/>
      <c r="E15" s="142" t="s">
        <v>240</v>
      </c>
      <c r="F15" s="159">
        <v>870</v>
      </c>
      <c r="G15" s="165"/>
      <c r="H15" s="165">
        <v>100</v>
      </c>
      <c r="I15" s="165"/>
      <c r="J15" s="165"/>
      <c r="K15" s="165">
        <f t="shared" si="0"/>
        <v>100</v>
      </c>
      <c r="L15" s="165"/>
      <c r="M15" s="183">
        <f t="shared" si="1"/>
        <v>100</v>
      </c>
    </row>
    <row r="16" spans="1:23" ht="19.5" customHeight="1" x14ac:dyDescent="0.2">
      <c r="A16" s="240"/>
      <c r="B16" s="237"/>
      <c r="C16" s="235"/>
      <c r="D16" s="235"/>
      <c r="E16" s="142" t="s">
        <v>241</v>
      </c>
      <c r="F16" s="159">
        <v>1160</v>
      </c>
      <c r="G16" s="165"/>
      <c r="H16" s="165"/>
      <c r="I16" s="165"/>
      <c r="J16" s="165"/>
      <c r="K16" s="165">
        <f t="shared" si="0"/>
        <v>0</v>
      </c>
      <c r="L16" s="165">
        <v>100</v>
      </c>
      <c r="M16" s="183">
        <f t="shared" si="1"/>
        <v>100</v>
      </c>
    </row>
    <row r="17" spans="1:13" ht="17.25" customHeight="1" x14ac:dyDescent="0.2">
      <c r="A17" s="231"/>
      <c r="B17" s="233"/>
      <c r="C17" s="236"/>
      <c r="D17" s="236"/>
      <c r="E17" s="142" t="s">
        <v>242</v>
      </c>
      <c r="F17" s="159">
        <v>780</v>
      </c>
      <c r="G17" s="165"/>
      <c r="H17" s="165"/>
      <c r="I17" s="165"/>
      <c r="J17" s="165"/>
      <c r="K17" s="165">
        <f t="shared" si="0"/>
        <v>0</v>
      </c>
      <c r="L17" s="165">
        <v>100</v>
      </c>
      <c r="M17" s="183">
        <f t="shared" si="1"/>
        <v>100</v>
      </c>
    </row>
    <row r="18" spans="1:13" ht="38.25" x14ac:dyDescent="0.2">
      <c r="A18" s="230">
        <f>A14+1</f>
        <v>3</v>
      </c>
      <c r="B18" s="232" t="s">
        <v>5</v>
      </c>
      <c r="C18" s="217" t="s">
        <v>587</v>
      </c>
      <c r="D18" s="217" t="s">
        <v>617</v>
      </c>
      <c r="E18" s="142" t="s">
        <v>588</v>
      </c>
      <c r="F18" s="159">
        <v>1014</v>
      </c>
      <c r="G18" s="165"/>
      <c r="H18" s="165"/>
      <c r="I18" s="165"/>
      <c r="J18" s="165"/>
      <c r="K18" s="165">
        <f t="shared" si="0"/>
        <v>0</v>
      </c>
      <c r="L18" s="165">
        <v>300</v>
      </c>
      <c r="M18" s="183">
        <f t="shared" si="1"/>
        <v>300</v>
      </c>
    </row>
    <row r="19" spans="1:13" ht="25.5" x14ac:dyDescent="0.2">
      <c r="A19" s="231"/>
      <c r="B19" s="233"/>
      <c r="C19" s="203" t="s">
        <v>953</v>
      </c>
      <c r="D19" s="203"/>
      <c r="E19" s="142" t="s">
        <v>954</v>
      </c>
      <c r="F19" s="159">
        <v>300</v>
      </c>
      <c r="G19" s="165"/>
      <c r="H19" s="165">
        <v>200</v>
      </c>
      <c r="I19" s="165"/>
      <c r="J19" s="165"/>
      <c r="K19" s="165">
        <f t="shared" si="0"/>
        <v>200</v>
      </c>
      <c r="L19" s="165"/>
      <c r="M19" s="183">
        <f t="shared" si="1"/>
        <v>200</v>
      </c>
    </row>
    <row r="20" spans="1:13" ht="28.5" customHeight="1" x14ac:dyDescent="0.2">
      <c r="A20" s="230">
        <f>A18+1</f>
        <v>4</v>
      </c>
      <c r="B20" s="232" t="s">
        <v>6</v>
      </c>
      <c r="C20" s="234"/>
      <c r="D20" s="234" t="s">
        <v>238</v>
      </c>
      <c r="E20" s="142" t="s">
        <v>637</v>
      </c>
      <c r="F20" s="159">
        <v>3000</v>
      </c>
      <c r="G20" s="165"/>
      <c r="H20" s="165"/>
      <c r="I20" s="165"/>
      <c r="J20" s="165"/>
      <c r="K20" s="165">
        <f t="shared" si="0"/>
        <v>0</v>
      </c>
      <c r="L20" s="165"/>
      <c r="M20" s="183">
        <f t="shared" si="1"/>
        <v>0</v>
      </c>
    </row>
    <row r="21" spans="1:13" ht="16.5" customHeight="1" x14ac:dyDescent="0.2">
      <c r="A21" s="240"/>
      <c r="B21" s="237"/>
      <c r="C21" s="235"/>
      <c r="D21" s="235"/>
      <c r="E21" s="142" t="s">
        <v>448</v>
      </c>
      <c r="F21" s="159">
        <v>2155</v>
      </c>
      <c r="G21" s="165"/>
      <c r="H21" s="165"/>
      <c r="I21" s="165"/>
      <c r="J21" s="165"/>
      <c r="K21" s="165">
        <f t="shared" si="0"/>
        <v>0</v>
      </c>
      <c r="L21" s="165">
        <v>200</v>
      </c>
      <c r="M21" s="183">
        <f t="shared" si="1"/>
        <v>200</v>
      </c>
    </row>
    <row r="22" spans="1:13" ht="25.5" customHeight="1" x14ac:dyDescent="0.2">
      <c r="A22" s="240"/>
      <c r="B22" s="237"/>
      <c r="C22" s="235"/>
      <c r="D22" s="235"/>
      <c r="E22" s="142" t="s">
        <v>223</v>
      </c>
      <c r="F22" s="159">
        <v>3582</v>
      </c>
      <c r="G22" s="165"/>
      <c r="H22" s="165"/>
      <c r="I22" s="165"/>
      <c r="J22" s="165"/>
      <c r="K22" s="165">
        <f t="shared" si="0"/>
        <v>0</v>
      </c>
      <c r="L22" s="165"/>
      <c r="M22" s="183">
        <f t="shared" si="1"/>
        <v>0</v>
      </c>
    </row>
    <row r="23" spans="1:13" ht="16.5" customHeight="1" x14ac:dyDescent="0.2">
      <c r="A23" s="231"/>
      <c r="B23" s="233"/>
      <c r="C23" s="236"/>
      <c r="D23" s="236"/>
      <c r="E23" s="142" t="s">
        <v>449</v>
      </c>
      <c r="F23" s="159">
        <v>1261</v>
      </c>
      <c r="G23" s="165"/>
      <c r="H23" s="165"/>
      <c r="I23" s="165"/>
      <c r="J23" s="165"/>
      <c r="K23" s="165">
        <f t="shared" si="0"/>
        <v>0</v>
      </c>
      <c r="L23" s="165"/>
      <c r="M23" s="183">
        <f t="shared" si="1"/>
        <v>0</v>
      </c>
    </row>
    <row r="24" spans="1:13" ht="42" customHeight="1" x14ac:dyDescent="0.2">
      <c r="A24" s="212"/>
      <c r="B24" s="207"/>
      <c r="C24" s="205" t="s">
        <v>937</v>
      </c>
      <c r="D24" s="205" t="s">
        <v>938</v>
      </c>
      <c r="E24" s="142" t="s">
        <v>939</v>
      </c>
      <c r="F24" s="159">
        <v>100</v>
      </c>
      <c r="G24" s="165"/>
      <c r="H24" s="165">
        <v>80</v>
      </c>
      <c r="I24" s="165"/>
      <c r="J24" s="165"/>
      <c r="K24" s="165">
        <f>G24+H24+I24+J24</f>
        <v>80</v>
      </c>
      <c r="L24" s="165"/>
      <c r="M24" s="183">
        <f t="shared" si="1"/>
        <v>80</v>
      </c>
    </row>
    <row r="25" spans="1:13" ht="40.5" customHeight="1" x14ac:dyDescent="0.2">
      <c r="A25" s="220">
        <f>A20+1</f>
        <v>5</v>
      </c>
      <c r="B25" s="223" t="s">
        <v>7</v>
      </c>
      <c r="C25" s="217" t="s">
        <v>155</v>
      </c>
      <c r="D25" s="217" t="s">
        <v>156</v>
      </c>
      <c r="E25" s="142" t="s">
        <v>157</v>
      </c>
      <c r="F25" s="159">
        <v>1091</v>
      </c>
      <c r="G25" s="165"/>
      <c r="H25" s="165"/>
      <c r="I25" s="165"/>
      <c r="J25" s="162">
        <v>667</v>
      </c>
      <c r="K25" s="165">
        <f t="shared" si="0"/>
        <v>667</v>
      </c>
      <c r="L25" s="161"/>
      <c r="M25" s="183">
        <f t="shared" si="1"/>
        <v>667</v>
      </c>
    </row>
    <row r="26" spans="1:13" ht="14.25" customHeight="1" x14ac:dyDescent="0.2">
      <c r="A26" s="221"/>
      <c r="B26" s="224"/>
      <c r="C26" s="234" t="s">
        <v>604</v>
      </c>
      <c r="D26" s="234" t="s">
        <v>605</v>
      </c>
      <c r="E26" s="142" t="s">
        <v>606</v>
      </c>
      <c r="F26" s="159">
        <v>250</v>
      </c>
      <c r="G26" s="165"/>
      <c r="H26" s="165"/>
      <c r="I26" s="165"/>
      <c r="J26" s="162"/>
      <c r="K26" s="165">
        <f t="shared" si="0"/>
        <v>0</v>
      </c>
      <c r="L26" s="161"/>
      <c r="M26" s="183">
        <f t="shared" si="1"/>
        <v>0</v>
      </c>
    </row>
    <row r="27" spans="1:13" ht="15.75" customHeight="1" x14ac:dyDescent="0.2">
      <c r="A27" s="221"/>
      <c r="B27" s="224"/>
      <c r="C27" s="235"/>
      <c r="D27" s="235"/>
      <c r="E27" s="142" t="s">
        <v>422</v>
      </c>
      <c r="F27" s="159">
        <v>500</v>
      </c>
      <c r="G27" s="165"/>
      <c r="H27" s="165"/>
      <c r="I27" s="165"/>
      <c r="J27" s="162"/>
      <c r="K27" s="165">
        <f t="shared" si="0"/>
        <v>0</v>
      </c>
      <c r="L27" s="161"/>
      <c r="M27" s="183">
        <f t="shared" si="1"/>
        <v>0</v>
      </c>
    </row>
    <row r="28" spans="1:13" ht="16.5" customHeight="1" x14ac:dyDescent="0.2">
      <c r="A28" s="221"/>
      <c r="B28" s="224"/>
      <c r="C28" s="235"/>
      <c r="D28" s="235"/>
      <c r="E28" s="142" t="s">
        <v>607</v>
      </c>
      <c r="F28" s="159">
        <v>400</v>
      </c>
      <c r="G28" s="165"/>
      <c r="H28" s="165"/>
      <c r="I28" s="165"/>
      <c r="J28" s="162"/>
      <c r="K28" s="165">
        <f t="shared" si="0"/>
        <v>0</v>
      </c>
      <c r="L28" s="161"/>
      <c r="M28" s="183">
        <f t="shared" si="1"/>
        <v>0</v>
      </c>
    </row>
    <row r="29" spans="1:13" ht="13.5" customHeight="1" x14ac:dyDescent="0.2">
      <c r="A29" s="222"/>
      <c r="B29" s="225"/>
      <c r="C29" s="236"/>
      <c r="D29" s="236"/>
      <c r="E29" s="142" t="s">
        <v>277</v>
      </c>
      <c r="F29" s="159">
        <v>200</v>
      </c>
      <c r="G29" s="165"/>
      <c r="H29" s="165"/>
      <c r="I29" s="165"/>
      <c r="J29" s="162"/>
      <c r="K29" s="165">
        <f t="shared" si="0"/>
        <v>0</v>
      </c>
      <c r="L29" s="161"/>
      <c r="M29" s="183">
        <f t="shared" si="1"/>
        <v>0</v>
      </c>
    </row>
    <row r="30" spans="1:13" ht="13.5" customHeight="1" x14ac:dyDescent="0.2">
      <c r="A30" s="211">
        <f>A25+1</f>
        <v>6</v>
      </c>
      <c r="B30" s="206" t="s">
        <v>8</v>
      </c>
      <c r="C30" s="234" t="s">
        <v>592</v>
      </c>
      <c r="D30" s="234" t="s">
        <v>605</v>
      </c>
      <c r="E30" s="142" t="s">
        <v>608</v>
      </c>
      <c r="F30" s="159">
        <v>2500</v>
      </c>
      <c r="G30" s="165"/>
      <c r="H30" s="165"/>
      <c r="I30" s="165"/>
      <c r="J30" s="165"/>
      <c r="K30" s="165">
        <f t="shared" si="0"/>
        <v>0</v>
      </c>
      <c r="L30" s="165"/>
      <c r="M30" s="183">
        <f t="shared" si="1"/>
        <v>0</v>
      </c>
    </row>
    <row r="31" spans="1:13" x14ac:dyDescent="0.2">
      <c r="A31" s="212"/>
      <c r="B31" s="207"/>
      <c r="C31" s="235"/>
      <c r="D31" s="235"/>
      <c r="E31" s="142" t="s">
        <v>593</v>
      </c>
      <c r="F31" s="159">
        <v>700</v>
      </c>
      <c r="G31" s="165"/>
      <c r="H31" s="165"/>
      <c r="I31" s="165"/>
      <c r="J31" s="165"/>
      <c r="K31" s="165">
        <f t="shared" si="0"/>
        <v>0</v>
      </c>
      <c r="L31" s="165"/>
      <c r="M31" s="183">
        <f t="shared" si="1"/>
        <v>0</v>
      </c>
    </row>
    <row r="32" spans="1:13" ht="25.5" x14ac:dyDescent="0.2">
      <c r="A32" s="212"/>
      <c r="B32" s="207"/>
      <c r="C32" s="235"/>
      <c r="D32" s="235"/>
      <c r="E32" s="142" t="s">
        <v>594</v>
      </c>
      <c r="F32" s="159">
        <v>3071</v>
      </c>
      <c r="G32" s="165"/>
      <c r="H32" s="165"/>
      <c r="I32" s="165">
        <v>400</v>
      </c>
      <c r="J32" s="165"/>
      <c r="K32" s="165">
        <f t="shared" si="0"/>
        <v>400</v>
      </c>
      <c r="L32" s="165"/>
      <c r="M32" s="183">
        <f t="shared" si="1"/>
        <v>400</v>
      </c>
    </row>
    <row r="33" spans="1:13" ht="25.5" x14ac:dyDescent="0.2">
      <c r="A33" s="213"/>
      <c r="B33" s="208"/>
      <c r="C33" s="236"/>
      <c r="D33" s="236"/>
      <c r="E33" s="142" t="s">
        <v>595</v>
      </c>
      <c r="F33" s="159">
        <v>5000</v>
      </c>
      <c r="G33" s="165"/>
      <c r="H33" s="165"/>
      <c r="I33" s="165"/>
      <c r="J33" s="165"/>
      <c r="K33" s="165">
        <f t="shared" si="0"/>
        <v>0</v>
      </c>
      <c r="L33" s="165"/>
      <c r="M33" s="183">
        <f t="shared" si="1"/>
        <v>0</v>
      </c>
    </row>
    <row r="34" spans="1:13" ht="26.25" customHeight="1" x14ac:dyDescent="0.2">
      <c r="A34" s="211">
        <f>A30+1</f>
        <v>7</v>
      </c>
      <c r="B34" s="206" t="s">
        <v>9</v>
      </c>
      <c r="C34" s="234" t="s">
        <v>172</v>
      </c>
      <c r="D34" s="234" t="s">
        <v>162</v>
      </c>
      <c r="E34" s="142" t="s">
        <v>173</v>
      </c>
      <c r="F34" s="144">
        <v>10.1</v>
      </c>
      <c r="G34" s="163"/>
      <c r="H34" s="165"/>
      <c r="I34" s="165"/>
      <c r="J34" s="165"/>
      <c r="K34" s="165">
        <f t="shared" si="0"/>
        <v>0</v>
      </c>
      <c r="L34" s="165"/>
      <c r="M34" s="183">
        <f t="shared" si="1"/>
        <v>0</v>
      </c>
    </row>
    <row r="35" spans="1:13" ht="15" customHeight="1" x14ac:dyDescent="0.2">
      <c r="A35" s="212"/>
      <c r="B35" s="207"/>
      <c r="C35" s="235"/>
      <c r="D35" s="235"/>
      <c r="E35" s="142" t="s">
        <v>174</v>
      </c>
      <c r="F35" s="144">
        <v>17.52</v>
      </c>
      <c r="G35" s="163"/>
      <c r="H35" s="163"/>
      <c r="I35" s="163"/>
      <c r="J35" s="163"/>
      <c r="K35" s="165">
        <f t="shared" si="0"/>
        <v>0</v>
      </c>
      <c r="L35" s="163"/>
      <c r="M35" s="183">
        <f t="shared" si="1"/>
        <v>0</v>
      </c>
    </row>
    <row r="36" spans="1:13" ht="25.5" customHeight="1" x14ac:dyDescent="0.2">
      <c r="A36" s="212"/>
      <c r="B36" s="207"/>
      <c r="C36" s="235"/>
      <c r="D36" s="235"/>
      <c r="E36" s="142" t="s">
        <v>622</v>
      </c>
      <c r="F36" s="144">
        <v>39</v>
      </c>
      <c r="G36" s="165"/>
      <c r="H36" s="165"/>
      <c r="I36" s="165"/>
      <c r="J36" s="165"/>
      <c r="K36" s="165">
        <f t="shared" si="0"/>
        <v>0</v>
      </c>
      <c r="L36" s="165">
        <v>30</v>
      </c>
      <c r="M36" s="183">
        <f t="shared" si="1"/>
        <v>30</v>
      </c>
    </row>
    <row r="37" spans="1:13" ht="15.75" customHeight="1" x14ac:dyDescent="0.2">
      <c r="A37" s="212"/>
      <c r="B37" s="207"/>
      <c r="C37" s="236"/>
      <c r="D37" s="236"/>
      <c r="E37" s="142" t="s">
        <v>176</v>
      </c>
      <c r="F37" s="144">
        <v>70</v>
      </c>
      <c r="G37" s="165"/>
      <c r="H37" s="165"/>
      <c r="I37" s="165"/>
      <c r="J37" s="165"/>
      <c r="K37" s="165">
        <f t="shared" si="0"/>
        <v>0</v>
      </c>
      <c r="L37" s="165">
        <v>70</v>
      </c>
      <c r="M37" s="183">
        <f t="shared" si="1"/>
        <v>70</v>
      </c>
    </row>
    <row r="38" spans="1:13" ht="27" customHeight="1" x14ac:dyDescent="0.2">
      <c r="A38" s="212"/>
      <c r="B38" s="207"/>
      <c r="C38" s="217" t="s">
        <v>589</v>
      </c>
      <c r="D38" s="217" t="s">
        <v>620</v>
      </c>
      <c r="E38" s="142" t="s">
        <v>621</v>
      </c>
      <c r="F38" s="144">
        <v>80</v>
      </c>
      <c r="G38" s="165"/>
      <c r="H38" s="165">
        <v>80</v>
      </c>
      <c r="I38" s="165"/>
      <c r="J38" s="165"/>
      <c r="K38" s="165">
        <f t="shared" si="0"/>
        <v>80</v>
      </c>
      <c r="L38" s="165"/>
      <c r="M38" s="183">
        <f t="shared" si="1"/>
        <v>80</v>
      </c>
    </row>
    <row r="39" spans="1:13" ht="27" customHeight="1" x14ac:dyDescent="0.2">
      <c r="A39" s="213"/>
      <c r="B39" s="208"/>
      <c r="C39" s="217" t="s">
        <v>590</v>
      </c>
      <c r="D39" s="217" t="s">
        <v>618</v>
      </c>
      <c r="E39" s="142" t="s">
        <v>619</v>
      </c>
      <c r="F39" s="144">
        <v>256</v>
      </c>
      <c r="G39" s="165"/>
      <c r="H39" s="165"/>
      <c r="I39" s="165"/>
      <c r="J39" s="165"/>
      <c r="K39" s="165">
        <f t="shared" si="0"/>
        <v>0</v>
      </c>
      <c r="L39" s="165"/>
      <c r="M39" s="183">
        <f t="shared" si="1"/>
        <v>0</v>
      </c>
    </row>
    <row r="40" spans="1:13" ht="27" customHeight="1" x14ac:dyDescent="0.2">
      <c r="A40" s="209">
        <f>A34+1</f>
        <v>8</v>
      </c>
      <c r="B40" s="210" t="s">
        <v>10</v>
      </c>
      <c r="C40" s="217" t="s">
        <v>191</v>
      </c>
      <c r="D40" s="217" t="s">
        <v>184</v>
      </c>
      <c r="E40" s="142"/>
      <c r="F40" s="159">
        <v>0</v>
      </c>
      <c r="G40" s="165"/>
      <c r="H40" s="165"/>
      <c r="I40" s="165"/>
      <c r="J40" s="165"/>
      <c r="K40" s="165">
        <f t="shared" si="0"/>
        <v>0</v>
      </c>
      <c r="L40" s="165"/>
      <c r="M40" s="183">
        <f t="shared" si="1"/>
        <v>0</v>
      </c>
    </row>
    <row r="41" spans="1:13" ht="24.75" customHeight="1" x14ac:dyDescent="0.2">
      <c r="A41" s="230">
        <f t="shared" ref="A41:A130" si="2">A40+1</f>
        <v>9</v>
      </c>
      <c r="B41" s="232" t="s">
        <v>11</v>
      </c>
      <c r="C41" s="234" t="s">
        <v>367</v>
      </c>
      <c r="D41" s="234" t="s">
        <v>196</v>
      </c>
      <c r="E41" s="142" t="s">
        <v>368</v>
      </c>
      <c r="F41" s="144">
        <v>923</v>
      </c>
      <c r="G41" s="165"/>
      <c r="H41" s="165"/>
      <c r="I41" s="165"/>
      <c r="J41" s="165"/>
      <c r="K41" s="165">
        <f t="shared" si="0"/>
        <v>0</v>
      </c>
      <c r="L41" s="161"/>
      <c r="M41" s="183">
        <f t="shared" si="1"/>
        <v>0</v>
      </c>
    </row>
    <row r="42" spans="1:13" ht="14.25" customHeight="1" x14ac:dyDescent="0.2">
      <c r="A42" s="240"/>
      <c r="B42" s="237"/>
      <c r="C42" s="235"/>
      <c r="D42" s="235"/>
      <c r="E42" s="142" t="s">
        <v>369</v>
      </c>
      <c r="F42" s="144">
        <v>495</v>
      </c>
      <c r="G42" s="165"/>
      <c r="H42" s="165"/>
      <c r="I42" s="165"/>
      <c r="J42" s="165"/>
      <c r="K42" s="165">
        <f t="shared" si="0"/>
        <v>0</v>
      </c>
      <c r="L42" s="161"/>
      <c r="M42" s="183">
        <f t="shared" si="1"/>
        <v>0</v>
      </c>
    </row>
    <row r="43" spans="1:13" ht="15" customHeight="1" x14ac:dyDescent="0.2">
      <c r="A43" s="240"/>
      <c r="B43" s="237"/>
      <c r="C43" s="235"/>
      <c r="D43" s="235"/>
      <c r="E43" s="142" t="s">
        <v>370</v>
      </c>
      <c r="F43" s="144">
        <v>513</v>
      </c>
      <c r="G43" s="165"/>
      <c r="H43" s="165"/>
      <c r="I43" s="165"/>
      <c r="J43" s="165"/>
      <c r="K43" s="165">
        <f t="shared" si="0"/>
        <v>0</v>
      </c>
      <c r="L43" s="161"/>
      <c r="M43" s="183">
        <f t="shared" si="1"/>
        <v>0</v>
      </c>
    </row>
    <row r="44" spans="1:13" ht="16.5" customHeight="1" x14ac:dyDescent="0.2">
      <c r="A44" s="240"/>
      <c r="B44" s="237"/>
      <c r="C44" s="235"/>
      <c r="D44" s="235"/>
      <c r="E44" s="142" t="s">
        <v>371</v>
      </c>
      <c r="F44" s="144">
        <v>340</v>
      </c>
      <c r="G44" s="165"/>
      <c r="H44" s="165"/>
      <c r="I44" s="165"/>
      <c r="J44" s="165"/>
      <c r="K44" s="165">
        <f t="shared" si="0"/>
        <v>0</v>
      </c>
      <c r="L44" s="161">
        <v>200</v>
      </c>
      <c r="M44" s="183">
        <f t="shared" si="1"/>
        <v>200</v>
      </c>
    </row>
    <row r="45" spans="1:13" ht="16.5" customHeight="1" x14ac:dyDescent="0.2">
      <c r="A45" s="240"/>
      <c r="B45" s="237"/>
      <c r="C45" s="235"/>
      <c r="D45" s="235"/>
      <c r="E45" s="142" t="s">
        <v>372</v>
      </c>
      <c r="F45" s="144">
        <v>106</v>
      </c>
      <c r="G45" s="165"/>
      <c r="H45" s="165"/>
      <c r="I45" s="165"/>
      <c r="J45" s="165"/>
      <c r="K45" s="165">
        <f t="shared" si="0"/>
        <v>0</v>
      </c>
      <c r="L45" s="161"/>
      <c r="M45" s="183">
        <f t="shared" si="1"/>
        <v>0</v>
      </c>
    </row>
    <row r="46" spans="1:13" ht="15" customHeight="1" x14ac:dyDescent="0.2">
      <c r="A46" s="231"/>
      <c r="B46" s="233"/>
      <c r="C46" s="236"/>
      <c r="D46" s="236"/>
      <c r="E46" s="142" t="s">
        <v>373</v>
      </c>
      <c r="F46" s="144">
        <v>97</v>
      </c>
      <c r="G46" s="165"/>
      <c r="H46" s="165"/>
      <c r="I46" s="165"/>
      <c r="J46" s="165"/>
      <c r="K46" s="165">
        <f t="shared" si="0"/>
        <v>0</v>
      </c>
      <c r="L46" s="161"/>
      <c r="M46" s="183">
        <f t="shared" si="1"/>
        <v>0</v>
      </c>
    </row>
    <row r="47" spans="1:13" ht="29.25" customHeight="1" x14ac:dyDescent="0.2">
      <c r="A47" s="211">
        <f>A41+1</f>
        <v>10</v>
      </c>
      <c r="B47" s="206" t="s">
        <v>91</v>
      </c>
      <c r="C47" s="217" t="s">
        <v>318</v>
      </c>
      <c r="D47" s="217" t="s">
        <v>238</v>
      </c>
      <c r="E47" s="142" t="s">
        <v>591</v>
      </c>
      <c r="F47" s="144">
        <v>685</v>
      </c>
      <c r="G47" s="165"/>
      <c r="H47" s="165"/>
      <c r="I47" s="165"/>
      <c r="J47" s="165"/>
      <c r="K47" s="165">
        <f t="shared" si="0"/>
        <v>0</v>
      </c>
      <c r="L47" s="165"/>
      <c r="M47" s="183">
        <f t="shared" si="1"/>
        <v>0</v>
      </c>
    </row>
    <row r="48" spans="1:13" ht="15" customHeight="1" x14ac:dyDescent="0.2">
      <c r="A48" s="212"/>
      <c r="B48" s="207"/>
      <c r="C48" s="217"/>
      <c r="D48" s="217"/>
      <c r="E48" s="142" t="s">
        <v>253</v>
      </c>
      <c r="F48" s="144">
        <v>333</v>
      </c>
      <c r="G48" s="165"/>
      <c r="H48" s="165"/>
      <c r="I48" s="161">
        <v>0</v>
      </c>
      <c r="J48" s="165"/>
      <c r="K48" s="165">
        <f t="shared" si="0"/>
        <v>0</v>
      </c>
      <c r="L48" s="165"/>
      <c r="M48" s="183">
        <f t="shared" si="1"/>
        <v>0</v>
      </c>
    </row>
    <row r="49" spans="1:13" ht="26.25" customHeight="1" x14ac:dyDescent="0.2">
      <c r="A49" s="213"/>
      <c r="B49" s="208"/>
      <c r="C49" s="217" t="s">
        <v>639</v>
      </c>
      <c r="D49" s="217" t="s">
        <v>640</v>
      </c>
      <c r="E49" s="142" t="s">
        <v>641</v>
      </c>
      <c r="F49" s="144">
        <v>100</v>
      </c>
      <c r="G49" s="165"/>
      <c r="H49" s="165">
        <v>100</v>
      </c>
      <c r="I49" s="163"/>
      <c r="J49" s="165"/>
      <c r="K49" s="165">
        <f t="shared" si="0"/>
        <v>100</v>
      </c>
      <c r="L49" s="165"/>
      <c r="M49" s="183">
        <f t="shared" si="1"/>
        <v>100</v>
      </c>
    </row>
    <row r="50" spans="1:13" ht="27.75" customHeight="1" x14ac:dyDescent="0.2">
      <c r="A50" s="211">
        <f>A47+1</f>
        <v>11</v>
      </c>
      <c r="B50" s="206" t="s">
        <v>12</v>
      </c>
      <c r="C50" s="234" t="s">
        <v>386</v>
      </c>
      <c r="D50" s="234" t="s">
        <v>196</v>
      </c>
      <c r="E50" s="142" t="s">
        <v>387</v>
      </c>
      <c r="F50" s="159">
        <v>347</v>
      </c>
      <c r="G50" s="165"/>
      <c r="H50" s="165"/>
      <c r="I50" s="165"/>
      <c r="J50" s="165"/>
      <c r="K50" s="165">
        <f t="shared" si="0"/>
        <v>0</v>
      </c>
      <c r="L50" s="161"/>
      <c r="M50" s="183">
        <f t="shared" si="1"/>
        <v>0</v>
      </c>
    </row>
    <row r="51" spans="1:13" ht="38.25" x14ac:dyDescent="0.2">
      <c r="A51" s="212"/>
      <c r="B51" s="207"/>
      <c r="C51" s="235"/>
      <c r="D51" s="235"/>
      <c r="E51" s="142" t="s">
        <v>388</v>
      </c>
      <c r="F51" s="159">
        <v>500</v>
      </c>
      <c r="G51" s="165"/>
      <c r="H51" s="165"/>
      <c r="I51" s="165"/>
      <c r="J51" s="165"/>
      <c r="K51" s="165">
        <f t="shared" si="0"/>
        <v>0</v>
      </c>
      <c r="L51" s="161">
        <v>200</v>
      </c>
      <c r="M51" s="183">
        <f t="shared" si="1"/>
        <v>200</v>
      </c>
    </row>
    <row r="52" spans="1:13" x14ac:dyDescent="0.2">
      <c r="A52" s="212"/>
      <c r="B52" s="207"/>
      <c r="C52" s="235"/>
      <c r="D52" s="235"/>
      <c r="E52" s="142" t="s">
        <v>389</v>
      </c>
      <c r="F52" s="159">
        <v>200</v>
      </c>
      <c r="G52" s="165"/>
      <c r="H52" s="165"/>
      <c r="I52" s="165"/>
      <c r="J52" s="165"/>
      <c r="K52" s="165">
        <f t="shared" si="0"/>
        <v>0</v>
      </c>
      <c r="L52" s="161"/>
      <c r="M52" s="183">
        <f t="shared" si="1"/>
        <v>0</v>
      </c>
    </row>
    <row r="53" spans="1:13" ht="25.5" x14ac:dyDescent="0.2">
      <c r="A53" s="212"/>
      <c r="B53" s="207"/>
      <c r="C53" s="235"/>
      <c r="D53" s="235"/>
      <c r="E53" s="142" t="s">
        <v>390</v>
      </c>
      <c r="F53" s="159">
        <v>400</v>
      </c>
      <c r="G53" s="165"/>
      <c r="H53" s="165"/>
      <c r="I53" s="165"/>
      <c r="J53" s="165"/>
      <c r="K53" s="165">
        <f t="shared" si="0"/>
        <v>0</v>
      </c>
      <c r="L53" s="161"/>
      <c r="M53" s="183">
        <f t="shared" si="1"/>
        <v>0</v>
      </c>
    </row>
    <row r="54" spans="1:13" x14ac:dyDescent="0.2">
      <c r="A54" s="212"/>
      <c r="B54" s="207"/>
      <c r="C54" s="235"/>
      <c r="D54" s="235"/>
      <c r="E54" s="142" t="s">
        <v>391</v>
      </c>
      <c r="F54" s="159">
        <v>200</v>
      </c>
      <c r="G54" s="165"/>
      <c r="H54" s="165"/>
      <c r="I54" s="165"/>
      <c r="J54" s="165"/>
      <c r="K54" s="165">
        <f t="shared" si="0"/>
        <v>0</v>
      </c>
      <c r="L54" s="161"/>
      <c r="M54" s="183">
        <f t="shared" si="1"/>
        <v>0</v>
      </c>
    </row>
    <row r="55" spans="1:13" x14ac:dyDescent="0.2">
      <c r="A55" s="212"/>
      <c r="B55" s="207"/>
      <c r="C55" s="235"/>
      <c r="D55" s="235"/>
      <c r="E55" s="142" t="s">
        <v>392</v>
      </c>
      <c r="F55" s="159">
        <v>500</v>
      </c>
      <c r="G55" s="165"/>
      <c r="H55" s="165">
        <v>200</v>
      </c>
      <c r="I55" s="165"/>
      <c r="J55" s="165"/>
      <c r="K55" s="165">
        <f t="shared" si="0"/>
        <v>200</v>
      </c>
      <c r="L55" s="161"/>
      <c r="M55" s="183">
        <f t="shared" si="1"/>
        <v>200</v>
      </c>
    </row>
    <row r="56" spans="1:13" x14ac:dyDescent="0.2">
      <c r="A56" s="212"/>
      <c r="B56" s="207"/>
      <c r="C56" s="235"/>
      <c r="D56" s="235"/>
      <c r="E56" s="142" t="s">
        <v>393</v>
      </c>
      <c r="F56" s="159">
        <v>100</v>
      </c>
      <c r="G56" s="165"/>
      <c r="H56" s="165"/>
      <c r="I56" s="165"/>
      <c r="J56" s="165"/>
      <c r="K56" s="165">
        <f t="shared" si="0"/>
        <v>0</v>
      </c>
      <c r="L56" s="161"/>
      <c r="M56" s="183">
        <f t="shared" si="1"/>
        <v>0</v>
      </c>
    </row>
    <row r="57" spans="1:13" ht="25.5" x14ac:dyDescent="0.2">
      <c r="A57" s="212"/>
      <c r="B57" s="207"/>
      <c r="C57" s="235"/>
      <c r="D57" s="235"/>
      <c r="E57" s="142" t="s">
        <v>394</v>
      </c>
      <c r="F57" s="159">
        <v>70</v>
      </c>
      <c r="G57" s="165"/>
      <c r="H57" s="165"/>
      <c r="I57" s="165"/>
      <c r="J57" s="165"/>
      <c r="K57" s="165">
        <f t="shared" si="0"/>
        <v>0</v>
      </c>
      <c r="L57" s="161"/>
      <c r="M57" s="183">
        <f t="shared" si="1"/>
        <v>0</v>
      </c>
    </row>
    <row r="58" spans="1:13" ht="25.5" x14ac:dyDescent="0.2">
      <c r="A58" s="212"/>
      <c r="B58" s="207"/>
      <c r="C58" s="235"/>
      <c r="D58" s="235"/>
      <c r="E58" s="142" t="s">
        <v>395</v>
      </c>
      <c r="F58" s="159">
        <v>200</v>
      </c>
      <c r="G58" s="165"/>
      <c r="H58" s="165"/>
      <c r="I58" s="165"/>
      <c r="J58" s="165"/>
      <c r="K58" s="165">
        <f t="shared" si="0"/>
        <v>0</v>
      </c>
      <c r="L58" s="161"/>
      <c r="M58" s="183">
        <f t="shared" si="1"/>
        <v>0</v>
      </c>
    </row>
    <row r="59" spans="1:13" x14ac:dyDescent="0.2">
      <c r="A59" s="212"/>
      <c r="B59" s="207"/>
      <c r="C59" s="236"/>
      <c r="D59" s="236"/>
      <c r="E59" s="142" t="s">
        <v>396</v>
      </c>
      <c r="F59" s="159">
        <v>50</v>
      </c>
      <c r="G59" s="165"/>
      <c r="H59" s="165"/>
      <c r="I59" s="165"/>
      <c r="J59" s="165"/>
      <c r="K59" s="165">
        <f t="shared" si="0"/>
        <v>0</v>
      </c>
      <c r="L59" s="161"/>
      <c r="M59" s="183">
        <f t="shared" si="1"/>
        <v>0</v>
      </c>
    </row>
    <row r="60" spans="1:13" ht="29.25" customHeight="1" x14ac:dyDescent="0.2">
      <c r="A60" s="213"/>
      <c r="B60" s="208"/>
      <c r="C60" s="217" t="s">
        <v>774</v>
      </c>
      <c r="D60" s="217" t="s">
        <v>775</v>
      </c>
      <c r="E60" s="142" t="s">
        <v>776</v>
      </c>
      <c r="F60" s="159">
        <v>150</v>
      </c>
      <c r="G60" s="165"/>
      <c r="H60" s="165"/>
      <c r="I60" s="165"/>
      <c r="J60" s="165"/>
      <c r="K60" s="165">
        <f t="shared" si="0"/>
        <v>0</v>
      </c>
      <c r="L60" s="161"/>
      <c r="M60" s="183">
        <f t="shared" si="1"/>
        <v>0</v>
      </c>
    </row>
    <row r="61" spans="1:13" ht="26.25" customHeight="1" x14ac:dyDescent="0.2">
      <c r="A61" s="230">
        <f>A50+1</f>
        <v>12</v>
      </c>
      <c r="B61" s="232" t="s">
        <v>13</v>
      </c>
      <c r="C61" s="234" t="s">
        <v>374</v>
      </c>
      <c r="D61" s="234" t="s">
        <v>196</v>
      </c>
      <c r="E61" s="142" t="s">
        <v>375</v>
      </c>
      <c r="F61" s="159">
        <v>63</v>
      </c>
      <c r="G61" s="161">
        <v>0</v>
      </c>
      <c r="H61" s="165"/>
      <c r="I61" s="165"/>
      <c r="J61" s="165"/>
      <c r="K61" s="165">
        <f t="shared" si="0"/>
        <v>0</v>
      </c>
      <c r="L61" s="165"/>
      <c r="M61" s="183">
        <f t="shared" si="1"/>
        <v>0</v>
      </c>
    </row>
    <row r="62" spans="1:13" ht="26.25" customHeight="1" x14ac:dyDescent="0.2">
      <c r="A62" s="240"/>
      <c r="B62" s="237"/>
      <c r="C62" s="235"/>
      <c r="D62" s="235"/>
      <c r="E62" s="142" t="s">
        <v>376</v>
      </c>
      <c r="F62" s="159">
        <v>260</v>
      </c>
      <c r="G62" s="161"/>
      <c r="H62" s="165"/>
      <c r="I62" s="165"/>
      <c r="J62" s="165"/>
      <c r="K62" s="165">
        <f t="shared" si="0"/>
        <v>0</v>
      </c>
      <c r="L62" s="165"/>
      <c r="M62" s="183">
        <f t="shared" si="1"/>
        <v>0</v>
      </c>
    </row>
    <row r="63" spans="1:13" ht="27.75" customHeight="1" x14ac:dyDescent="0.2">
      <c r="A63" s="240"/>
      <c r="B63" s="237"/>
      <c r="C63" s="235"/>
      <c r="D63" s="235"/>
      <c r="E63" s="142" t="s">
        <v>377</v>
      </c>
      <c r="F63" s="159">
        <v>300</v>
      </c>
      <c r="G63" s="161"/>
      <c r="H63" s="165">
        <v>300</v>
      </c>
      <c r="I63" s="165"/>
      <c r="J63" s="165"/>
      <c r="K63" s="165">
        <f t="shared" si="0"/>
        <v>300</v>
      </c>
      <c r="L63" s="165"/>
      <c r="M63" s="183">
        <f t="shared" si="1"/>
        <v>300</v>
      </c>
    </row>
    <row r="64" spans="1:13" ht="17.25" customHeight="1" x14ac:dyDescent="0.2">
      <c r="A64" s="231"/>
      <c r="B64" s="233"/>
      <c r="C64" s="236"/>
      <c r="D64" s="236"/>
      <c r="E64" s="142" t="s">
        <v>378</v>
      </c>
      <c r="F64" s="159">
        <v>200</v>
      </c>
      <c r="G64" s="161"/>
      <c r="H64" s="165"/>
      <c r="I64" s="165"/>
      <c r="J64" s="165"/>
      <c r="K64" s="165">
        <f t="shared" si="0"/>
        <v>0</v>
      </c>
      <c r="L64" s="165"/>
      <c r="M64" s="183">
        <f t="shared" si="1"/>
        <v>0</v>
      </c>
    </row>
    <row r="65" spans="1:13" ht="12.75" customHeight="1" x14ac:dyDescent="0.2">
      <c r="A65" s="211">
        <f>A61+1</f>
        <v>13</v>
      </c>
      <c r="B65" s="206" t="s">
        <v>14</v>
      </c>
      <c r="C65" s="234" t="s">
        <v>465</v>
      </c>
      <c r="D65" s="234" t="s">
        <v>466</v>
      </c>
      <c r="E65" s="142" t="s">
        <v>467</v>
      </c>
      <c r="F65" s="144">
        <v>37</v>
      </c>
      <c r="G65" s="161">
        <v>0</v>
      </c>
      <c r="H65" s="165"/>
      <c r="I65" s="165"/>
      <c r="J65" s="165"/>
      <c r="K65" s="165">
        <f t="shared" si="0"/>
        <v>0</v>
      </c>
      <c r="L65" s="161"/>
      <c r="M65" s="183">
        <f t="shared" si="1"/>
        <v>0</v>
      </c>
    </row>
    <row r="66" spans="1:13" ht="12.75" customHeight="1" x14ac:dyDescent="0.2">
      <c r="A66" s="212"/>
      <c r="B66" s="207"/>
      <c r="C66" s="235"/>
      <c r="D66" s="235"/>
      <c r="E66" s="142" t="s">
        <v>468</v>
      </c>
      <c r="F66" s="144">
        <v>130</v>
      </c>
      <c r="G66" s="161">
        <v>0</v>
      </c>
      <c r="H66" s="165">
        <v>50</v>
      </c>
      <c r="I66" s="165"/>
      <c r="J66" s="165"/>
      <c r="K66" s="165">
        <f t="shared" si="0"/>
        <v>50</v>
      </c>
      <c r="L66" s="161"/>
      <c r="M66" s="183">
        <f t="shared" si="1"/>
        <v>50</v>
      </c>
    </row>
    <row r="67" spans="1:13" ht="12.75" customHeight="1" x14ac:dyDescent="0.2">
      <c r="A67" s="212"/>
      <c r="B67" s="207"/>
      <c r="C67" s="235"/>
      <c r="D67" s="235"/>
      <c r="E67" s="142" t="s">
        <v>469</v>
      </c>
      <c r="F67" s="144">
        <v>18</v>
      </c>
      <c r="G67" s="161">
        <v>0</v>
      </c>
      <c r="H67" s="165"/>
      <c r="I67" s="165"/>
      <c r="J67" s="165"/>
      <c r="K67" s="165">
        <f t="shared" si="0"/>
        <v>0</v>
      </c>
      <c r="L67" s="161"/>
      <c r="M67" s="183">
        <f t="shared" si="1"/>
        <v>0</v>
      </c>
    </row>
    <row r="68" spans="1:13" ht="12.75" customHeight="1" x14ac:dyDescent="0.2">
      <c r="A68" s="212"/>
      <c r="B68" s="207"/>
      <c r="C68" s="235"/>
      <c r="D68" s="235"/>
      <c r="E68" s="142" t="s">
        <v>249</v>
      </c>
      <c r="F68" s="144">
        <v>110</v>
      </c>
      <c r="G68" s="161"/>
      <c r="H68" s="165"/>
      <c r="I68" s="165"/>
      <c r="J68" s="165"/>
      <c r="K68" s="165">
        <f t="shared" si="0"/>
        <v>0</v>
      </c>
      <c r="L68" s="161"/>
      <c r="M68" s="183">
        <f t="shared" si="1"/>
        <v>0</v>
      </c>
    </row>
    <row r="69" spans="1:13" ht="12.75" customHeight="1" x14ac:dyDescent="0.2">
      <c r="A69" s="212"/>
      <c r="B69" s="207"/>
      <c r="C69" s="235"/>
      <c r="D69" s="235"/>
      <c r="E69" s="142" t="s">
        <v>470</v>
      </c>
      <c r="F69" s="144">
        <v>157</v>
      </c>
      <c r="G69" s="161"/>
      <c r="H69" s="165">
        <v>150</v>
      </c>
      <c r="I69" s="165"/>
      <c r="J69" s="165"/>
      <c r="K69" s="165">
        <f t="shared" si="0"/>
        <v>150</v>
      </c>
      <c r="L69" s="161"/>
      <c r="M69" s="183">
        <f t="shared" si="1"/>
        <v>150</v>
      </c>
    </row>
    <row r="70" spans="1:13" ht="40.5" customHeight="1" x14ac:dyDescent="0.2">
      <c r="A70" s="212"/>
      <c r="B70" s="207"/>
      <c r="C70" s="235"/>
      <c r="D70" s="235"/>
      <c r="E70" s="142" t="s">
        <v>471</v>
      </c>
      <c r="F70" s="144">
        <v>269</v>
      </c>
      <c r="G70" s="161"/>
      <c r="H70" s="165"/>
      <c r="I70" s="165"/>
      <c r="J70" s="165"/>
      <c r="K70" s="165">
        <f t="shared" si="0"/>
        <v>0</v>
      </c>
      <c r="L70" s="161"/>
      <c r="M70" s="183">
        <f t="shared" si="1"/>
        <v>0</v>
      </c>
    </row>
    <row r="71" spans="1:13" ht="27" customHeight="1" x14ac:dyDescent="0.2">
      <c r="A71" s="212"/>
      <c r="B71" s="207"/>
      <c r="C71" s="235"/>
      <c r="D71" s="235"/>
      <c r="E71" s="142" t="s">
        <v>472</v>
      </c>
      <c r="F71" s="144">
        <v>18</v>
      </c>
      <c r="G71" s="165"/>
      <c r="H71" s="165"/>
      <c r="I71" s="161"/>
      <c r="J71" s="165"/>
      <c r="K71" s="165">
        <f t="shared" si="0"/>
        <v>0</v>
      </c>
      <c r="L71" s="161"/>
      <c r="M71" s="183">
        <f t="shared" si="1"/>
        <v>0</v>
      </c>
    </row>
    <row r="72" spans="1:13" ht="12.75" customHeight="1" x14ac:dyDescent="0.2">
      <c r="A72" s="212"/>
      <c r="B72" s="207"/>
      <c r="C72" s="235"/>
      <c r="D72" s="235"/>
      <c r="E72" s="142" t="s">
        <v>468</v>
      </c>
      <c r="F72" s="144">
        <v>130</v>
      </c>
      <c r="G72" s="165"/>
      <c r="H72" s="165"/>
      <c r="I72" s="161"/>
      <c r="J72" s="165"/>
      <c r="K72" s="165">
        <f t="shared" si="0"/>
        <v>0</v>
      </c>
      <c r="L72" s="161"/>
      <c r="M72" s="183">
        <f t="shared" si="1"/>
        <v>0</v>
      </c>
    </row>
    <row r="73" spans="1:13" ht="26.25" customHeight="1" x14ac:dyDescent="0.2">
      <c r="A73" s="212"/>
      <c r="B73" s="207"/>
      <c r="C73" s="235"/>
      <c r="D73" s="235"/>
      <c r="E73" s="142" t="s">
        <v>473</v>
      </c>
      <c r="F73" s="144">
        <v>8935</v>
      </c>
      <c r="G73" s="165"/>
      <c r="H73" s="165"/>
      <c r="I73" s="161"/>
      <c r="J73" s="165"/>
      <c r="K73" s="165">
        <f t="shared" si="0"/>
        <v>0</v>
      </c>
      <c r="L73" s="161"/>
      <c r="M73" s="183">
        <f t="shared" si="1"/>
        <v>0</v>
      </c>
    </row>
    <row r="74" spans="1:13" ht="12.75" customHeight="1" x14ac:dyDescent="0.2">
      <c r="A74" s="212"/>
      <c r="B74" s="207"/>
      <c r="C74" s="235"/>
      <c r="D74" s="235"/>
      <c r="E74" s="142" t="s">
        <v>474</v>
      </c>
      <c r="F74" s="144">
        <v>50</v>
      </c>
      <c r="G74" s="165"/>
      <c r="H74" s="165"/>
      <c r="I74" s="161"/>
      <c r="J74" s="165"/>
      <c r="K74" s="165">
        <f t="shared" si="0"/>
        <v>0</v>
      </c>
      <c r="L74" s="161"/>
      <c r="M74" s="183">
        <f t="shared" si="1"/>
        <v>0</v>
      </c>
    </row>
    <row r="75" spans="1:13" ht="12.75" customHeight="1" x14ac:dyDescent="0.2">
      <c r="A75" s="212"/>
      <c r="B75" s="207"/>
      <c r="C75" s="235"/>
      <c r="D75" s="235"/>
      <c r="E75" s="142" t="s">
        <v>475</v>
      </c>
      <c r="F75" s="144">
        <v>200</v>
      </c>
      <c r="G75" s="165"/>
      <c r="H75" s="165"/>
      <c r="I75" s="161"/>
      <c r="J75" s="165"/>
      <c r="K75" s="165">
        <f t="shared" si="0"/>
        <v>0</v>
      </c>
      <c r="L75" s="161"/>
      <c r="M75" s="183">
        <f t="shared" ref="M75:M138" si="3">K75+L75</f>
        <v>0</v>
      </c>
    </row>
    <row r="76" spans="1:13" ht="41.25" customHeight="1" x14ac:dyDescent="0.2">
      <c r="A76" s="212"/>
      <c r="B76" s="207"/>
      <c r="C76" s="235"/>
      <c r="D76" s="235"/>
      <c r="E76" s="142" t="s">
        <v>476</v>
      </c>
      <c r="F76" s="144">
        <v>300</v>
      </c>
      <c r="G76" s="165"/>
      <c r="H76" s="165"/>
      <c r="I76" s="161"/>
      <c r="J76" s="165"/>
      <c r="K76" s="165">
        <f t="shared" ref="K76:K139" si="4">G76+H76+I76+J76</f>
        <v>0</v>
      </c>
      <c r="L76" s="161"/>
      <c r="M76" s="183">
        <f t="shared" si="3"/>
        <v>0</v>
      </c>
    </row>
    <row r="77" spans="1:13" ht="12.75" customHeight="1" x14ac:dyDescent="0.2">
      <c r="A77" s="212"/>
      <c r="B77" s="207"/>
      <c r="C77" s="235"/>
      <c r="D77" s="235"/>
      <c r="E77" s="142" t="s">
        <v>477</v>
      </c>
      <c r="F77" s="144">
        <v>53</v>
      </c>
      <c r="G77" s="165"/>
      <c r="H77" s="165"/>
      <c r="I77" s="161"/>
      <c r="J77" s="165"/>
      <c r="K77" s="165">
        <f t="shared" si="4"/>
        <v>0</v>
      </c>
      <c r="L77" s="161"/>
      <c r="M77" s="183">
        <f t="shared" si="3"/>
        <v>0</v>
      </c>
    </row>
    <row r="78" spans="1:13" ht="12.75" customHeight="1" x14ac:dyDescent="0.2">
      <c r="A78" s="212"/>
      <c r="B78" s="207"/>
      <c r="C78" s="235"/>
      <c r="D78" s="235"/>
      <c r="E78" s="142" t="s">
        <v>478</v>
      </c>
      <c r="F78" s="144">
        <v>5</v>
      </c>
      <c r="G78" s="165"/>
      <c r="H78" s="165"/>
      <c r="I78" s="161">
        <v>5</v>
      </c>
      <c r="J78" s="165"/>
      <c r="K78" s="165">
        <f t="shared" si="4"/>
        <v>5</v>
      </c>
      <c r="L78" s="161"/>
      <c r="M78" s="183">
        <f t="shared" si="3"/>
        <v>5</v>
      </c>
    </row>
    <row r="79" spans="1:13" ht="12.75" customHeight="1" x14ac:dyDescent="0.2">
      <c r="A79" s="212"/>
      <c r="B79" s="207"/>
      <c r="C79" s="235"/>
      <c r="D79" s="235"/>
      <c r="E79" s="142" t="s">
        <v>479</v>
      </c>
      <c r="F79" s="144">
        <v>10</v>
      </c>
      <c r="G79" s="165"/>
      <c r="H79" s="165"/>
      <c r="I79" s="161">
        <v>10</v>
      </c>
      <c r="J79" s="165"/>
      <c r="K79" s="165">
        <f t="shared" si="4"/>
        <v>10</v>
      </c>
      <c r="L79" s="161"/>
      <c r="M79" s="183">
        <f t="shared" si="3"/>
        <v>10</v>
      </c>
    </row>
    <row r="80" spans="1:13" ht="12.75" customHeight="1" x14ac:dyDescent="0.2">
      <c r="A80" s="212"/>
      <c r="B80" s="207"/>
      <c r="C80" s="236"/>
      <c r="D80" s="236"/>
      <c r="E80" s="142" t="s">
        <v>480</v>
      </c>
      <c r="F80" s="144">
        <v>55</v>
      </c>
      <c r="G80" s="165"/>
      <c r="H80" s="165"/>
      <c r="I80" s="161">
        <v>0</v>
      </c>
      <c r="J80" s="165"/>
      <c r="K80" s="165">
        <f t="shared" si="4"/>
        <v>0</v>
      </c>
      <c r="L80" s="161"/>
      <c r="M80" s="183">
        <f t="shared" si="3"/>
        <v>0</v>
      </c>
    </row>
    <row r="81" spans="1:13" ht="12.75" customHeight="1" x14ac:dyDescent="0.2">
      <c r="A81" s="212"/>
      <c r="B81" s="207"/>
      <c r="C81" s="234" t="s">
        <v>667</v>
      </c>
      <c r="D81" s="234" t="s">
        <v>668</v>
      </c>
      <c r="E81" s="142" t="s">
        <v>669</v>
      </c>
      <c r="F81" s="144">
        <v>100</v>
      </c>
      <c r="G81" s="165"/>
      <c r="H81" s="165"/>
      <c r="I81" s="161"/>
      <c r="J81" s="165"/>
      <c r="K81" s="165">
        <f t="shared" si="4"/>
        <v>0</v>
      </c>
      <c r="L81" s="161"/>
      <c r="M81" s="183">
        <f t="shared" si="3"/>
        <v>0</v>
      </c>
    </row>
    <row r="82" spans="1:13" ht="27.75" customHeight="1" x14ac:dyDescent="0.2">
      <c r="A82" s="212"/>
      <c r="B82" s="207"/>
      <c r="C82" s="236"/>
      <c r="D82" s="236"/>
      <c r="E82" s="142" t="s">
        <v>670</v>
      </c>
      <c r="F82" s="144">
        <v>24</v>
      </c>
      <c r="G82" s="165"/>
      <c r="H82" s="165"/>
      <c r="I82" s="161"/>
      <c r="J82" s="165"/>
      <c r="K82" s="165">
        <f t="shared" si="4"/>
        <v>0</v>
      </c>
      <c r="L82" s="161"/>
      <c r="M82" s="183">
        <f t="shared" si="3"/>
        <v>0</v>
      </c>
    </row>
    <row r="83" spans="1:13" ht="27.75" customHeight="1" x14ac:dyDescent="0.2">
      <c r="A83" s="213"/>
      <c r="B83" s="208"/>
      <c r="C83" s="205" t="s">
        <v>897</v>
      </c>
      <c r="D83" s="205" t="s">
        <v>898</v>
      </c>
      <c r="E83" s="142" t="s">
        <v>899</v>
      </c>
      <c r="F83" s="144">
        <v>250</v>
      </c>
      <c r="G83" s="165"/>
      <c r="H83" s="165"/>
      <c r="I83" s="161"/>
      <c r="J83" s="165"/>
      <c r="K83" s="165">
        <f t="shared" si="4"/>
        <v>0</v>
      </c>
      <c r="L83" s="161">
        <v>200</v>
      </c>
      <c r="M83" s="183">
        <f t="shared" si="3"/>
        <v>200</v>
      </c>
    </row>
    <row r="84" spans="1:13" ht="13.5" customHeight="1" x14ac:dyDescent="0.2">
      <c r="A84" s="211">
        <f>A65+1</f>
        <v>14</v>
      </c>
      <c r="B84" s="206" t="s">
        <v>15</v>
      </c>
      <c r="C84" s="234" t="s">
        <v>217</v>
      </c>
      <c r="D84" s="234" t="s">
        <v>184</v>
      </c>
      <c r="E84" s="142" t="s">
        <v>596</v>
      </c>
      <c r="F84" s="159">
        <v>2730</v>
      </c>
      <c r="G84" s="165"/>
      <c r="H84" s="165"/>
      <c r="I84" s="161"/>
      <c r="J84" s="165"/>
      <c r="K84" s="165">
        <f t="shared" si="4"/>
        <v>0</v>
      </c>
      <c r="L84" s="165"/>
      <c r="M84" s="183">
        <f t="shared" si="3"/>
        <v>0</v>
      </c>
    </row>
    <row r="85" spans="1:13" ht="16.5" customHeight="1" x14ac:dyDescent="0.2">
      <c r="A85" s="212"/>
      <c r="B85" s="207"/>
      <c r="C85" s="235"/>
      <c r="D85" s="235"/>
      <c r="E85" s="142" t="s">
        <v>597</v>
      </c>
      <c r="F85" s="159">
        <v>2295</v>
      </c>
      <c r="G85" s="165"/>
      <c r="H85" s="165"/>
      <c r="I85" s="161"/>
      <c r="J85" s="165"/>
      <c r="K85" s="165">
        <f t="shared" si="4"/>
        <v>0</v>
      </c>
      <c r="L85" s="165"/>
      <c r="M85" s="183">
        <f t="shared" si="3"/>
        <v>0</v>
      </c>
    </row>
    <row r="86" spans="1:13" ht="18" customHeight="1" x14ac:dyDescent="0.2">
      <c r="A86" s="212"/>
      <c r="B86" s="207"/>
      <c r="C86" s="235"/>
      <c r="D86" s="235"/>
      <c r="E86" s="142" t="s">
        <v>220</v>
      </c>
      <c r="F86" s="159">
        <v>412</v>
      </c>
      <c r="G86" s="165"/>
      <c r="H86" s="165"/>
      <c r="I86" s="165"/>
      <c r="J86" s="165"/>
      <c r="K86" s="165">
        <f t="shared" si="4"/>
        <v>0</v>
      </c>
      <c r="L86" s="165"/>
      <c r="M86" s="183">
        <f t="shared" si="3"/>
        <v>0</v>
      </c>
    </row>
    <row r="87" spans="1:13" ht="18" customHeight="1" x14ac:dyDescent="0.2">
      <c r="A87" s="212"/>
      <c r="B87" s="207"/>
      <c r="C87" s="235"/>
      <c r="D87" s="235"/>
      <c r="E87" s="142" t="s">
        <v>221</v>
      </c>
      <c r="F87" s="159">
        <v>2000</v>
      </c>
      <c r="G87" s="165"/>
      <c r="H87" s="165"/>
      <c r="I87" s="165"/>
      <c r="J87" s="165"/>
      <c r="K87" s="165">
        <f t="shared" si="4"/>
        <v>0</v>
      </c>
      <c r="L87" s="165"/>
      <c r="M87" s="183">
        <f t="shared" si="3"/>
        <v>0</v>
      </c>
    </row>
    <row r="88" spans="1:13" ht="16.5" customHeight="1" x14ac:dyDescent="0.2">
      <c r="A88" s="212"/>
      <c r="B88" s="207"/>
      <c r="C88" s="235"/>
      <c r="D88" s="235"/>
      <c r="E88" s="142" t="s">
        <v>222</v>
      </c>
      <c r="F88" s="159">
        <v>1010</v>
      </c>
      <c r="G88" s="165"/>
      <c r="H88" s="165"/>
      <c r="I88" s="165"/>
      <c r="J88" s="165"/>
      <c r="K88" s="165">
        <f t="shared" si="4"/>
        <v>0</v>
      </c>
      <c r="L88" s="165"/>
      <c r="M88" s="183">
        <f t="shared" si="3"/>
        <v>0</v>
      </c>
    </row>
    <row r="89" spans="1:13" ht="28.5" customHeight="1" x14ac:dyDescent="0.2">
      <c r="A89" s="212"/>
      <c r="B89" s="207"/>
      <c r="C89" s="235"/>
      <c r="D89" s="235"/>
      <c r="E89" s="142" t="s">
        <v>223</v>
      </c>
      <c r="F89" s="159">
        <v>1000</v>
      </c>
      <c r="G89" s="165"/>
      <c r="H89" s="165"/>
      <c r="I89" s="165"/>
      <c r="J89" s="165"/>
      <c r="K89" s="165">
        <f t="shared" si="4"/>
        <v>0</v>
      </c>
      <c r="L89" s="165"/>
      <c r="M89" s="183">
        <f t="shared" si="3"/>
        <v>0</v>
      </c>
    </row>
    <row r="90" spans="1:13" ht="13.5" customHeight="1" x14ac:dyDescent="0.2">
      <c r="A90" s="212"/>
      <c r="B90" s="207"/>
      <c r="C90" s="235"/>
      <c r="D90" s="235"/>
      <c r="E90" s="142" t="s">
        <v>224</v>
      </c>
      <c r="F90" s="159">
        <v>218</v>
      </c>
      <c r="G90" s="165"/>
      <c r="H90" s="165">
        <v>200</v>
      </c>
      <c r="I90" s="165"/>
      <c r="J90" s="165"/>
      <c r="K90" s="165">
        <f t="shared" si="4"/>
        <v>200</v>
      </c>
      <c r="L90" s="165"/>
      <c r="M90" s="183">
        <f t="shared" si="3"/>
        <v>200</v>
      </c>
    </row>
    <row r="91" spans="1:13" ht="13.5" customHeight="1" x14ac:dyDescent="0.2">
      <c r="A91" s="212"/>
      <c r="B91" s="207"/>
      <c r="C91" s="235"/>
      <c r="D91" s="235"/>
      <c r="E91" s="142" t="s">
        <v>225</v>
      </c>
      <c r="F91" s="159">
        <v>100</v>
      </c>
      <c r="G91" s="165"/>
      <c r="H91" s="165"/>
      <c r="I91" s="165"/>
      <c r="J91" s="165"/>
      <c r="K91" s="165">
        <f t="shared" si="4"/>
        <v>0</v>
      </c>
      <c r="L91" s="165"/>
      <c r="M91" s="183">
        <f t="shared" si="3"/>
        <v>0</v>
      </c>
    </row>
    <row r="92" spans="1:13" ht="15" customHeight="1" x14ac:dyDescent="0.2">
      <c r="A92" s="212"/>
      <c r="B92" s="207"/>
      <c r="C92" s="236"/>
      <c r="D92" s="236"/>
      <c r="E92" s="142" t="s">
        <v>226</v>
      </c>
      <c r="F92" s="159">
        <v>50</v>
      </c>
      <c r="G92" s="165"/>
      <c r="H92" s="165"/>
      <c r="I92" s="165"/>
      <c r="J92" s="165"/>
      <c r="K92" s="165">
        <f t="shared" si="4"/>
        <v>0</v>
      </c>
      <c r="L92" s="165"/>
      <c r="M92" s="183">
        <f t="shared" si="3"/>
        <v>0</v>
      </c>
    </row>
    <row r="93" spans="1:13" ht="24.75" customHeight="1" x14ac:dyDescent="0.2">
      <c r="A93" s="213"/>
      <c r="B93" s="208"/>
      <c r="C93" s="203" t="s">
        <v>921</v>
      </c>
      <c r="D93" s="203" t="s">
        <v>922</v>
      </c>
      <c r="E93" s="142" t="s">
        <v>920</v>
      </c>
      <c r="F93" s="159">
        <v>270</v>
      </c>
      <c r="G93" s="165"/>
      <c r="H93" s="165">
        <v>270</v>
      </c>
      <c r="I93" s="165"/>
      <c r="J93" s="165"/>
      <c r="K93" s="165">
        <f t="shared" si="4"/>
        <v>270</v>
      </c>
      <c r="L93" s="165"/>
      <c r="M93" s="183">
        <f t="shared" si="3"/>
        <v>270</v>
      </c>
    </row>
    <row r="94" spans="1:13" ht="30" customHeight="1" x14ac:dyDescent="0.2">
      <c r="A94" s="211">
        <f>A84+1</f>
        <v>15</v>
      </c>
      <c r="B94" s="206" t="s">
        <v>16</v>
      </c>
      <c r="C94" s="203" t="s">
        <v>598</v>
      </c>
      <c r="D94" s="203" t="s">
        <v>614</v>
      </c>
      <c r="E94" s="142" t="s">
        <v>615</v>
      </c>
      <c r="F94" s="159">
        <v>2489</v>
      </c>
      <c r="G94" s="165"/>
      <c r="H94" s="165"/>
      <c r="I94" s="165"/>
      <c r="J94" s="165"/>
      <c r="K94" s="165">
        <f t="shared" si="4"/>
        <v>0</v>
      </c>
      <c r="L94" s="165">
        <v>300</v>
      </c>
      <c r="M94" s="183">
        <f t="shared" si="3"/>
        <v>300</v>
      </c>
    </row>
    <row r="95" spans="1:13" ht="25.5" x14ac:dyDescent="0.2">
      <c r="A95" s="213"/>
      <c r="B95" s="208"/>
      <c r="C95" s="205"/>
      <c r="D95" s="205"/>
      <c r="E95" s="142" t="s">
        <v>616</v>
      </c>
      <c r="F95" s="159">
        <v>7576</v>
      </c>
      <c r="G95" s="165"/>
      <c r="H95" s="165"/>
      <c r="I95" s="165"/>
      <c r="J95" s="165"/>
      <c r="K95" s="165">
        <f t="shared" si="4"/>
        <v>0</v>
      </c>
      <c r="L95" s="165"/>
      <c r="M95" s="183">
        <f t="shared" si="3"/>
        <v>0</v>
      </c>
    </row>
    <row r="96" spans="1:13" x14ac:dyDescent="0.2">
      <c r="A96" s="209">
        <f>A94+1</f>
        <v>16</v>
      </c>
      <c r="B96" s="210" t="s">
        <v>17</v>
      </c>
      <c r="C96" s="217"/>
      <c r="D96" s="217"/>
      <c r="E96" s="142"/>
      <c r="F96" s="159"/>
      <c r="G96" s="165"/>
      <c r="H96" s="165"/>
      <c r="I96" s="165"/>
      <c r="J96" s="165"/>
      <c r="K96" s="165">
        <f t="shared" si="4"/>
        <v>0</v>
      </c>
      <c r="L96" s="165"/>
      <c r="M96" s="183">
        <f t="shared" si="3"/>
        <v>0</v>
      </c>
    </row>
    <row r="97" spans="1:13" ht="16.5" customHeight="1" x14ac:dyDescent="0.2">
      <c r="A97" s="252">
        <f t="shared" si="2"/>
        <v>17</v>
      </c>
      <c r="B97" s="255" t="s">
        <v>18</v>
      </c>
      <c r="C97" s="234" t="s">
        <v>264</v>
      </c>
      <c r="D97" s="234" t="s">
        <v>196</v>
      </c>
      <c r="E97" s="142" t="s">
        <v>298</v>
      </c>
      <c r="F97" s="159">
        <v>5815</v>
      </c>
      <c r="G97" s="165"/>
      <c r="H97" s="165"/>
      <c r="I97" s="165"/>
      <c r="J97" s="165"/>
      <c r="K97" s="165">
        <f t="shared" si="4"/>
        <v>0</v>
      </c>
      <c r="L97" s="165"/>
      <c r="M97" s="183">
        <f t="shared" si="3"/>
        <v>0</v>
      </c>
    </row>
    <row r="98" spans="1:13" ht="16.5" customHeight="1" x14ac:dyDescent="0.2">
      <c r="A98" s="253"/>
      <c r="B98" s="256"/>
      <c r="C98" s="235"/>
      <c r="D98" s="235"/>
      <c r="E98" s="142" t="s">
        <v>299</v>
      </c>
      <c r="F98" s="159">
        <v>118</v>
      </c>
      <c r="G98" s="165"/>
      <c r="H98" s="165"/>
      <c r="I98" s="165"/>
      <c r="J98" s="165"/>
      <c r="K98" s="165">
        <f t="shared" si="4"/>
        <v>0</v>
      </c>
      <c r="L98" s="165"/>
      <c r="M98" s="183">
        <f t="shared" si="3"/>
        <v>0</v>
      </c>
    </row>
    <row r="99" spans="1:13" ht="16.5" customHeight="1" x14ac:dyDescent="0.2">
      <c r="A99" s="253"/>
      <c r="B99" s="256"/>
      <c r="C99" s="235"/>
      <c r="D99" s="235"/>
      <c r="E99" s="142" t="s">
        <v>300</v>
      </c>
      <c r="F99" s="159">
        <v>4900</v>
      </c>
      <c r="G99" s="165"/>
      <c r="H99" s="165"/>
      <c r="I99" s="165"/>
      <c r="J99" s="165"/>
      <c r="K99" s="165">
        <f t="shared" si="4"/>
        <v>0</v>
      </c>
      <c r="L99" s="165"/>
      <c r="M99" s="183">
        <f t="shared" si="3"/>
        <v>0</v>
      </c>
    </row>
    <row r="100" spans="1:13" ht="27.75" customHeight="1" x14ac:dyDescent="0.2">
      <c r="A100" s="253"/>
      <c r="B100" s="256"/>
      <c r="C100" s="235"/>
      <c r="D100" s="235"/>
      <c r="E100" s="142" t="s">
        <v>301</v>
      </c>
      <c r="F100" s="159">
        <v>178</v>
      </c>
      <c r="G100" s="165"/>
      <c r="H100" s="165"/>
      <c r="I100" s="163"/>
      <c r="J100" s="165"/>
      <c r="K100" s="165">
        <f t="shared" si="4"/>
        <v>0</v>
      </c>
      <c r="L100" s="165">
        <v>100</v>
      </c>
      <c r="M100" s="183">
        <f t="shared" si="3"/>
        <v>100</v>
      </c>
    </row>
    <row r="101" spans="1:13" ht="40.5" customHeight="1" x14ac:dyDescent="0.2">
      <c r="A101" s="253"/>
      <c r="B101" s="256"/>
      <c r="C101" s="235"/>
      <c r="D101" s="235"/>
      <c r="E101" s="142" t="s">
        <v>302</v>
      </c>
      <c r="F101" s="159">
        <v>1597</v>
      </c>
      <c r="G101" s="165"/>
      <c r="H101" s="165"/>
      <c r="I101" s="163">
        <v>0</v>
      </c>
      <c r="J101" s="165"/>
      <c r="K101" s="165">
        <f t="shared" si="4"/>
        <v>0</v>
      </c>
      <c r="L101" s="165"/>
      <c r="M101" s="183">
        <f t="shared" si="3"/>
        <v>0</v>
      </c>
    </row>
    <row r="102" spans="1:13" ht="82.5" customHeight="1" x14ac:dyDescent="0.2">
      <c r="A102" s="254"/>
      <c r="B102" s="257"/>
      <c r="C102" s="236"/>
      <c r="D102" s="236"/>
      <c r="E102" s="142" t="s">
        <v>623</v>
      </c>
      <c r="F102" s="159">
        <v>136</v>
      </c>
      <c r="G102" s="165"/>
      <c r="H102" s="165"/>
      <c r="I102" s="163"/>
      <c r="J102" s="163">
        <v>84</v>
      </c>
      <c r="K102" s="165">
        <f t="shared" si="4"/>
        <v>84</v>
      </c>
      <c r="L102" s="165"/>
      <c r="M102" s="183">
        <f t="shared" si="3"/>
        <v>84</v>
      </c>
    </row>
    <row r="103" spans="1:13" x14ac:dyDescent="0.2">
      <c r="A103" s="209">
        <f>A97+1</f>
        <v>18</v>
      </c>
      <c r="B103" s="210" t="s">
        <v>19</v>
      </c>
      <c r="C103" s="217"/>
      <c r="D103" s="217"/>
      <c r="E103" s="142"/>
      <c r="F103" s="159"/>
      <c r="G103" s="165"/>
      <c r="H103" s="165"/>
      <c r="I103" s="163"/>
      <c r="J103" s="165"/>
      <c r="K103" s="165">
        <f t="shared" si="4"/>
        <v>0</v>
      </c>
      <c r="L103" s="165"/>
      <c r="M103" s="183">
        <f t="shared" si="3"/>
        <v>0</v>
      </c>
    </row>
    <row r="104" spans="1:13" ht="25.5" customHeight="1" x14ac:dyDescent="0.2">
      <c r="A104" s="211">
        <f t="shared" si="2"/>
        <v>19</v>
      </c>
      <c r="B104" s="206" t="s">
        <v>20</v>
      </c>
      <c r="C104" s="217" t="s">
        <v>450</v>
      </c>
      <c r="D104" s="217" t="s">
        <v>451</v>
      </c>
      <c r="E104" s="142" t="s">
        <v>452</v>
      </c>
      <c r="F104" s="159">
        <v>1550</v>
      </c>
      <c r="G104" s="165"/>
      <c r="H104" s="165"/>
      <c r="I104" s="163"/>
      <c r="J104" s="165"/>
      <c r="K104" s="165">
        <f t="shared" si="4"/>
        <v>0</v>
      </c>
      <c r="L104" s="165"/>
      <c r="M104" s="183">
        <f t="shared" si="3"/>
        <v>0</v>
      </c>
    </row>
    <row r="105" spans="1:13" ht="25.5" customHeight="1" x14ac:dyDescent="0.2">
      <c r="A105" s="212"/>
      <c r="B105" s="207"/>
      <c r="C105" s="217"/>
      <c r="D105" s="217"/>
      <c r="E105" s="142" t="s">
        <v>453</v>
      </c>
      <c r="F105" s="159">
        <v>30</v>
      </c>
      <c r="G105" s="165"/>
      <c r="H105" s="165"/>
      <c r="I105" s="163"/>
      <c r="J105" s="165"/>
      <c r="K105" s="165">
        <f t="shared" si="4"/>
        <v>0</v>
      </c>
      <c r="L105" s="165"/>
      <c r="M105" s="183">
        <f t="shared" si="3"/>
        <v>0</v>
      </c>
    </row>
    <row r="106" spans="1:13" ht="25.5" customHeight="1" x14ac:dyDescent="0.2">
      <c r="A106" s="213"/>
      <c r="B106" s="208"/>
      <c r="C106" s="174">
        <v>42390</v>
      </c>
      <c r="D106" s="217" t="s">
        <v>647</v>
      </c>
      <c r="E106" s="142" t="s">
        <v>648</v>
      </c>
      <c r="F106" s="159">
        <v>250</v>
      </c>
      <c r="G106" s="165"/>
      <c r="H106" s="165">
        <v>250</v>
      </c>
      <c r="I106" s="163"/>
      <c r="J106" s="165"/>
      <c r="K106" s="165">
        <f t="shared" si="4"/>
        <v>250</v>
      </c>
      <c r="L106" s="165"/>
      <c r="M106" s="183">
        <f t="shared" si="3"/>
        <v>250</v>
      </c>
    </row>
    <row r="107" spans="1:13" ht="39.75" customHeight="1" x14ac:dyDescent="0.2">
      <c r="A107" s="230">
        <f>A104+1</f>
        <v>20</v>
      </c>
      <c r="B107" s="232" t="s">
        <v>21</v>
      </c>
      <c r="C107" s="234" t="s">
        <v>119</v>
      </c>
      <c r="D107" s="249" t="s">
        <v>120</v>
      </c>
      <c r="E107" s="142" t="s">
        <v>121</v>
      </c>
      <c r="F107" s="144">
        <v>708</v>
      </c>
      <c r="G107" s="165"/>
      <c r="H107" s="165"/>
      <c r="I107" s="163"/>
      <c r="J107" s="165"/>
      <c r="K107" s="165">
        <f t="shared" si="4"/>
        <v>0</v>
      </c>
      <c r="L107" s="165"/>
      <c r="M107" s="183">
        <f t="shared" si="3"/>
        <v>0</v>
      </c>
    </row>
    <row r="108" spans="1:13" ht="12" customHeight="1" x14ac:dyDescent="0.2">
      <c r="A108" s="240"/>
      <c r="B108" s="237"/>
      <c r="C108" s="235"/>
      <c r="D108" s="250"/>
      <c r="E108" s="142" t="s">
        <v>122</v>
      </c>
      <c r="F108" s="144">
        <v>120</v>
      </c>
      <c r="G108" s="165"/>
      <c r="H108" s="165"/>
      <c r="I108" s="165"/>
      <c r="J108" s="165"/>
      <c r="K108" s="165">
        <f t="shared" si="4"/>
        <v>0</v>
      </c>
      <c r="L108" s="165"/>
      <c r="M108" s="183">
        <f t="shared" si="3"/>
        <v>0</v>
      </c>
    </row>
    <row r="109" spans="1:13" ht="39" customHeight="1" x14ac:dyDescent="0.2">
      <c r="A109" s="240"/>
      <c r="B109" s="237"/>
      <c r="C109" s="235"/>
      <c r="D109" s="250"/>
      <c r="E109" s="142" t="s">
        <v>123</v>
      </c>
      <c r="F109" s="144">
        <v>1100</v>
      </c>
      <c r="G109" s="165"/>
      <c r="H109" s="165"/>
      <c r="I109" s="165"/>
      <c r="J109" s="165"/>
      <c r="K109" s="165">
        <f t="shared" si="4"/>
        <v>0</v>
      </c>
      <c r="L109" s="165">
        <v>200</v>
      </c>
      <c r="M109" s="183">
        <f t="shared" si="3"/>
        <v>200</v>
      </c>
    </row>
    <row r="110" spans="1:13" ht="39" customHeight="1" x14ac:dyDescent="0.2">
      <c r="A110" s="240"/>
      <c r="B110" s="237"/>
      <c r="C110" s="235"/>
      <c r="D110" s="250"/>
      <c r="E110" s="142" t="s">
        <v>124</v>
      </c>
      <c r="F110" s="144">
        <v>85</v>
      </c>
      <c r="G110" s="165"/>
      <c r="H110" s="165"/>
      <c r="I110" s="165"/>
      <c r="J110" s="165"/>
      <c r="K110" s="165">
        <f t="shared" si="4"/>
        <v>0</v>
      </c>
      <c r="L110" s="165"/>
      <c r="M110" s="183">
        <f t="shared" si="3"/>
        <v>0</v>
      </c>
    </row>
    <row r="111" spans="1:13" ht="25.5" customHeight="1" x14ac:dyDescent="0.2">
      <c r="A111" s="240"/>
      <c r="B111" s="237"/>
      <c r="C111" s="235"/>
      <c r="D111" s="250"/>
      <c r="E111" s="142" t="s">
        <v>125</v>
      </c>
      <c r="F111" s="144">
        <v>243</v>
      </c>
      <c r="G111" s="165"/>
      <c r="H111" s="165">
        <v>200</v>
      </c>
      <c r="I111" s="165"/>
      <c r="J111" s="165"/>
      <c r="K111" s="165">
        <f t="shared" si="4"/>
        <v>200</v>
      </c>
      <c r="L111" s="165"/>
      <c r="M111" s="183">
        <f t="shared" si="3"/>
        <v>200</v>
      </c>
    </row>
    <row r="112" spans="1:13" ht="18" customHeight="1" x14ac:dyDescent="0.2">
      <c r="A112" s="240"/>
      <c r="B112" s="237"/>
      <c r="C112" s="235"/>
      <c r="D112" s="250"/>
      <c r="E112" s="142" t="s">
        <v>126</v>
      </c>
      <c r="F112" s="144">
        <v>510</v>
      </c>
      <c r="G112" s="165"/>
      <c r="H112" s="165"/>
      <c r="I112" s="165"/>
      <c r="J112" s="165"/>
      <c r="K112" s="165">
        <f t="shared" si="4"/>
        <v>0</v>
      </c>
      <c r="L112" s="165"/>
      <c r="M112" s="183">
        <f t="shared" si="3"/>
        <v>0</v>
      </c>
    </row>
    <row r="113" spans="1:13" ht="25.5" customHeight="1" x14ac:dyDescent="0.2">
      <c r="A113" s="231"/>
      <c r="B113" s="233"/>
      <c r="C113" s="236"/>
      <c r="D113" s="251"/>
      <c r="E113" s="142" t="s">
        <v>127</v>
      </c>
      <c r="F113" s="144">
        <v>381</v>
      </c>
      <c r="G113" s="165"/>
      <c r="H113" s="165"/>
      <c r="I113" s="165"/>
      <c r="J113" s="165"/>
      <c r="K113" s="165">
        <f t="shared" si="4"/>
        <v>0</v>
      </c>
      <c r="L113" s="165"/>
      <c r="M113" s="183">
        <f t="shared" si="3"/>
        <v>0</v>
      </c>
    </row>
    <row r="114" spans="1:13" ht="26.25" customHeight="1" x14ac:dyDescent="0.2">
      <c r="A114" s="230">
        <f>A107+1</f>
        <v>21</v>
      </c>
      <c r="B114" s="232" t="s">
        <v>22</v>
      </c>
      <c r="C114" s="234" t="s">
        <v>320</v>
      </c>
      <c r="D114" s="258" t="s">
        <v>196</v>
      </c>
      <c r="E114" s="145" t="s">
        <v>321</v>
      </c>
      <c r="F114" s="165">
        <v>1338</v>
      </c>
      <c r="G114" s="165"/>
      <c r="H114" s="165">
        <v>250</v>
      </c>
      <c r="I114" s="165"/>
      <c r="J114" s="165"/>
      <c r="K114" s="165">
        <f t="shared" si="4"/>
        <v>250</v>
      </c>
      <c r="L114" s="165"/>
      <c r="M114" s="183">
        <f t="shared" si="3"/>
        <v>250</v>
      </c>
    </row>
    <row r="115" spans="1:13" ht="25.5" customHeight="1" x14ac:dyDescent="0.2">
      <c r="A115" s="240"/>
      <c r="B115" s="237"/>
      <c r="C115" s="235"/>
      <c r="D115" s="259"/>
      <c r="E115" s="145" t="s">
        <v>322</v>
      </c>
      <c r="F115" s="165">
        <v>824</v>
      </c>
      <c r="G115" s="165"/>
      <c r="H115" s="165"/>
      <c r="I115" s="165"/>
      <c r="J115" s="165"/>
      <c r="K115" s="165">
        <f t="shared" si="4"/>
        <v>0</v>
      </c>
      <c r="L115" s="165"/>
      <c r="M115" s="183">
        <f t="shared" si="3"/>
        <v>0</v>
      </c>
    </row>
    <row r="116" spans="1:13" ht="26.25" customHeight="1" x14ac:dyDescent="0.2">
      <c r="A116" s="240"/>
      <c r="B116" s="237"/>
      <c r="C116" s="235"/>
      <c r="D116" s="259"/>
      <c r="E116" s="145" t="s">
        <v>323</v>
      </c>
      <c r="F116" s="165">
        <v>675</v>
      </c>
      <c r="G116" s="165"/>
      <c r="H116" s="165"/>
      <c r="I116" s="165"/>
      <c r="J116" s="165"/>
      <c r="K116" s="165">
        <f t="shared" si="4"/>
        <v>0</v>
      </c>
      <c r="L116" s="165"/>
      <c r="M116" s="183">
        <f t="shared" si="3"/>
        <v>0</v>
      </c>
    </row>
    <row r="117" spans="1:13" ht="12.75" customHeight="1" x14ac:dyDescent="0.2">
      <c r="A117" s="240"/>
      <c r="B117" s="237"/>
      <c r="C117" s="235"/>
      <c r="D117" s="259"/>
      <c r="E117" s="145" t="s">
        <v>324</v>
      </c>
      <c r="F117" s="165">
        <v>140</v>
      </c>
      <c r="G117" s="165"/>
      <c r="H117" s="165"/>
      <c r="I117" s="165"/>
      <c r="J117" s="165"/>
      <c r="K117" s="165">
        <f t="shared" si="4"/>
        <v>0</v>
      </c>
      <c r="L117" s="165"/>
      <c r="M117" s="183">
        <f t="shared" si="3"/>
        <v>0</v>
      </c>
    </row>
    <row r="118" spans="1:13" ht="25.5" customHeight="1" x14ac:dyDescent="0.2">
      <c r="A118" s="240"/>
      <c r="B118" s="237"/>
      <c r="C118" s="235"/>
      <c r="D118" s="259"/>
      <c r="E118" s="145" t="s">
        <v>325</v>
      </c>
      <c r="F118" s="165">
        <v>250</v>
      </c>
      <c r="G118" s="165"/>
      <c r="H118" s="165"/>
      <c r="I118" s="165"/>
      <c r="J118" s="165"/>
      <c r="K118" s="165">
        <f t="shared" si="4"/>
        <v>0</v>
      </c>
      <c r="L118" s="165"/>
      <c r="M118" s="183">
        <f t="shared" si="3"/>
        <v>0</v>
      </c>
    </row>
    <row r="119" spans="1:13" ht="12.75" customHeight="1" x14ac:dyDescent="0.2">
      <c r="A119" s="240"/>
      <c r="B119" s="237"/>
      <c r="C119" s="235"/>
      <c r="D119" s="259"/>
      <c r="E119" s="145" t="s">
        <v>326</v>
      </c>
      <c r="F119" s="165">
        <v>500</v>
      </c>
      <c r="G119" s="165"/>
      <c r="H119" s="165"/>
      <c r="I119" s="165"/>
      <c r="J119" s="165"/>
      <c r="K119" s="165">
        <f t="shared" si="4"/>
        <v>0</v>
      </c>
      <c r="L119" s="165"/>
      <c r="M119" s="183">
        <f t="shared" si="3"/>
        <v>0</v>
      </c>
    </row>
    <row r="120" spans="1:13" ht="24.75" customHeight="1" x14ac:dyDescent="0.2">
      <c r="A120" s="231"/>
      <c r="B120" s="233"/>
      <c r="C120" s="236"/>
      <c r="D120" s="260"/>
      <c r="E120" s="145" t="s">
        <v>291</v>
      </c>
      <c r="F120" s="165">
        <v>1113</v>
      </c>
      <c r="G120" s="165"/>
      <c r="H120" s="165"/>
      <c r="I120" s="163">
        <v>0</v>
      </c>
      <c r="J120" s="165"/>
      <c r="K120" s="165">
        <f t="shared" si="4"/>
        <v>0</v>
      </c>
      <c r="L120" s="165"/>
      <c r="M120" s="183">
        <f t="shared" si="3"/>
        <v>0</v>
      </c>
    </row>
    <row r="121" spans="1:13" ht="16.5" customHeight="1" x14ac:dyDescent="0.2">
      <c r="A121" s="220">
        <f>A114+1</f>
        <v>22</v>
      </c>
      <c r="B121" s="223" t="s">
        <v>23</v>
      </c>
      <c r="C121" s="234" t="s">
        <v>567</v>
      </c>
      <c r="D121" s="258" t="s">
        <v>568</v>
      </c>
      <c r="E121" s="145" t="s">
        <v>569</v>
      </c>
      <c r="F121" s="165">
        <v>789</v>
      </c>
      <c r="G121" s="165"/>
      <c r="H121" s="165"/>
      <c r="I121" s="165"/>
      <c r="J121" s="163">
        <v>100</v>
      </c>
      <c r="K121" s="165">
        <f t="shared" si="4"/>
        <v>100</v>
      </c>
      <c r="L121" s="165"/>
      <c r="M121" s="183">
        <f t="shared" si="3"/>
        <v>100</v>
      </c>
    </row>
    <row r="122" spans="1:13" x14ac:dyDescent="0.2">
      <c r="A122" s="221"/>
      <c r="B122" s="224"/>
      <c r="C122" s="235"/>
      <c r="D122" s="259"/>
      <c r="E122" s="145" t="s">
        <v>570</v>
      </c>
      <c r="F122" s="165">
        <v>56</v>
      </c>
      <c r="G122" s="165"/>
      <c r="H122" s="165">
        <v>56</v>
      </c>
      <c r="I122" s="165"/>
      <c r="J122" s="165"/>
      <c r="K122" s="165">
        <f t="shared" si="4"/>
        <v>56</v>
      </c>
      <c r="L122" s="165"/>
      <c r="M122" s="183">
        <f t="shared" si="3"/>
        <v>56</v>
      </c>
    </row>
    <row r="123" spans="1:13" x14ac:dyDescent="0.2">
      <c r="A123" s="221"/>
      <c r="B123" s="224"/>
      <c r="C123" s="236"/>
      <c r="D123" s="260"/>
      <c r="E123" s="145" t="s">
        <v>571</v>
      </c>
      <c r="F123" s="165">
        <v>50</v>
      </c>
      <c r="G123" s="165"/>
      <c r="H123" s="165">
        <v>50</v>
      </c>
      <c r="I123" s="165"/>
      <c r="J123" s="165"/>
      <c r="K123" s="165">
        <f t="shared" si="4"/>
        <v>50</v>
      </c>
      <c r="L123" s="165"/>
      <c r="M123" s="183">
        <f t="shared" si="3"/>
        <v>50</v>
      </c>
    </row>
    <row r="124" spans="1:13" ht="25.5" x14ac:dyDescent="0.2">
      <c r="A124" s="222"/>
      <c r="B124" s="225"/>
      <c r="C124" s="203" t="s">
        <v>830</v>
      </c>
      <c r="D124" s="226" t="s">
        <v>831</v>
      </c>
      <c r="E124" s="145" t="s">
        <v>832</v>
      </c>
      <c r="F124" s="165">
        <v>100</v>
      </c>
      <c r="G124" s="165"/>
      <c r="H124" s="165"/>
      <c r="I124" s="165"/>
      <c r="J124" s="165"/>
      <c r="K124" s="165">
        <f t="shared" si="4"/>
        <v>0</v>
      </c>
      <c r="L124" s="165"/>
      <c r="M124" s="183">
        <f t="shared" si="3"/>
        <v>0</v>
      </c>
    </row>
    <row r="125" spans="1:13" ht="24" customHeight="1" x14ac:dyDescent="0.2">
      <c r="A125" s="211">
        <f>A121+1</f>
        <v>23</v>
      </c>
      <c r="B125" s="206" t="s">
        <v>24</v>
      </c>
      <c r="C125" s="214" t="s">
        <v>811</v>
      </c>
      <c r="D125" s="203" t="s">
        <v>812</v>
      </c>
      <c r="E125" s="142" t="s">
        <v>813</v>
      </c>
      <c r="F125" s="159">
        <v>359</v>
      </c>
      <c r="G125" s="165"/>
      <c r="H125" s="165"/>
      <c r="I125" s="165"/>
      <c r="J125" s="165"/>
      <c r="K125" s="165">
        <f t="shared" si="4"/>
        <v>0</v>
      </c>
      <c r="L125" s="161">
        <v>200</v>
      </c>
      <c r="M125" s="183">
        <f t="shared" si="3"/>
        <v>200</v>
      </c>
    </row>
    <row r="126" spans="1:13" ht="24" customHeight="1" x14ac:dyDescent="0.2">
      <c r="A126" s="212"/>
      <c r="B126" s="207"/>
      <c r="C126" s="215"/>
      <c r="D126" s="204"/>
      <c r="E126" s="142" t="s">
        <v>814</v>
      </c>
      <c r="F126" s="159">
        <v>554</v>
      </c>
      <c r="G126" s="165"/>
      <c r="H126" s="165"/>
      <c r="I126" s="165"/>
      <c r="J126" s="165"/>
      <c r="K126" s="165">
        <f t="shared" si="4"/>
        <v>0</v>
      </c>
      <c r="L126" s="161"/>
      <c r="M126" s="183">
        <f t="shared" si="3"/>
        <v>0</v>
      </c>
    </row>
    <row r="127" spans="1:13" ht="24" customHeight="1" x14ac:dyDescent="0.2">
      <c r="A127" s="212"/>
      <c r="B127" s="207"/>
      <c r="C127" s="215"/>
      <c r="D127" s="204"/>
      <c r="E127" s="142" t="s">
        <v>815</v>
      </c>
      <c r="F127" s="159">
        <v>83</v>
      </c>
      <c r="G127" s="165"/>
      <c r="H127" s="165"/>
      <c r="I127" s="165"/>
      <c r="J127" s="165"/>
      <c r="K127" s="165">
        <f t="shared" si="4"/>
        <v>0</v>
      </c>
      <c r="L127" s="161"/>
      <c r="M127" s="183">
        <f t="shared" si="3"/>
        <v>0</v>
      </c>
    </row>
    <row r="128" spans="1:13" ht="18.75" customHeight="1" x14ac:dyDescent="0.2">
      <c r="A128" s="213"/>
      <c r="B128" s="208"/>
      <c r="C128" s="216"/>
      <c r="D128" s="205"/>
      <c r="E128" s="142" t="s">
        <v>816</v>
      </c>
      <c r="F128" s="159">
        <v>591</v>
      </c>
      <c r="G128" s="165"/>
      <c r="H128" s="165"/>
      <c r="I128" s="165"/>
      <c r="J128" s="165"/>
      <c r="K128" s="165">
        <f t="shared" si="4"/>
        <v>0</v>
      </c>
      <c r="L128" s="161"/>
      <c r="M128" s="183">
        <f t="shared" si="3"/>
        <v>0</v>
      </c>
    </row>
    <row r="129" spans="1:17" x14ac:dyDescent="0.2">
      <c r="A129" s="209">
        <f>A125+1</f>
        <v>24</v>
      </c>
      <c r="B129" s="210" t="s">
        <v>25</v>
      </c>
      <c r="C129" s="217"/>
      <c r="D129" s="217"/>
      <c r="E129" s="142"/>
      <c r="F129" s="159"/>
      <c r="G129" s="165"/>
      <c r="H129" s="165"/>
      <c r="I129" s="165"/>
      <c r="J129" s="165"/>
      <c r="K129" s="165">
        <f t="shared" si="4"/>
        <v>0</v>
      </c>
      <c r="L129" s="165"/>
      <c r="M129" s="183">
        <f t="shared" si="3"/>
        <v>0</v>
      </c>
    </row>
    <row r="130" spans="1:17" ht="38.25" customHeight="1" x14ac:dyDescent="0.2">
      <c r="A130" s="211">
        <f t="shared" si="2"/>
        <v>25</v>
      </c>
      <c r="B130" s="206" t="s">
        <v>26</v>
      </c>
      <c r="C130" s="234" t="s">
        <v>128</v>
      </c>
      <c r="D130" s="234" t="s">
        <v>120</v>
      </c>
      <c r="E130" s="142" t="s">
        <v>919</v>
      </c>
      <c r="F130" s="159">
        <v>300</v>
      </c>
      <c r="G130" s="165"/>
      <c r="H130" s="165">
        <v>260</v>
      </c>
      <c r="I130" s="165"/>
      <c r="J130" s="165"/>
      <c r="K130" s="165">
        <f t="shared" si="4"/>
        <v>260</v>
      </c>
      <c r="L130" s="165"/>
      <c r="M130" s="183">
        <f t="shared" si="3"/>
        <v>260</v>
      </c>
    </row>
    <row r="131" spans="1:17" ht="24.75" customHeight="1" x14ac:dyDescent="0.2">
      <c r="A131" s="212"/>
      <c r="B131" s="207"/>
      <c r="C131" s="235"/>
      <c r="D131" s="235"/>
      <c r="E131" s="142" t="s">
        <v>130</v>
      </c>
      <c r="F131" s="159">
        <v>300</v>
      </c>
      <c r="G131" s="165"/>
      <c r="H131" s="165"/>
      <c r="I131" s="165"/>
      <c r="J131" s="165"/>
      <c r="K131" s="165">
        <f t="shared" si="4"/>
        <v>0</v>
      </c>
      <c r="L131" s="165"/>
      <c r="M131" s="183">
        <f t="shared" si="3"/>
        <v>0</v>
      </c>
      <c r="Q131" s="143"/>
    </row>
    <row r="132" spans="1:17" x14ac:dyDescent="0.2">
      <c r="A132" s="212"/>
      <c r="B132" s="207"/>
      <c r="C132" s="235"/>
      <c r="D132" s="235"/>
      <c r="E132" s="142" t="s">
        <v>131</v>
      </c>
      <c r="F132" s="159">
        <v>300</v>
      </c>
      <c r="G132" s="165"/>
      <c r="H132" s="165"/>
      <c r="I132" s="165"/>
      <c r="J132" s="165"/>
      <c r="K132" s="165">
        <f t="shared" si="4"/>
        <v>0</v>
      </c>
      <c r="L132" s="165"/>
      <c r="M132" s="183">
        <f t="shared" si="3"/>
        <v>0</v>
      </c>
    </row>
    <row r="133" spans="1:17" x14ac:dyDescent="0.2">
      <c r="A133" s="212"/>
      <c r="B133" s="207"/>
      <c r="C133" s="235"/>
      <c r="D133" s="235"/>
      <c r="E133" s="142" t="s">
        <v>132</v>
      </c>
      <c r="F133" s="159">
        <v>1500</v>
      </c>
      <c r="G133" s="165"/>
      <c r="H133" s="165"/>
      <c r="I133" s="165"/>
      <c r="J133" s="165"/>
      <c r="K133" s="165">
        <f t="shared" si="4"/>
        <v>0</v>
      </c>
      <c r="L133" s="165"/>
      <c r="M133" s="183">
        <f t="shared" si="3"/>
        <v>0</v>
      </c>
    </row>
    <row r="134" spans="1:17" ht="26.25" customHeight="1" x14ac:dyDescent="0.2">
      <c r="A134" s="212"/>
      <c r="B134" s="207"/>
      <c r="C134" s="236"/>
      <c r="D134" s="236"/>
      <c r="E134" s="142" t="s">
        <v>133</v>
      </c>
      <c r="F134" s="159">
        <v>1500</v>
      </c>
      <c r="G134" s="165"/>
      <c r="H134" s="165"/>
      <c r="I134" s="165"/>
      <c r="J134" s="165"/>
      <c r="K134" s="165">
        <f t="shared" si="4"/>
        <v>0</v>
      </c>
      <c r="L134" s="165"/>
      <c r="M134" s="183">
        <f t="shared" si="3"/>
        <v>0</v>
      </c>
    </row>
    <row r="135" spans="1:17" ht="41.25" customHeight="1" x14ac:dyDescent="0.2">
      <c r="A135" s="212"/>
      <c r="B135" s="207"/>
      <c r="C135" s="203" t="s">
        <v>626</v>
      </c>
      <c r="D135" s="203" t="s">
        <v>800</v>
      </c>
      <c r="E135" s="142" t="s">
        <v>642</v>
      </c>
      <c r="F135" s="159">
        <v>19</v>
      </c>
      <c r="G135" s="165"/>
      <c r="H135" s="165"/>
      <c r="I135" s="165"/>
      <c r="J135" s="165"/>
      <c r="K135" s="165">
        <f t="shared" si="4"/>
        <v>0</v>
      </c>
      <c r="L135" s="165"/>
      <c r="M135" s="183">
        <f t="shared" si="3"/>
        <v>0</v>
      </c>
    </row>
    <row r="136" spans="1:17" ht="26.25" customHeight="1" x14ac:dyDescent="0.2">
      <c r="A136" s="212"/>
      <c r="B136" s="207"/>
      <c r="C136" s="204"/>
      <c r="D136" s="204"/>
      <c r="E136" s="142" t="s">
        <v>643</v>
      </c>
      <c r="F136" s="159">
        <v>19</v>
      </c>
      <c r="G136" s="165"/>
      <c r="H136" s="165"/>
      <c r="I136" s="165"/>
      <c r="J136" s="165"/>
      <c r="K136" s="165">
        <f t="shared" si="4"/>
        <v>0</v>
      </c>
      <c r="L136" s="165"/>
      <c r="M136" s="183">
        <f t="shared" si="3"/>
        <v>0</v>
      </c>
    </row>
    <row r="137" spans="1:17" ht="26.25" customHeight="1" x14ac:dyDescent="0.2">
      <c r="A137" s="212"/>
      <c r="B137" s="207"/>
      <c r="C137" s="204"/>
      <c r="D137" s="204"/>
      <c r="E137" s="142" t="s">
        <v>644</v>
      </c>
      <c r="F137" s="159">
        <v>17</v>
      </c>
      <c r="G137" s="165"/>
      <c r="H137" s="165"/>
      <c r="I137" s="165"/>
      <c r="J137" s="165"/>
      <c r="K137" s="165">
        <f t="shared" si="4"/>
        <v>0</v>
      </c>
      <c r="L137" s="165"/>
      <c r="M137" s="183">
        <f t="shared" si="3"/>
        <v>0</v>
      </c>
    </row>
    <row r="138" spans="1:17" ht="26.25" customHeight="1" x14ac:dyDescent="0.2">
      <c r="A138" s="212"/>
      <c r="B138" s="207"/>
      <c r="C138" s="204"/>
      <c r="D138" s="204"/>
      <c r="E138" s="142" t="s">
        <v>645</v>
      </c>
      <c r="F138" s="159">
        <v>93</v>
      </c>
      <c r="G138" s="165"/>
      <c r="H138" s="165"/>
      <c r="I138" s="165"/>
      <c r="J138" s="165"/>
      <c r="K138" s="165">
        <f t="shared" si="4"/>
        <v>0</v>
      </c>
      <c r="L138" s="165"/>
      <c r="M138" s="183">
        <f t="shared" si="3"/>
        <v>0</v>
      </c>
    </row>
    <row r="139" spans="1:17" ht="26.25" customHeight="1" x14ac:dyDescent="0.2">
      <c r="A139" s="212"/>
      <c r="B139" s="207"/>
      <c r="C139" s="204"/>
      <c r="D139" s="204"/>
      <c r="E139" s="142" t="s">
        <v>646</v>
      </c>
      <c r="F139" s="159">
        <v>41</v>
      </c>
      <c r="G139" s="165"/>
      <c r="H139" s="165"/>
      <c r="I139" s="165">
        <v>40</v>
      </c>
      <c r="J139" s="165"/>
      <c r="K139" s="165">
        <f t="shared" si="4"/>
        <v>40</v>
      </c>
      <c r="L139" s="165"/>
      <c r="M139" s="183">
        <f t="shared" ref="M139:M202" si="5">K139+L139</f>
        <v>40</v>
      </c>
    </row>
    <row r="140" spans="1:17" ht="26.25" customHeight="1" x14ac:dyDescent="0.2">
      <c r="A140" s="212"/>
      <c r="B140" s="207"/>
      <c r="C140" s="203" t="s">
        <v>847</v>
      </c>
      <c r="D140" s="203" t="s">
        <v>848</v>
      </c>
      <c r="E140" s="142" t="s">
        <v>849</v>
      </c>
      <c r="F140" s="159">
        <v>300</v>
      </c>
      <c r="G140" s="165"/>
      <c r="H140" s="165"/>
      <c r="I140" s="165"/>
      <c r="J140" s="165"/>
      <c r="K140" s="165">
        <f t="shared" ref="K140:K203" si="6">G140+H140+I140+J140</f>
        <v>0</v>
      </c>
      <c r="L140" s="165"/>
      <c r="M140" s="183">
        <f t="shared" si="5"/>
        <v>0</v>
      </c>
    </row>
    <row r="141" spans="1:17" ht="26.25" customHeight="1" x14ac:dyDescent="0.2">
      <c r="A141" s="213"/>
      <c r="B141" s="208"/>
      <c r="C141" s="205"/>
      <c r="D141" s="205"/>
      <c r="E141" s="142" t="s">
        <v>850</v>
      </c>
      <c r="F141" s="159">
        <v>150</v>
      </c>
      <c r="G141" s="165"/>
      <c r="H141" s="165"/>
      <c r="I141" s="165"/>
      <c r="J141" s="165"/>
      <c r="K141" s="165">
        <f t="shared" si="6"/>
        <v>0</v>
      </c>
      <c r="L141" s="165"/>
      <c r="M141" s="183">
        <f t="shared" si="5"/>
        <v>0</v>
      </c>
    </row>
    <row r="142" spans="1:17" ht="89.25" customHeight="1" x14ac:dyDescent="0.2">
      <c r="A142" s="230">
        <f>A130+1</f>
        <v>26</v>
      </c>
      <c r="B142" s="232" t="s">
        <v>27</v>
      </c>
      <c r="C142" s="234" t="s">
        <v>672</v>
      </c>
      <c r="D142" s="234" t="s">
        <v>673</v>
      </c>
      <c r="E142" s="142" t="s">
        <v>483</v>
      </c>
      <c r="F142" s="159">
        <v>2000</v>
      </c>
      <c r="G142" s="165"/>
      <c r="H142" s="165"/>
      <c r="I142" s="165"/>
      <c r="J142" s="165"/>
      <c r="K142" s="165">
        <f t="shared" si="6"/>
        <v>0</v>
      </c>
      <c r="L142" s="165"/>
      <c r="M142" s="183">
        <f t="shared" si="5"/>
        <v>0</v>
      </c>
    </row>
    <row r="143" spans="1:17" x14ac:dyDescent="0.2">
      <c r="A143" s="240"/>
      <c r="B143" s="237"/>
      <c r="C143" s="235"/>
      <c r="D143" s="235"/>
      <c r="E143" s="142" t="s">
        <v>484</v>
      </c>
      <c r="F143" s="159">
        <v>1000</v>
      </c>
      <c r="G143" s="165"/>
      <c r="H143" s="165"/>
      <c r="I143" s="165"/>
      <c r="J143" s="165"/>
      <c r="K143" s="165">
        <f t="shared" si="6"/>
        <v>0</v>
      </c>
      <c r="L143" s="165"/>
      <c r="M143" s="183">
        <f t="shared" si="5"/>
        <v>0</v>
      </c>
    </row>
    <row r="144" spans="1:17" x14ac:dyDescent="0.2">
      <c r="A144" s="240"/>
      <c r="B144" s="237"/>
      <c r="C144" s="235"/>
      <c r="D144" s="235"/>
      <c r="E144" s="142" t="s">
        <v>485</v>
      </c>
      <c r="F144" s="159">
        <v>150</v>
      </c>
      <c r="G144" s="165"/>
      <c r="H144" s="165"/>
      <c r="I144" s="165"/>
      <c r="J144" s="165"/>
      <c r="K144" s="165">
        <f t="shared" si="6"/>
        <v>0</v>
      </c>
      <c r="L144" s="165"/>
      <c r="M144" s="183">
        <f t="shared" si="5"/>
        <v>0</v>
      </c>
    </row>
    <row r="145" spans="1:13" ht="25.5" x14ac:dyDescent="0.2">
      <c r="A145" s="240"/>
      <c r="B145" s="237"/>
      <c r="C145" s="235"/>
      <c r="D145" s="235"/>
      <c r="E145" s="142" t="s">
        <v>486</v>
      </c>
      <c r="F145" s="159">
        <v>100</v>
      </c>
      <c r="G145" s="165"/>
      <c r="H145" s="165"/>
      <c r="I145" s="165"/>
      <c r="J145" s="165"/>
      <c r="K145" s="165">
        <f t="shared" si="6"/>
        <v>0</v>
      </c>
      <c r="L145" s="165"/>
      <c r="M145" s="183">
        <f t="shared" si="5"/>
        <v>0</v>
      </c>
    </row>
    <row r="146" spans="1:13" x14ac:dyDescent="0.2">
      <c r="A146" s="240"/>
      <c r="B146" s="237"/>
      <c r="C146" s="235"/>
      <c r="D146" s="235"/>
      <c r="E146" s="142" t="s">
        <v>487</v>
      </c>
      <c r="F146" s="159">
        <v>384</v>
      </c>
      <c r="G146" s="165"/>
      <c r="H146" s="165"/>
      <c r="I146" s="165"/>
      <c r="J146" s="165"/>
      <c r="K146" s="165">
        <f t="shared" si="6"/>
        <v>0</v>
      </c>
      <c r="L146" s="165"/>
      <c r="M146" s="183">
        <f t="shared" si="5"/>
        <v>0</v>
      </c>
    </row>
    <row r="147" spans="1:13" ht="25.5" x14ac:dyDescent="0.2">
      <c r="A147" s="240"/>
      <c r="B147" s="237"/>
      <c r="C147" s="235"/>
      <c r="D147" s="235"/>
      <c r="E147" s="142" t="s">
        <v>488</v>
      </c>
      <c r="F147" s="159">
        <v>1000</v>
      </c>
      <c r="G147" s="165"/>
      <c r="H147" s="165"/>
      <c r="I147" s="165"/>
      <c r="J147" s="165"/>
      <c r="K147" s="165">
        <f t="shared" si="6"/>
        <v>0</v>
      </c>
      <c r="L147" s="165"/>
      <c r="M147" s="183">
        <f t="shared" si="5"/>
        <v>0</v>
      </c>
    </row>
    <row r="148" spans="1:13" ht="25.5" x14ac:dyDescent="0.2">
      <c r="A148" s="231"/>
      <c r="B148" s="233"/>
      <c r="C148" s="236"/>
      <c r="D148" s="236"/>
      <c r="E148" s="142" t="s">
        <v>671</v>
      </c>
      <c r="F148" s="159">
        <v>200</v>
      </c>
      <c r="G148" s="165"/>
      <c r="H148" s="165">
        <v>200</v>
      </c>
      <c r="I148" s="165"/>
      <c r="J148" s="165"/>
      <c r="K148" s="165">
        <f t="shared" si="6"/>
        <v>200</v>
      </c>
      <c r="L148" s="165"/>
      <c r="M148" s="183">
        <f t="shared" si="5"/>
        <v>200</v>
      </c>
    </row>
    <row r="149" spans="1:13" ht="39.75" customHeight="1" x14ac:dyDescent="0.2">
      <c r="A149" s="211">
        <f>A142+1</f>
        <v>27</v>
      </c>
      <c r="B149" s="206" t="s">
        <v>28</v>
      </c>
      <c r="C149" s="217" t="s">
        <v>159</v>
      </c>
      <c r="D149" s="217" t="s">
        <v>160</v>
      </c>
      <c r="E149" s="142" t="s">
        <v>157</v>
      </c>
      <c r="F149" s="159">
        <v>911</v>
      </c>
      <c r="G149" s="165"/>
      <c r="H149" s="165"/>
      <c r="I149" s="165"/>
      <c r="J149" s="164">
        <v>556</v>
      </c>
      <c r="K149" s="165">
        <f t="shared" si="6"/>
        <v>556</v>
      </c>
      <c r="L149" s="165"/>
      <c r="M149" s="183">
        <f t="shared" si="5"/>
        <v>556</v>
      </c>
    </row>
    <row r="150" spans="1:13" ht="31.5" customHeight="1" x14ac:dyDescent="0.2">
      <c r="A150" s="212"/>
      <c r="B150" s="207"/>
      <c r="C150" s="234" t="s">
        <v>347</v>
      </c>
      <c r="D150" s="234" t="s">
        <v>196</v>
      </c>
      <c r="E150" s="142" t="s">
        <v>348</v>
      </c>
      <c r="F150" s="159">
        <v>6780</v>
      </c>
      <c r="G150" s="165"/>
      <c r="H150" s="165"/>
      <c r="I150" s="165"/>
      <c r="J150" s="164"/>
      <c r="K150" s="165">
        <f t="shared" si="6"/>
        <v>0</v>
      </c>
      <c r="L150" s="165"/>
      <c r="M150" s="183">
        <f t="shared" si="5"/>
        <v>0</v>
      </c>
    </row>
    <row r="151" spans="1:13" ht="19.5" customHeight="1" x14ac:dyDescent="0.2">
      <c r="A151" s="212"/>
      <c r="B151" s="207"/>
      <c r="C151" s="235"/>
      <c r="D151" s="235"/>
      <c r="E151" s="142" t="s">
        <v>349</v>
      </c>
      <c r="F151" s="159">
        <v>300</v>
      </c>
      <c r="G151" s="165"/>
      <c r="H151" s="165"/>
      <c r="I151" s="165"/>
      <c r="J151" s="164"/>
      <c r="K151" s="165">
        <f t="shared" si="6"/>
        <v>0</v>
      </c>
      <c r="L151" s="165"/>
      <c r="M151" s="183">
        <f t="shared" si="5"/>
        <v>0</v>
      </c>
    </row>
    <row r="152" spans="1:13" ht="30" customHeight="1" x14ac:dyDescent="0.2">
      <c r="A152" s="212"/>
      <c r="B152" s="207"/>
      <c r="C152" s="235"/>
      <c r="D152" s="235"/>
      <c r="E152" s="142" t="s">
        <v>350</v>
      </c>
      <c r="F152" s="159">
        <v>300</v>
      </c>
      <c r="G152" s="165"/>
      <c r="H152" s="165"/>
      <c r="I152" s="165"/>
      <c r="J152" s="164"/>
      <c r="K152" s="165">
        <f t="shared" si="6"/>
        <v>0</v>
      </c>
      <c r="L152" s="165"/>
      <c r="M152" s="183">
        <f t="shared" si="5"/>
        <v>0</v>
      </c>
    </row>
    <row r="153" spans="1:13" ht="16.5" customHeight="1" x14ac:dyDescent="0.2">
      <c r="A153" s="212"/>
      <c r="B153" s="207"/>
      <c r="C153" s="235"/>
      <c r="D153" s="235"/>
      <c r="E153" s="142" t="s">
        <v>351</v>
      </c>
      <c r="F153" s="159">
        <v>300</v>
      </c>
      <c r="G153" s="165"/>
      <c r="H153" s="165"/>
      <c r="I153" s="165"/>
      <c r="J153" s="164"/>
      <c r="K153" s="165">
        <f t="shared" si="6"/>
        <v>0</v>
      </c>
      <c r="L153" s="165"/>
      <c r="M153" s="183">
        <f t="shared" si="5"/>
        <v>0</v>
      </c>
    </row>
    <row r="154" spans="1:13" ht="30.75" customHeight="1" x14ac:dyDescent="0.2">
      <c r="A154" s="212"/>
      <c r="B154" s="207"/>
      <c r="C154" s="235"/>
      <c r="D154" s="235"/>
      <c r="E154" s="142" t="s">
        <v>352</v>
      </c>
      <c r="F154" s="159">
        <v>900</v>
      </c>
      <c r="G154" s="165"/>
      <c r="H154" s="165"/>
      <c r="I154" s="165"/>
      <c r="J154" s="164"/>
      <c r="K154" s="165">
        <f t="shared" si="6"/>
        <v>0</v>
      </c>
      <c r="L154" s="165"/>
      <c r="M154" s="183">
        <f t="shared" si="5"/>
        <v>0</v>
      </c>
    </row>
    <row r="155" spans="1:13" ht="39.75" customHeight="1" x14ac:dyDescent="0.2">
      <c r="A155" s="212"/>
      <c r="B155" s="207"/>
      <c r="C155" s="235"/>
      <c r="D155" s="235"/>
      <c r="E155" s="142" t="s">
        <v>353</v>
      </c>
      <c r="F155" s="159">
        <v>3750</v>
      </c>
      <c r="G155" s="165"/>
      <c r="H155" s="165"/>
      <c r="I155" s="165"/>
      <c r="J155" s="164"/>
      <c r="K155" s="165">
        <f t="shared" si="6"/>
        <v>0</v>
      </c>
      <c r="L155" s="165"/>
      <c r="M155" s="183">
        <f t="shared" si="5"/>
        <v>0</v>
      </c>
    </row>
    <row r="156" spans="1:13" ht="68.25" customHeight="1" x14ac:dyDescent="0.2">
      <c r="A156" s="212"/>
      <c r="B156" s="207"/>
      <c r="C156" s="236"/>
      <c r="D156" s="236"/>
      <c r="E156" s="142" t="s">
        <v>354</v>
      </c>
      <c r="F156" s="159">
        <v>250</v>
      </c>
      <c r="G156" s="165"/>
      <c r="H156" s="165"/>
      <c r="I156" s="165"/>
      <c r="J156" s="164"/>
      <c r="K156" s="165">
        <f t="shared" si="6"/>
        <v>0</v>
      </c>
      <c r="L156" s="165"/>
      <c r="M156" s="183">
        <f t="shared" si="5"/>
        <v>0</v>
      </c>
    </row>
    <row r="157" spans="1:13" ht="29.25" customHeight="1" x14ac:dyDescent="0.2">
      <c r="A157" s="213"/>
      <c r="B157" s="208"/>
      <c r="C157" s="217" t="s">
        <v>791</v>
      </c>
      <c r="D157" s="217" t="s">
        <v>792</v>
      </c>
      <c r="E157" s="142" t="s">
        <v>627</v>
      </c>
      <c r="F157" s="159">
        <v>570</v>
      </c>
      <c r="G157" s="165"/>
      <c r="H157" s="165">
        <v>100</v>
      </c>
      <c r="I157" s="165"/>
      <c r="J157" s="164"/>
      <c r="K157" s="165">
        <f t="shared" si="6"/>
        <v>100</v>
      </c>
      <c r="L157" s="165"/>
      <c r="M157" s="183">
        <f t="shared" si="5"/>
        <v>100</v>
      </c>
    </row>
    <row r="158" spans="1:13" ht="24.75" customHeight="1" x14ac:dyDescent="0.2">
      <c r="A158" s="211">
        <f>A149+1</f>
        <v>28</v>
      </c>
      <c r="B158" s="171" t="s">
        <v>29</v>
      </c>
      <c r="C158" s="203" t="s">
        <v>251</v>
      </c>
      <c r="D158" s="203" t="s">
        <v>196</v>
      </c>
      <c r="E158" s="142" t="s">
        <v>634</v>
      </c>
      <c r="F158" s="159">
        <v>245</v>
      </c>
      <c r="G158" s="165"/>
      <c r="H158" s="165"/>
      <c r="I158" s="165"/>
      <c r="J158" s="165"/>
      <c r="K158" s="165">
        <f t="shared" si="6"/>
        <v>0</v>
      </c>
      <c r="L158" s="165"/>
      <c r="M158" s="183">
        <f t="shared" si="5"/>
        <v>0</v>
      </c>
    </row>
    <row r="159" spans="1:13" ht="12.75" customHeight="1" x14ac:dyDescent="0.2">
      <c r="A159" s="212"/>
      <c r="B159" s="172"/>
      <c r="C159" s="204"/>
      <c r="D159" s="204"/>
      <c r="E159" s="142" t="s">
        <v>635</v>
      </c>
      <c r="F159" s="159">
        <v>599</v>
      </c>
      <c r="G159" s="165"/>
      <c r="H159" s="165"/>
      <c r="I159" s="165"/>
      <c r="J159" s="165"/>
      <c r="K159" s="165">
        <f t="shared" si="6"/>
        <v>0</v>
      </c>
      <c r="L159" s="165"/>
      <c r="M159" s="183">
        <f t="shared" si="5"/>
        <v>0</v>
      </c>
    </row>
    <row r="160" spans="1:13" ht="12.75" customHeight="1" x14ac:dyDescent="0.2">
      <c r="A160" s="212"/>
      <c r="B160" s="172"/>
      <c r="C160" s="204"/>
      <c r="D160" s="204"/>
      <c r="E160" s="142" t="s">
        <v>254</v>
      </c>
      <c r="F160" s="159">
        <v>227</v>
      </c>
      <c r="G160" s="165"/>
      <c r="H160" s="165"/>
      <c r="I160" s="165"/>
      <c r="J160" s="165"/>
      <c r="K160" s="165">
        <f t="shared" si="6"/>
        <v>0</v>
      </c>
      <c r="L160" s="165"/>
      <c r="M160" s="183">
        <f t="shared" si="5"/>
        <v>0</v>
      </c>
    </row>
    <row r="161" spans="1:13" ht="12.75" customHeight="1" x14ac:dyDescent="0.2">
      <c r="A161" s="212"/>
      <c r="B161" s="172"/>
      <c r="C161" s="204"/>
      <c r="D161" s="204"/>
      <c r="E161" s="142" t="s">
        <v>255</v>
      </c>
      <c r="F161" s="159">
        <v>232</v>
      </c>
      <c r="G161" s="165"/>
      <c r="H161" s="165">
        <v>200</v>
      </c>
      <c r="I161" s="165"/>
      <c r="J161" s="165"/>
      <c r="K161" s="165">
        <f t="shared" si="6"/>
        <v>200</v>
      </c>
      <c r="L161" s="165"/>
      <c r="M161" s="183">
        <f t="shared" si="5"/>
        <v>200</v>
      </c>
    </row>
    <row r="162" spans="1:13" ht="12.75" customHeight="1" x14ac:dyDescent="0.2">
      <c r="A162" s="212"/>
      <c r="B162" s="172"/>
      <c r="C162" s="204"/>
      <c r="D162" s="204"/>
      <c r="E162" s="142" t="s">
        <v>636</v>
      </c>
      <c r="F162" s="159">
        <v>300</v>
      </c>
      <c r="G162" s="165"/>
      <c r="H162" s="165"/>
      <c r="I162" s="165"/>
      <c r="J162" s="165"/>
      <c r="K162" s="165">
        <f t="shared" si="6"/>
        <v>0</v>
      </c>
      <c r="L162" s="165"/>
      <c r="M162" s="183">
        <f t="shared" si="5"/>
        <v>0</v>
      </c>
    </row>
    <row r="163" spans="1:13" ht="12.75" customHeight="1" x14ac:dyDescent="0.2">
      <c r="A163" s="212"/>
      <c r="B163" s="172"/>
      <c r="C163" s="204"/>
      <c r="D163" s="204"/>
      <c r="E163" s="142" t="s">
        <v>257</v>
      </c>
      <c r="F163" s="159">
        <v>270</v>
      </c>
      <c r="G163" s="165"/>
      <c r="H163" s="165"/>
      <c r="I163" s="165"/>
      <c r="J163" s="165"/>
      <c r="K163" s="165">
        <f t="shared" si="6"/>
        <v>0</v>
      </c>
      <c r="L163" s="165"/>
      <c r="M163" s="183">
        <f t="shared" si="5"/>
        <v>0</v>
      </c>
    </row>
    <row r="164" spans="1:13" ht="12.75" customHeight="1" x14ac:dyDescent="0.2">
      <c r="A164" s="213"/>
      <c r="B164" s="173"/>
      <c r="C164" s="205"/>
      <c r="D164" s="205"/>
      <c r="E164" s="142" t="s">
        <v>633</v>
      </c>
      <c r="F164" s="159">
        <v>39</v>
      </c>
      <c r="G164" s="165">
        <v>39</v>
      </c>
      <c r="H164" s="165"/>
      <c r="I164" s="165"/>
      <c r="J164" s="165"/>
      <c r="K164" s="165">
        <f t="shared" si="6"/>
        <v>39</v>
      </c>
      <c r="L164" s="165"/>
      <c r="M164" s="183">
        <f t="shared" si="5"/>
        <v>39</v>
      </c>
    </row>
    <row r="165" spans="1:13" ht="17.25" customHeight="1" x14ac:dyDescent="0.2">
      <c r="A165" s="230">
        <f>A158+1</f>
        <v>29</v>
      </c>
      <c r="B165" s="232" t="s">
        <v>30</v>
      </c>
      <c r="C165" s="234" t="s">
        <v>411</v>
      </c>
      <c r="D165" s="234" t="s">
        <v>412</v>
      </c>
      <c r="E165" s="142" t="s">
        <v>413</v>
      </c>
      <c r="F165" s="159">
        <v>230</v>
      </c>
      <c r="G165" s="165"/>
      <c r="H165" s="165">
        <v>230</v>
      </c>
      <c r="I165" s="165"/>
      <c r="J165" s="165"/>
      <c r="K165" s="165">
        <f t="shared" si="6"/>
        <v>230</v>
      </c>
      <c r="L165" s="165"/>
      <c r="M165" s="183">
        <f t="shared" si="5"/>
        <v>230</v>
      </c>
    </row>
    <row r="166" spans="1:13" x14ac:dyDescent="0.2">
      <c r="A166" s="240"/>
      <c r="B166" s="237"/>
      <c r="C166" s="235"/>
      <c r="D166" s="235"/>
      <c r="E166" s="142" t="s">
        <v>414</v>
      </c>
      <c r="F166" s="159">
        <v>90</v>
      </c>
      <c r="G166" s="165"/>
      <c r="H166" s="165"/>
      <c r="I166" s="165"/>
      <c r="J166" s="165"/>
      <c r="K166" s="165">
        <f t="shared" si="6"/>
        <v>0</v>
      </c>
      <c r="L166" s="165"/>
      <c r="M166" s="183">
        <f t="shared" si="5"/>
        <v>0</v>
      </c>
    </row>
    <row r="167" spans="1:13" x14ac:dyDescent="0.2">
      <c r="A167" s="240"/>
      <c r="B167" s="237"/>
      <c r="C167" s="235"/>
      <c r="D167" s="235"/>
      <c r="E167" s="142" t="s">
        <v>415</v>
      </c>
      <c r="F167" s="159">
        <v>148</v>
      </c>
      <c r="G167" s="165"/>
      <c r="H167" s="165"/>
      <c r="I167" s="165"/>
      <c r="J167" s="165"/>
      <c r="K167" s="165">
        <f t="shared" si="6"/>
        <v>0</v>
      </c>
      <c r="L167" s="165"/>
      <c r="M167" s="183">
        <f t="shared" si="5"/>
        <v>0</v>
      </c>
    </row>
    <row r="168" spans="1:13" x14ac:dyDescent="0.2">
      <c r="A168" s="240"/>
      <c r="B168" s="237"/>
      <c r="C168" s="235"/>
      <c r="D168" s="235"/>
      <c r="E168" s="142" t="s">
        <v>249</v>
      </c>
      <c r="F168" s="159">
        <v>60</v>
      </c>
      <c r="G168" s="165"/>
      <c r="H168" s="165"/>
      <c r="I168" s="165"/>
      <c r="J168" s="165"/>
      <c r="K168" s="165">
        <f t="shared" si="6"/>
        <v>0</v>
      </c>
      <c r="L168" s="165"/>
      <c r="M168" s="183">
        <f t="shared" si="5"/>
        <v>0</v>
      </c>
    </row>
    <row r="169" spans="1:13" x14ac:dyDescent="0.2">
      <c r="A169" s="240"/>
      <c r="B169" s="237"/>
      <c r="C169" s="235"/>
      <c r="D169" s="235"/>
      <c r="E169" s="142" t="s">
        <v>416</v>
      </c>
      <c r="F169" s="159">
        <v>70</v>
      </c>
      <c r="G169" s="165"/>
      <c r="H169" s="165">
        <v>50</v>
      </c>
      <c r="I169" s="165"/>
      <c r="J169" s="165"/>
      <c r="K169" s="165">
        <f t="shared" si="6"/>
        <v>50</v>
      </c>
      <c r="L169" s="165"/>
      <c r="M169" s="183">
        <f t="shared" si="5"/>
        <v>50</v>
      </c>
    </row>
    <row r="170" spans="1:13" x14ac:dyDescent="0.2">
      <c r="A170" s="240"/>
      <c r="B170" s="237"/>
      <c r="C170" s="235"/>
      <c r="D170" s="235"/>
      <c r="E170" s="142" t="s">
        <v>417</v>
      </c>
      <c r="F170" s="159">
        <v>50</v>
      </c>
      <c r="G170" s="165"/>
      <c r="H170" s="165"/>
      <c r="I170" s="165"/>
      <c r="J170" s="165"/>
      <c r="K170" s="165">
        <f t="shared" si="6"/>
        <v>0</v>
      </c>
      <c r="L170" s="165"/>
      <c r="M170" s="183">
        <f t="shared" si="5"/>
        <v>0</v>
      </c>
    </row>
    <row r="171" spans="1:13" x14ac:dyDescent="0.2">
      <c r="A171" s="240"/>
      <c r="B171" s="237"/>
      <c r="C171" s="235"/>
      <c r="D171" s="235"/>
      <c r="E171" s="142" t="s">
        <v>418</v>
      </c>
      <c r="F171" s="159">
        <v>120</v>
      </c>
      <c r="G171" s="165"/>
      <c r="H171" s="165"/>
      <c r="I171" s="165"/>
      <c r="J171" s="165"/>
      <c r="K171" s="165">
        <f t="shared" si="6"/>
        <v>0</v>
      </c>
      <c r="L171" s="165"/>
      <c r="M171" s="183">
        <f t="shared" si="5"/>
        <v>0</v>
      </c>
    </row>
    <row r="172" spans="1:13" x14ac:dyDescent="0.2">
      <c r="A172" s="240"/>
      <c r="B172" s="237"/>
      <c r="C172" s="235"/>
      <c r="D172" s="235"/>
      <c r="E172" s="142" t="s">
        <v>419</v>
      </c>
      <c r="F172" s="159">
        <v>50</v>
      </c>
      <c r="G172" s="165"/>
      <c r="H172" s="165"/>
      <c r="I172" s="165"/>
      <c r="J172" s="165"/>
      <c r="K172" s="165">
        <f t="shared" si="6"/>
        <v>0</v>
      </c>
      <c r="L172" s="165"/>
      <c r="M172" s="183">
        <f t="shared" si="5"/>
        <v>0</v>
      </c>
    </row>
    <row r="173" spans="1:13" x14ac:dyDescent="0.2">
      <c r="A173" s="240"/>
      <c r="B173" s="237"/>
      <c r="C173" s="235"/>
      <c r="D173" s="235"/>
      <c r="E173" s="142" t="s">
        <v>414</v>
      </c>
      <c r="F173" s="159">
        <v>150</v>
      </c>
      <c r="G173" s="165"/>
      <c r="H173" s="165"/>
      <c r="I173" s="165"/>
      <c r="J173" s="165"/>
      <c r="K173" s="165">
        <f t="shared" si="6"/>
        <v>0</v>
      </c>
      <c r="L173" s="165"/>
      <c r="M173" s="183">
        <f t="shared" si="5"/>
        <v>0</v>
      </c>
    </row>
    <row r="174" spans="1:13" x14ac:dyDescent="0.2">
      <c r="A174" s="240"/>
      <c r="B174" s="237"/>
      <c r="C174" s="235"/>
      <c r="D174" s="235"/>
      <c r="E174" s="142" t="s">
        <v>420</v>
      </c>
      <c r="F174" s="159">
        <v>100</v>
      </c>
      <c r="G174" s="165"/>
      <c r="H174" s="165"/>
      <c r="I174" s="163">
        <v>0</v>
      </c>
      <c r="J174" s="165"/>
      <c r="K174" s="165">
        <f t="shared" si="6"/>
        <v>0</v>
      </c>
      <c r="L174" s="165"/>
      <c r="M174" s="183">
        <f t="shared" si="5"/>
        <v>0</v>
      </c>
    </row>
    <row r="175" spans="1:13" ht="25.5" x14ac:dyDescent="0.2">
      <c r="A175" s="231"/>
      <c r="B175" s="233"/>
      <c r="C175" s="236"/>
      <c r="D175" s="236"/>
      <c r="E175" s="142" t="s">
        <v>421</v>
      </c>
      <c r="F175" s="159">
        <v>40</v>
      </c>
      <c r="G175" s="165"/>
      <c r="H175" s="165"/>
      <c r="I175" s="163">
        <v>0</v>
      </c>
      <c r="J175" s="165"/>
      <c r="K175" s="165">
        <f t="shared" si="6"/>
        <v>0</v>
      </c>
      <c r="L175" s="165"/>
      <c r="M175" s="183">
        <f t="shared" si="5"/>
        <v>0</v>
      </c>
    </row>
    <row r="176" spans="1:13" ht="25.5" customHeight="1" x14ac:dyDescent="0.2">
      <c r="A176" s="211">
        <f>A165+1</f>
        <v>30</v>
      </c>
      <c r="B176" s="206" t="s">
        <v>31</v>
      </c>
      <c r="C176" s="234" t="s">
        <v>147</v>
      </c>
      <c r="D176" s="234" t="s">
        <v>142</v>
      </c>
      <c r="E176" s="142" t="s">
        <v>148</v>
      </c>
      <c r="F176" s="144">
        <v>150</v>
      </c>
      <c r="G176" s="165"/>
      <c r="H176" s="165">
        <v>150</v>
      </c>
      <c r="I176" s="165"/>
      <c r="J176" s="165"/>
      <c r="K176" s="165">
        <f t="shared" si="6"/>
        <v>150</v>
      </c>
      <c r="L176" s="165"/>
      <c r="M176" s="183">
        <f t="shared" si="5"/>
        <v>150</v>
      </c>
    </row>
    <row r="177" spans="1:13" ht="26.25" customHeight="1" x14ac:dyDescent="0.2">
      <c r="A177" s="212"/>
      <c r="B177" s="207"/>
      <c r="C177" s="235"/>
      <c r="D177" s="235"/>
      <c r="E177" s="142" t="s">
        <v>149</v>
      </c>
      <c r="F177" s="144">
        <v>312</v>
      </c>
      <c r="G177" s="165"/>
      <c r="H177" s="165"/>
      <c r="I177" s="165"/>
      <c r="J177" s="165"/>
      <c r="K177" s="165">
        <f t="shared" si="6"/>
        <v>0</v>
      </c>
      <c r="L177" s="165">
        <v>100</v>
      </c>
      <c r="M177" s="183">
        <f t="shared" si="5"/>
        <v>100</v>
      </c>
    </row>
    <row r="178" spans="1:13" ht="28.5" customHeight="1" x14ac:dyDescent="0.2">
      <c r="A178" s="212"/>
      <c r="B178" s="207"/>
      <c r="C178" s="235"/>
      <c r="D178" s="235"/>
      <c r="E178" s="142" t="s">
        <v>150</v>
      </c>
      <c r="F178" s="144">
        <v>150</v>
      </c>
      <c r="G178" s="165"/>
      <c r="H178" s="165"/>
      <c r="I178" s="165"/>
      <c r="J178" s="165"/>
      <c r="K178" s="165">
        <f t="shared" si="6"/>
        <v>0</v>
      </c>
      <c r="L178" s="165"/>
      <c r="M178" s="183">
        <f t="shared" si="5"/>
        <v>0</v>
      </c>
    </row>
    <row r="179" spans="1:13" ht="27" customHeight="1" x14ac:dyDescent="0.2">
      <c r="A179" s="212"/>
      <c r="B179" s="207"/>
      <c r="C179" s="235"/>
      <c r="D179" s="235"/>
      <c r="E179" s="142" t="s">
        <v>151</v>
      </c>
      <c r="F179" s="144">
        <v>75</v>
      </c>
      <c r="G179" s="165"/>
      <c r="H179" s="165"/>
      <c r="I179" s="165"/>
      <c r="J179" s="165"/>
      <c r="K179" s="165">
        <f t="shared" si="6"/>
        <v>0</v>
      </c>
      <c r="L179" s="165"/>
      <c r="M179" s="183">
        <f t="shared" si="5"/>
        <v>0</v>
      </c>
    </row>
    <row r="180" spans="1:13" ht="15" customHeight="1" x14ac:dyDescent="0.2">
      <c r="A180" s="212"/>
      <c r="B180" s="207"/>
      <c r="C180" s="236"/>
      <c r="D180" s="236"/>
      <c r="E180" s="142" t="s">
        <v>152</v>
      </c>
      <c r="F180" s="144">
        <v>250</v>
      </c>
      <c r="G180" s="165"/>
      <c r="H180" s="165"/>
      <c r="I180" s="165"/>
      <c r="J180" s="165"/>
      <c r="K180" s="165">
        <f t="shared" si="6"/>
        <v>0</v>
      </c>
      <c r="L180" s="165"/>
      <c r="M180" s="183">
        <f t="shared" si="5"/>
        <v>0</v>
      </c>
    </row>
    <row r="181" spans="1:13" ht="33" customHeight="1" x14ac:dyDescent="0.2">
      <c r="A181" s="212"/>
      <c r="B181" s="207"/>
      <c r="C181" s="203" t="s">
        <v>878</v>
      </c>
      <c r="D181" s="203" t="s">
        <v>879</v>
      </c>
      <c r="E181" s="142" t="s">
        <v>926</v>
      </c>
      <c r="F181" s="144">
        <v>75</v>
      </c>
      <c r="G181" s="165"/>
      <c r="H181" s="165"/>
      <c r="I181" s="165"/>
      <c r="J181" s="165"/>
      <c r="K181" s="165">
        <f t="shared" si="6"/>
        <v>0</v>
      </c>
      <c r="L181" s="165">
        <v>75</v>
      </c>
      <c r="M181" s="183">
        <f t="shared" si="5"/>
        <v>75</v>
      </c>
    </row>
    <row r="182" spans="1:13" ht="33" customHeight="1" x14ac:dyDescent="0.2">
      <c r="A182" s="213"/>
      <c r="B182" s="208"/>
      <c r="C182" s="205"/>
      <c r="D182" s="205"/>
      <c r="E182" s="142" t="s">
        <v>927</v>
      </c>
      <c r="F182" s="144">
        <v>175</v>
      </c>
      <c r="G182" s="165"/>
      <c r="H182" s="165">
        <v>175</v>
      </c>
      <c r="I182" s="165"/>
      <c r="J182" s="165"/>
      <c r="K182" s="165">
        <f t="shared" si="6"/>
        <v>175</v>
      </c>
      <c r="L182" s="165"/>
      <c r="M182" s="183">
        <f t="shared" si="5"/>
        <v>175</v>
      </c>
    </row>
    <row r="183" spans="1:13" ht="15.75" customHeight="1" x14ac:dyDescent="0.2">
      <c r="A183" s="230">
        <f>A176+1</f>
        <v>31</v>
      </c>
      <c r="B183" s="232" t="s">
        <v>32</v>
      </c>
      <c r="C183" s="234" t="s">
        <v>793</v>
      </c>
      <c r="D183" s="234" t="s">
        <v>794</v>
      </c>
      <c r="E183" s="142" t="s">
        <v>356</v>
      </c>
      <c r="F183" s="144">
        <v>269</v>
      </c>
      <c r="G183" s="163">
        <v>0</v>
      </c>
      <c r="H183" s="165"/>
      <c r="I183" s="165"/>
      <c r="J183" s="165"/>
      <c r="K183" s="165">
        <f t="shared" si="6"/>
        <v>0</v>
      </c>
      <c r="L183" s="161"/>
      <c r="M183" s="183">
        <f t="shared" si="5"/>
        <v>0</v>
      </c>
    </row>
    <row r="184" spans="1:13" ht="25.5" x14ac:dyDescent="0.2">
      <c r="A184" s="240"/>
      <c r="B184" s="237"/>
      <c r="C184" s="235"/>
      <c r="D184" s="235"/>
      <c r="E184" s="142" t="s">
        <v>357</v>
      </c>
      <c r="F184" s="144">
        <v>232</v>
      </c>
      <c r="G184" s="163">
        <v>0</v>
      </c>
      <c r="H184" s="165"/>
      <c r="I184" s="165"/>
      <c r="J184" s="165"/>
      <c r="K184" s="165">
        <f t="shared" si="6"/>
        <v>0</v>
      </c>
      <c r="L184" s="161"/>
      <c r="M184" s="183">
        <f t="shared" si="5"/>
        <v>0</v>
      </c>
    </row>
    <row r="185" spans="1:13" ht="25.5" x14ac:dyDescent="0.2">
      <c r="A185" s="240"/>
      <c r="B185" s="237"/>
      <c r="C185" s="235"/>
      <c r="D185" s="235"/>
      <c r="E185" s="142" t="s">
        <v>358</v>
      </c>
      <c r="F185" s="144">
        <v>500</v>
      </c>
      <c r="G185" s="165"/>
      <c r="H185" s="165"/>
      <c r="I185" s="165"/>
      <c r="J185" s="165"/>
      <c r="K185" s="165">
        <f t="shared" si="6"/>
        <v>0</v>
      </c>
      <c r="L185" s="161"/>
      <c r="M185" s="183">
        <f t="shared" si="5"/>
        <v>0</v>
      </c>
    </row>
    <row r="186" spans="1:13" ht="89.25" x14ac:dyDescent="0.2">
      <c r="A186" s="231"/>
      <c r="B186" s="233"/>
      <c r="C186" s="236"/>
      <c r="D186" s="236"/>
      <c r="E186" s="142" t="s">
        <v>359</v>
      </c>
      <c r="F186" s="144">
        <v>400</v>
      </c>
      <c r="G186" s="165"/>
      <c r="H186" s="165"/>
      <c r="I186" s="161">
        <v>200</v>
      </c>
      <c r="J186" s="165">
        <v>140</v>
      </c>
      <c r="K186" s="165">
        <f t="shared" si="6"/>
        <v>340</v>
      </c>
      <c r="L186" s="161"/>
      <c r="M186" s="183">
        <f t="shared" si="5"/>
        <v>340</v>
      </c>
    </row>
    <row r="187" spans="1:13" ht="27.75" customHeight="1" x14ac:dyDescent="0.2">
      <c r="A187" s="230">
        <f>A183+1</f>
        <v>32</v>
      </c>
      <c r="B187" s="232" t="s">
        <v>33</v>
      </c>
      <c r="C187" s="234" t="s">
        <v>183</v>
      </c>
      <c r="D187" s="234" t="s">
        <v>184</v>
      </c>
      <c r="E187" s="142" t="s">
        <v>185</v>
      </c>
      <c r="F187" s="159">
        <v>1081</v>
      </c>
      <c r="G187" s="165"/>
      <c r="H187" s="165"/>
      <c r="I187" s="165"/>
      <c r="J187" s="165"/>
      <c r="K187" s="165">
        <f t="shared" si="6"/>
        <v>0</v>
      </c>
      <c r="L187" s="165"/>
      <c r="M187" s="183">
        <f t="shared" si="5"/>
        <v>0</v>
      </c>
    </row>
    <row r="188" spans="1:13" x14ac:dyDescent="0.2">
      <c r="A188" s="240"/>
      <c r="B188" s="237"/>
      <c r="C188" s="235"/>
      <c r="D188" s="235"/>
      <c r="E188" s="142" t="s">
        <v>186</v>
      </c>
      <c r="F188" s="159">
        <v>85</v>
      </c>
      <c r="G188" s="165"/>
      <c r="H188" s="165">
        <v>85</v>
      </c>
      <c r="I188" s="165"/>
      <c r="J188" s="165"/>
      <c r="K188" s="165">
        <f t="shared" si="6"/>
        <v>85</v>
      </c>
      <c r="L188" s="165"/>
      <c r="M188" s="183">
        <f t="shared" si="5"/>
        <v>85</v>
      </c>
    </row>
    <row r="189" spans="1:13" ht="38.25" x14ac:dyDescent="0.2">
      <c r="A189" s="240"/>
      <c r="B189" s="237"/>
      <c r="C189" s="235"/>
      <c r="D189" s="235"/>
      <c r="E189" s="142" t="s">
        <v>187</v>
      </c>
      <c r="F189" s="159">
        <v>300</v>
      </c>
      <c r="G189" s="165"/>
      <c r="H189" s="165"/>
      <c r="I189" s="165"/>
      <c r="J189" s="165"/>
      <c r="K189" s="165">
        <f t="shared" si="6"/>
        <v>0</v>
      </c>
      <c r="L189" s="165"/>
      <c r="M189" s="183">
        <f t="shared" si="5"/>
        <v>0</v>
      </c>
    </row>
    <row r="190" spans="1:13" x14ac:dyDescent="0.2">
      <c r="A190" s="240"/>
      <c r="B190" s="237"/>
      <c r="C190" s="235"/>
      <c r="D190" s="235"/>
      <c r="E190" s="142" t="s">
        <v>188</v>
      </c>
      <c r="F190" s="159">
        <v>142</v>
      </c>
      <c r="G190" s="165"/>
      <c r="H190" s="165">
        <v>140</v>
      </c>
      <c r="I190" s="165"/>
      <c r="J190" s="165"/>
      <c r="K190" s="165">
        <f t="shared" si="6"/>
        <v>140</v>
      </c>
      <c r="L190" s="165"/>
      <c r="M190" s="183">
        <f t="shared" si="5"/>
        <v>140</v>
      </c>
    </row>
    <row r="191" spans="1:13" ht="25.5" x14ac:dyDescent="0.2">
      <c r="A191" s="240"/>
      <c r="B191" s="237"/>
      <c r="C191" s="235"/>
      <c r="D191" s="235"/>
      <c r="E191" s="142" t="s">
        <v>189</v>
      </c>
      <c r="F191" s="159">
        <v>320</v>
      </c>
      <c r="G191" s="165"/>
      <c r="H191" s="165"/>
      <c r="I191" s="165"/>
      <c r="J191" s="165"/>
      <c r="K191" s="165">
        <f t="shared" si="6"/>
        <v>0</v>
      </c>
      <c r="L191" s="165">
        <v>85</v>
      </c>
      <c r="M191" s="183">
        <f t="shared" si="5"/>
        <v>85</v>
      </c>
    </row>
    <row r="192" spans="1:13" ht="38.25" x14ac:dyDescent="0.2">
      <c r="A192" s="231"/>
      <c r="B192" s="233"/>
      <c r="C192" s="236"/>
      <c r="D192" s="236"/>
      <c r="E192" s="142" t="s">
        <v>190</v>
      </c>
      <c r="F192" s="159">
        <v>200</v>
      </c>
      <c r="G192" s="165"/>
      <c r="H192" s="165"/>
      <c r="I192" s="165"/>
      <c r="J192" s="165"/>
      <c r="K192" s="165">
        <f t="shared" si="6"/>
        <v>0</v>
      </c>
      <c r="L192" s="165"/>
      <c r="M192" s="183">
        <f t="shared" si="5"/>
        <v>0</v>
      </c>
    </row>
    <row r="193" spans="1:13" ht="26.25" customHeight="1" x14ac:dyDescent="0.2">
      <c r="A193" s="211">
        <f>A187+1</f>
        <v>33</v>
      </c>
      <c r="B193" s="206" t="s">
        <v>34</v>
      </c>
      <c r="C193" s="203" t="s">
        <v>674</v>
      </c>
      <c r="D193" s="203" t="s">
        <v>675</v>
      </c>
      <c r="E193" s="142" t="s">
        <v>676</v>
      </c>
      <c r="F193" s="159">
        <v>168</v>
      </c>
      <c r="G193" s="165"/>
      <c r="H193" s="165"/>
      <c r="I193" s="165"/>
      <c r="J193" s="165"/>
      <c r="K193" s="165">
        <f t="shared" si="6"/>
        <v>0</v>
      </c>
      <c r="L193" s="165"/>
      <c r="M193" s="183">
        <f t="shared" si="5"/>
        <v>0</v>
      </c>
    </row>
    <row r="194" spans="1:13" x14ac:dyDescent="0.2">
      <c r="A194" s="212"/>
      <c r="B194" s="207"/>
      <c r="C194" s="204"/>
      <c r="D194" s="204"/>
      <c r="E194" s="142" t="s">
        <v>677</v>
      </c>
      <c r="F194" s="159">
        <v>87</v>
      </c>
      <c r="G194" s="165"/>
      <c r="H194" s="165">
        <v>87</v>
      </c>
      <c r="I194" s="165"/>
      <c r="J194" s="165"/>
      <c r="K194" s="165">
        <f t="shared" si="6"/>
        <v>87</v>
      </c>
      <c r="L194" s="165"/>
      <c r="M194" s="183">
        <f t="shared" si="5"/>
        <v>87</v>
      </c>
    </row>
    <row r="195" spans="1:13" x14ac:dyDescent="0.2">
      <c r="A195" s="212"/>
      <c r="B195" s="207"/>
      <c r="C195" s="204"/>
      <c r="D195" s="204"/>
      <c r="E195" s="142" t="s">
        <v>678</v>
      </c>
      <c r="F195" s="159">
        <v>150</v>
      </c>
      <c r="G195" s="165"/>
      <c r="H195" s="165">
        <v>150</v>
      </c>
      <c r="I195" s="165"/>
      <c r="J195" s="165"/>
      <c r="K195" s="165">
        <f t="shared" si="6"/>
        <v>150</v>
      </c>
      <c r="L195" s="165"/>
      <c r="M195" s="183">
        <f t="shared" si="5"/>
        <v>150</v>
      </c>
    </row>
    <row r="196" spans="1:13" x14ac:dyDescent="0.2">
      <c r="A196" s="212"/>
      <c r="B196" s="207"/>
      <c r="C196" s="204"/>
      <c r="D196" s="204"/>
      <c r="E196" s="142" t="s">
        <v>679</v>
      </c>
      <c r="F196" s="159">
        <v>150</v>
      </c>
      <c r="G196" s="165"/>
      <c r="H196" s="165"/>
      <c r="I196" s="165"/>
      <c r="J196" s="165"/>
      <c r="K196" s="165">
        <f t="shared" si="6"/>
        <v>0</v>
      </c>
      <c r="L196" s="165"/>
      <c r="M196" s="183">
        <f t="shared" si="5"/>
        <v>0</v>
      </c>
    </row>
    <row r="197" spans="1:13" x14ac:dyDescent="0.2">
      <c r="A197" s="212"/>
      <c r="B197" s="207"/>
      <c r="C197" s="204"/>
      <c r="D197" s="204"/>
      <c r="E197" s="142" t="s">
        <v>680</v>
      </c>
      <c r="F197" s="159">
        <v>100</v>
      </c>
      <c r="G197" s="165"/>
      <c r="H197" s="165"/>
      <c r="I197" s="165"/>
      <c r="J197" s="165"/>
      <c r="K197" s="165">
        <f t="shared" si="6"/>
        <v>0</v>
      </c>
      <c r="L197" s="165"/>
      <c r="M197" s="183">
        <f t="shared" si="5"/>
        <v>0</v>
      </c>
    </row>
    <row r="198" spans="1:13" x14ac:dyDescent="0.2">
      <c r="A198" s="212"/>
      <c r="B198" s="207"/>
      <c r="C198" s="204"/>
      <c r="D198" s="204"/>
      <c r="E198" s="142" t="s">
        <v>681</v>
      </c>
      <c r="F198" s="159">
        <v>100</v>
      </c>
      <c r="G198" s="165"/>
      <c r="H198" s="165"/>
      <c r="I198" s="165"/>
      <c r="J198" s="165"/>
      <c r="K198" s="165">
        <f t="shared" si="6"/>
        <v>0</v>
      </c>
      <c r="L198" s="165"/>
      <c r="M198" s="183">
        <f t="shared" si="5"/>
        <v>0</v>
      </c>
    </row>
    <row r="199" spans="1:13" x14ac:dyDescent="0.2">
      <c r="A199" s="213"/>
      <c r="B199" s="208"/>
      <c r="C199" s="205"/>
      <c r="D199" s="205"/>
      <c r="E199" s="142" t="s">
        <v>682</v>
      </c>
      <c r="F199" s="159">
        <v>160</v>
      </c>
      <c r="G199" s="165"/>
      <c r="H199" s="165"/>
      <c r="I199" s="165"/>
      <c r="J199" s="165"/>
      <c r="K199" s="165">
        <f t="shared" si="6"/>
        <v>0</v>
      </c>
      <c r="L199" s="165"/>
      <c r="M199" s="183">
        <f t="shared" si="5"/>
        <v>0</v>
      </c>
    </row>
    <row r="200" spans="1:13" ht="15" customHeight="1" x14ac:dyDescent="0.2">
      <c r="A200" s="230">
        <f>A193+1</f>
        <v>34</v>
      </c>
      <c r="B200" s="232" t="s">
        <v>35</v>
      </c>
      <c r="C200" s="234" t="s">
        <v>227</v>
      </c>
      <c r="D200" s="234" t="s">
        <v>184</v>
      </c>
      <c r="E200" s="142" t="s">
        <v>228</v>
      </c>
      <c r="F200" s="159">
        <v>2640</v>
      </c>
      <c r="G200" s="165"/>
      <c r="H200" s="165"/>
      <c r="I200" s="165"/>
      <c r="J200" s="165"/>
      <c r="K200" s="165">
        <f t="shared" si="6"/>
        <v>0</v>
      </c>
      <c r="L200" s="165"/>
      <c r="M200" s="183">
        <f t="shared" si="5"/>
        <v>0</v>
      </c>
    </row>
    <row r="201" spans="1:13" ht="15" customHeight="1" x14ac:dyDescent="0.2">
      <c r="A201" s="240"/>
      <c r="B201" s="237"/>
      <c r="C201" s="235"/>
      <c r="D201" s="235"/>
      <c r="E201" s="142" t="s">
        <v>229</v>
      </c>
      <c r="F201" s="159">
        <v>542</v>
      </c>
      <c r="G201" s="165"/>
      <c r="H201" s="165"/>
      <c r="I201" s="165"/>
      <c r="J201" s="165"/>
      <c r="K201" s="165">
        <f t="shared" si="6"/>
        <v>0</v>
      </c>
      <c r="L201" s="165"/>
      <c r="M201" s="183">
        <f t="shared" si="5"/>
        <v>0</v>
      </c>
    </row>
    <row r="202" spans="1:13" ht="15" customHeight="1" x14ac:dyDescent="0.2">
      <c r="A202" s="240"/>
      <c r="B202" s="237"/>
      <c r="C202" s="235"/>
      <c r="D202" s="235"/>
      <c r="E202" s="142" t="s">
        <v>230</v>
      </c>
      <c r="F202" s="159">
        <v>400</v>
      </c>
      <c r="G202" s="165"/>
      <c r="H202" s="165">
        <v>200</v>
      </c>
      <c r="I202" s="165"/>
      <c r="J202" s="165"/>
      <c r="K202" s="165">
        <f t="shared" si="6"/>
        <v>200</v>
      </c>
      <c r="L202" s="165"/>
      <c r="M202" s="183">
        <f t="shared" si="5"/>
        <v>200</v>
      </c>
    </row>
    <row r="203" spans="1:13" ht="15" customHeight="1" x14ac:dyDescent="0.2">
      <c r="A203" s="231"/>
      <c r="B203" s="233"/>
      <c r="C203" s="236"/>
      <c r="D203" s="236"/>
      <c r="E203" s="142" t="s">
        <v>231</v>
      </c>
      <c r="F203" s="159">
        <v>250</v>
      </c>
      <c r="G203" s="165"/>
      <c r="H203" s="165"/>
      <c r="I203" s="165"/>
      <c r="J203" s="165"/>
      <c r="K203" s="165">
        <f t="shared" si="6"/>
        <v>0</v>
      </c>
      <c r="L203" s="165"/>
      <c r="M203" s="183">
        <f t="shared" ref="M203:M266" si="7">K203+L203</f>
        <v>0</v>
      </c>
    </row>
    <row r="204" spans="1:13" ht="27.75" customHeight="1" x14ac:dyDescent="0.2">
      <c r="A204" s="211">
        <f>A200+1</f>
        <v>35</v>
      </c>
      <c r="B204" s="206" t="s">
        <v>36</v>
      </c>
      <c r="C204" s="203" t="s">
        <v>631</v>
      </c>
      <c r="D204" s="203" t="s">
        <v>661</v>
      </c>
      <c r="E204" s="142" t="s">
        <v>662</v>
      </c>
      <c r="F204" s="159">
        <v>103</v>
      </c>
      <c r="G204" s="165"/>
      <c r="H204" s="165"/>
      <c r="I204" s="165"/>
      <c r="J204" s="165"/>
      <c r="K204" s="165">
        <f t="shared" ref="K204:K270" si="8">G204+H204+I204+J204</f>
        <v>0</v>
      </c>
      <c r="L204" s="165"/>
      <c r="M204" s="183">
        <f t="shared" si="7"/>
        <v>0</v>
      </c>
    </row>
    <row r="205" spans="1:13" x14ac:dyDescent="0.2">
      <c r="A205" s="212"/>
      <c r="B205" s="207"/>
      <c r="C205" s="204"/>
      <c r="D205" s="204"/>
      <c r="E205" s="142" t="s">
        <v>663</v>
      </c>
      <c r="F205" s="159">
        <v>100</v>
      </c>
      <c r="G205" s="165"/>
      <c r="H205" s="165">
        <v>100</v>
      </c>
      <c r="I205" s="165"/>
      <c r="J205" s="165"/>
      <c r="K205" s="165">
        <f t="shared" si="8"/>
        <v>100</v>
      </c>
      <c r="L205" s="165"/>
      <c r="M205" s="183">
        <f t="shared" si="7"/>
        <v>100</v>
      </c>
    </row>
    <row r="206" spans="1:13" x14ac:dyDescent="0.2">
      <c r="A206" s="212"/>
      <c r="B206" s="207"/>
      <c r="C206" s="204"/>
      <c r="D206" s="204"/>
      <c r="E206" s="142" t="s">
        <v>188</v>
      </c>
      <c r="F206" s="159">
        <v>50</v>
      </c>
      <c r="G206" s="165"/>
      <c r="H206" s="165">
        <v>50</v>
      </c>
      <c r="I206" s="165"/>
      <c r="J206" s="165"/>
      <c r="K206" s="165">
        <f t="shared" si="8"/>
        <v>50</v>
      </c>
      <c r="L206" s="165"/>
      <c r="M206" s="183">
        <f t="shared" si="7"/>
        <v>50</v>
      </c>
    </row>
    <row r="207" spans="1:13" x14ac:dyDescent="0.2">
      <c r="A207" s="212"/>
      <c r="B207" s="207"/>
      <c r="C207" s="204"/>
      <c r="D207" s="204"/>
      <c r="E207" s="142" t="s">
        <v>122</v>
      </c>
      <c r="F207" s="159">
        <v>40</v>
      </c>
      <c r="G207" s="165"/>
      <c r="H207" s="165"/>
      <c r="I207" s="165"/>
      <c r="J207" s="165"/>
      <c r="K207" s="165">
        <f t="shared" si="8"/>
        <v>0</v>
      </c>
      <c r="L207" s="165"/>
      <c r="M207" s="183">
        <f t="shared" si="7"/>
        <v>0</v>
      </c>
    </row>
    <row r="208" spans="1:13" x14ac:dyDescent="0.2">
      <c r="A208" s="212"/>
      <c r="B208" s="207"/>
      <c r="C208" s="204"/>
      <c r="D208" s="204"/>
      <c r="E208" s="142" t="s">
        <v>664</v>
      </c>
      <c r="F208" s="159">
        <v>100</v>
      </c>
      <c r="G208" s="165"/>
      <c r="H208" s="165"/>
      <c r="I208" s="165"/>
      <c r="J208" s="165"/>
      <c r="K208" s="165">
        <f t="shared" si="8"/>
        <v>0</v>
      </c>
      <c r="L208" s="165"/>
      <c r="M208" s="183">
        <f t="shared" si="7"/>
        <v>0</v>
      </c>
    </row>
    <row r="209" spans="1:13" ht="18" customHeight="1" x14ac:dyDescent="0.2">
      <c r="A209" s="212"/>
      <c r="B209" s="207"/>
      <c r="C209" s="204"/>
      <c r="D209" s="204"/>
      <c r="E209" s="142" t="s">
        <v>665</v>
      </c>
      <c r="F209" s="159">
        <v>30</v>
      </c>
      <c r="G209" s="165"/>
      <c r="H209" s="165"/>
      <c r="I209" s="165"/>
      <c r="J209" s="165"/>
      <c r="K209" s="165">
        <f t="shared" si="8"/>
        <v>0</v>
      </c>
      <c r="L209" s="165"/>
      <c r="M209" s="183">
        <f t="shared" si="7"/>
        <v>0</v>
      </c>
    </row>
    <row r="210" spans="1:13" ht="15.75" customHeight="1" x14ac:dyDescent="0.2">
      <c r="A210" s="213"/>
      <c r="B210" s="208"/>
      <c r="C210" s="205"/>
      <c r="D210" s="205"/>
      <c r="E210" s="142" t="s">
        <v>666</v>
      </c>
      <c r="F210" s="159">
        <v>100</v>
      </c>
      <c r="G210" s="165"/>
      <c r="H210" s="165"/>
      <c r="I210" s="165"/>
      <c r="J210" s="165"/>
      <c r="K210" s="165">
        <f t="shared" si="8"/>
        <v>0</v>
      </c>
      <c r="L210" s="165"/>
      <c r="M210" s="183">
        <f t="shared" si="7"/>
        <v>0</v>
      </c>
    </row>
    <row r="211" spans="1:13" ht="12.75" customHeight="1" x14ac:dyDescent="0.2">
      <c r="A211" s="211">
        <f>A204+1</f>
        <v>36</v>
      </c>
      <c r="B211" s="206" t="s">
        <v>37</v>
      </c>
      <c r="C211" s="234" t="s">
        <v>683</v>
      </c>
      <c r="D211" s="234" t="s">
        <v>675</v>
      </c>
      <c r="E211" s="142" t="s">
        <v>684</v>
      </c>
      <c r="F211" s="159">
        <v>200</v>
      </c>
      <c r="G211" s="165"/>
      <c r="H211" s="165"/>
      <c r="I211" s="165"/>
      <c r="J211" s="165"/>
      <c r="K211" s="165">
        <f t="shared" si="8"/>
        <v>0</v>
      </c>
      <c r="L211" s="165"/>
      <c r="M211" s="183">
        <f t="shared" si="7"/>
        <v>0</v>
      </c>
    </row>
    <row r="212" spans="1:13" ht="15" customHeight="1" x14ac:dyDescent="0.2">
      <c r="A212" s="212"/>
      <c r="B212" s="207"/>
      <c r="C212" s="235"/>
      <c r="D212" s="235"/>
      <c r="E212" s="142" t="s">
        <v>685</v>
      </c>
      <c r="F212" s="159">
        <v>200</v>
      </c>
      <c r="G212" s="165"/>
      <c r="H212" s="165">
        <v>50</v>
      </c>
      <c r="I212" s="165"/>
      <c r="J212" s="165"/>
      <c r="K212" s="165">
        <f t="shared" si="8"/>
        <v>50</v>
      </c>
      <c r="L212" s="165"/>
      <c r="M212" s="183">
        <f t="shared" si="7"/>
        <v>50</v>
      </c>
    </row>
    <row r="213" spans="1:13" ht="14.25" customHeight="1" x14ac:dyDescent="0.2">
      <c r="A213" s="212"/>
      <c r="B213" s="207"/>
      <c r="C213" s="235"/>
      <c r="D213" s="235"/>
      <c r="E213" s="142" t="s">
        <v>686</v>
      </c>
      <c r="F213" s="159">
        <v>700</v>
      </c>
      <c r="G213" s="165"/>
      <c r="H213" s="165"/>
      <c r="I213" s="165"/>
      <c r="J213" s="165"/>
      <c r="K213" s="165">
        <f t="shared" si="8"/>
        <v>0</v>
      </c>
      <c r="L213" s="165"/>
      <c r="M213" s="183">
        <f t="shared" si="7"/>
        <v>0</v>
      </c>
    </row>
    <row r="214" spans="1:13" ht="12" customHeight="1" x14ac:dyDescent="0.2">
      <c r="A214" s="212"/>
      <c r="B214" s="207"/>
      <c r="C214" s="235"/>
      <c r="D214" s="235"/>
      <c r="E214" s="142" t="s">
        <v>687</v>
      </c>
      <c r="F214" s="159">
        <v>600</v>
      </c>
      <c r="G214" s="165"/>
      <c r="H214" s="165"/>
      <c r="I214" s="165"/>
      <c r="J214" s="165"/>
      <c r="K214" s="165">
        <f t="shared" si="8"/>
        <v>0</v>
      </c>
      <c r="L214" s="165"/>
      <c r="M214" s="183">
        <f t="shared" si="7"/>
        <v>0</v>
      </c>
    </row>
    <row r="215" spans="1:13" ht="14.25" customHeight="1" x14ac:dyDescent="0.2">
      <c r="A215" s="212"/>
      <c r="B215" s="207"/>
      <c r="C215" s="235"/>
      <c r="D215" s="235"/>
      <c r="E215" s="142" t="s">
        <v>688</v>
      </c>
      <c r="F215" s="159">
        <v>300</v>
      </c>
      <c r="G215" s="165"/>
      <c r="H215" s="165"/>
      <c r="I215" s="165"/>
      <c r="J215" s="165"/>
      <c r="K215" s="165">
        <f t="shared" si="8"/>
        <v>0</v>
      </c>
      <c r="L215" s="165"/>
      <c r="M215" s="183">
        <f t="shared" si="7"/>
        <v>0</v>
      </c>
    </row>
    <row r="216" spans="1:13" ht="15.75" customHeight="1" x14ac:dyDescent="0.2">
      <c r="A216" s="212"/>
      <c r="B216" s="207"/>
      <c r="C216" s="235"/>
      <c r="D216" s="235"/>
      <c r="E216" s="142" t="s">
        <v>689</v>
      </c>
      <c r="F216" s="159">
        <v>300</v>
      </c>
      <c r="G216" s="165"/>
      <c r="H216" s="165"/>
      <c r="I216" s="165"/>
      <c r="J216" s="165"/>
      <c r="K216" s="165">
        <f t="shared" si="8"/>
        <v>0</v>
      </c>
      <c r="L216" s="165"/>
      <c r="M216" s="183">
        <f t="shared" si="7"/>
        <v>0</v>
      </c>
    </row>
    <row r="217" spans="1:13" ht="15.75" customHeight="1" x14ac:dyDescent="0.2">
      <c r="A217" s="212"/>
      <c r="B217" s="207"/>
      <c r="C217" s="235"/>
      <c r="D217" s="235"/>
      <c r="E217" s="142" t="s">
        <v>690</v>
      </c>
      <c r="F217" s="159">
        <v>500</v>
      </c>
      <c r="G217" s="165"/>
      <c r="H217" s="165"/>
      <c r="I217" s="165"/>
      <c r="J217" s="165"/>
      <c r="K217" s="165">
        <f t="shared" si="8"/>
        <v>0</v>
      </c>
      <c r="L217" s="165">
        <v>300</v>
      </c>
      <c r="M217" s="183">
        <f t="shared" si="7"/>
        <v>300</v>
      </c>
    </row>
    <row r="218" spans="1:13" ht="15.75" customHeight="1" x14ac:dyDescent="0.2">
      <c r="A218" s="212"/>
      <c r="B218" s="207"/>
      <c r="C218" s="235"/>
      <c r="D218" s="235"/>
      <c r="E218" s="142" t="s">
        <v>691</v>
      </c>
      <c r="F218" s="159">
        <v>200</v>
      </c>
      <c r="G218" s="165"/>
      <c r="H218" s="165"/>
      <c r="I218" s="165"/>
      <c r="J218" s="165"/>
      <c r="K218" s="165">
        <f t="shared" si="8"/>
        <v>0</v>
      </c>
      <c r="L218" s="165"/>
      <c r="M218" s="183">
        <f t="shared" si="7"/>
        <v>0</v>
      </c>
    </row>
    <row r="219" spans="1:13" ht="14.25" customHeight="1" x14ac:dyDescent="0.2">
      <c r="A219" s="212"/>
      <c r="B219" s="207"/>
      <c r="C219" s="235"/>
      <c r="D219" s="235"/>
      <c r="E219" s="142" t="s">
        <v>692</v>
      </c>
      <c r="F219" s="159">
        <v>50</v>
      </c>
      <c r="G219" s="165"/>
      <c r="H219" s="165"/>
      <c r="I219" s="165"/>
      <c r="J219" s="165"/>
      <c r="K219" s="165">
        <f t="shared" si="8"/>
        <v>0</v>
      </c>
      <c r="L219" s="165"/>
      <c r="M219" s="183">
        <f t="shared" si="7"/>
        <v>0</v>
      </c>
    </row>
    <row r="220" spans="1:13" ht="15.75" customHeight="1" x14ac:dyDescent="0.2">
      <c r="A220" s="212"/>
      <c r="B220" s="207"/>
      <c r="C220" s="235"/>
      <c r="D220" s="235"/>
      <c r="E220" s="142" t="s">
        <v>693</v>
      </c>
      <c r="F220" s="159">
        <v>300</v>
      </c>
      <c r="G220" s="165"/>
      <c r="H220" s="165"/>
      <c r="I220" s="165"/>
      <c r="J220" s="165"/>
      <c r="K220" s="165">
        <f t="shared" si="8"/>
        <v>0</v>
      </c>
      <c r="L220" s="165"/>
      <c r="M220" s="183">
        <f t="shared" si="7"/>
        <v>0</v>
      </c>
    </row>
    <row r="221" spans="1:13" ht="15" customHeight="1" x14ac:dyDescent="0.2">
      <c r="A221" s="212"/>
      <c r="B221" s="207"/>
      <c r="C221" s="235"/>
      <c r="D221" s="235"/>
      <c r="E221" s="142" t="s">
        <v>694</v>
      </c>
      <c r="F221" s="159">
        <v>50</v>
      </c>
      <c r="G221" s="165"/>
      <c r="H221" s="165"/>
      <c r="I221" s="165"/>
      <c r="J221" s="165"/>
      <c r="K221" s="165">
        <f t="shared" si="8"/>
        <v>0</v>
      </c>
      <c r="L221" s="165"/>
      <c r="M221" s="183">
        <f t="shared" si="7"/>
        <v>0</v>
      </c>
    </row>
    <row r="222" spans="1:13" ht="15" customHeight="1" x14ac:dyDescent="0.2">
      <c r="A222" s="213"/>
      <c r="B222" s="208"/>
      <c r="C222" s="236"/>
      <c r="D222" s="236"/>
      <c r="E222" s="142" t="s">
        <v>695</v>
      </c>
      <c r="F222" s="159">
        <v>64</v>
      </c>
      <c r="G222" s="165"/>
      <c r="H222" s="165"/>
      <c r="I222" s="165"/>
      <c r="J222" s="165"/>
      <c r="K222" s="165">
        <f t="shared" si="8"/>
        <v>0</v>
      </c>
      <c r="L222" s="165"/>
      <c r="M222" s="183">
        <f t="shared" si="7"/>
        <v>0</v>
      </c>
    </row>
    <row r="223" spans="1:13" ht="15.75" customHeight="1" x14ac:dyDescent="0.2">
      <c r="A223" s="230">
        <f>A211+1</f>
        <v>37</v>
      </c>
      <c r="B223" s="232" t="s">
        <v>38</v>
      </c>
      <c r="C223" s="234" t="s">
        <v>696</v>
      </c>
      <c r="D223" s="234" t="s">
        <v>708</v>
      </c>
      <c r="E223" s="148" t="s">
        <v>697</v>
      </c>
      <c r="F223" s="159">
        <v>200</v>
      </c>
      <c r="G223" s="165"/>
      <c r="H223" s="165"/>
      <c r="I223" s="165"/>
      <c r="J223" s="165"/>
      <c r="K223" s="165">
        <f t="shared" si="8"/>
        <v>0</v>
      </c>
      <c r="L223" s="165">
        <v>100</v>
      </c>
      <c r="M223" s="183">
        <f t="shared" si="7"/>
        <v>100</v>
      </c>
    </row>
    <row r="224" spans="1:13" ht="25.5" x14ac:dyDescent="0.2">
      <c r="A224" s="240"/>
      <c r="B224" s="237"/>
      <c r="C224" s="235"/>
      <c r="D224" s="235"/>
      <c r="E224" s="142" t="s">
        <v>698</v>
      </c>
      <c r="F224" s="159">
        <v>350</v>
      </c>
      <c r="G224" s="165"/>
      <c r="H224" s="165"/>
      <c r="I224" s="165"/>
      <c r="J224" s="165"/>
      <c r="K224" s="165">
        <f t="shared" si="8"/>
        <v>0</v>
      </c>
      <c r="L224" s="165">
        <v>100</v>
      </c>
      <c r="M224" s="183">
        <f t="shared" si="7"/>
        <v>100</v>
      </c>
    </row>
    <row r="225" spans="1:13" ht="18.75" customHeight="1" x14ac:dyDescent="0.2">
      <c r="A225" s="240"/>
      <c r="B225" s="237"/>
      <c r="C225" s="236"/>
      <c r="D225" s="236"/>
      <c r="E225" s="142" t="s">
        <v>699</v>
      </c>
      <c r="F225" s="159">
        <v>100</v>
      </c>
      <c r="G225" s="165"/>
      <c r="H225" s="165"/>
      <c r="I225" s="165"/>
      <c r="J225" s="165"/>
      <c r="K225" s="165">
        <f t="shared" si="8"/>
        <v>0</v>
      </c>
      <c r="L225" s="165"/>
      <c r="M225" s="183">
        <f t="shared" si="7"/>
        <v>0</v>
      </c>
    </row>
    <row r="226" spans="1:13" ht="37.5" customHeight="1" x14ac:dyDescent="0.2">
      <c r="A226" s="231"/>
      <c r="B226" s="233"/>
      <c r="C226" s="204"/>
      <c r="D226" s="204" t="s">
        <v>941</v>
      </c>
      <c r="E226" s="142" t="s">
        <v>940</v>
      </c>
      <c r="F226" s="159">
        <v>250</v>
      </c>
      <c r="G226" s="165"/>
      <c r="H226" s="165">
        <v>200</v>
      </c>
      <c r="I226" s="165"/>
      <c r="J226" s="165"/>
      <c r="K226" s="165">
        <f t="shared" si="8"/>
        <v>200</v>
      </c>
      <c r="L226" s="165"/>
      <c r="M226" s="183">
        <f t="shared" si="7"/>
        <v>200</v>
      </c>
    </row>
    <row r="227" spans="1:13" ht="27.75" customHeight="1" x14ac:dyDescent="0.2">
      <c r="A227" s="230">
        <f>A223+1</f>
        <v>38</v>
      </c>
      <c r="B227" s="232" t="s">
        <v>39</v>
      </c>
      <c r="C227" s="234" t="s">
        <v>177</v>
      </c>
      <c r="D227" s="234" t="s">
        <v>162</v>
      </c>
      <c r="E227" s="142" t="s">
        <v>178</v>
      </c>
      <c r="F227" s="159">
        <v>2683</v>
      </c>
      <c r="G227" s="165"/>
      <c r="H227" s="165"/>
      <c r="I227" s="165"/>
      <c r="J227" s="165"/>
      <c r="K227" s="165">
        <f t="shared" si="8"/>
        <v>0</v>
      </c>
      <c r="L227" s="165"/>
      <c r="M227" s="183">
        <f t="shared" si="7"/>
        <v>0</v>
      </c>
    </row>
    <row r="228" spans="1:13" ht="25.5" x14ac:dyDescent="0.2">
      <c r="A228" s="240"/>
      <c r="B228" s="237"/>
      <c r="C228" s="235"/>
      <c r="D228" s="235"/>
      <c r="E228" s="142" t="s">
        <v>179</v>
      </c>
      <c r="F228" s="159">
        <v>195</v>
      </c>
      <c r="G228" s="165"/>
      <c r="H228" s="165"/>
      <c r="I228" s="165"/>
      <c r="J228" s="165"/>
      <c r="K228" s="165">
        <f t="shared" si="8"/>
        <v>0</v>
      </c>
      <c r="L228" s="165"/>
      <c r="M228" s="183">
        <f t="shared" si="7"/>
        <v>0</v>
      </c>
    </row>
    <row r="229" spans="1:13" ht="25.5" x14ac:dyDescent="0.2">
      <c r="A229" s="240"/>
      <c r="B229" s="237"/>
      <c r="C229" s="235"/>
      <c r="D229" s="235"/>
      <c r="E229" s="142" t="s">
        <v>180</v>
      </c>
      <c r="F229" s="159">
        <v>1000</v>
      </c>
      <c r="G229" s="165"/>
      <c r="H229" s="165"/>
      <c r="I229" s="165"/>
      <c r="J229" s="165"/>
      <c r="K229" s="165">
        <f t="shared" si="8"/>
        <v>0</v>
      </c>
      <c r="L229" s="165"/>
      <c r="M229" s="183">
        <f t="shared" si="7"/>
        <v>0</v>
      </c>
    </row>
    <row r="230" spans="1:13" ht="25.5" x14ac:dyDescent="0.2">
      <c r="A230" s="240"/>
      <c r="B230" s="237"/>
      <c r="C230" s="235"/>
      <c r="D230" s="235"/>
      <c r="E230" s="142" t="s">
        <v>181</v>
      </c>
      <c r="F230" s="159">
        <v>1000</v>
      </c>
      <c r="G230" s="165"/>
      <c r="H230" s="165"/>
      <c r="I230" s="165"/>
      <c r="J230" s="165"/>
      <c r="K230" s="165">
        <f t="shared" si="8"/>
        <v>0</v>
      </c>
      <c r="L230" s="165"/>
      <c r="M230" s="183">
        <f t="shared" si="7"/>
        <v>0</v>
      </c>
    </row>
    <row r="231" spans="1:13" x14ac:dyDescent="0.2">
      <c r="A231" s="231"/>
      <c r="B231" s="233"/>
      <c r="C231" s="236"/>
      <c r="D231" s="236"/>
      <c r="E231" s="142" t="s">
        <v>182</v>
      </c>
      <c r="F231" s="159">
        <v>500</v>
      </c>
      <c r="G231" s="165"/>
      <c r="H231" s="165"/>
      <c r="I231" s="165"/>
      <c r="J231" s="165"/>
      <c r="K231" s="165">
        <f t="shared" si="8"/>
        <v>0</v>
      </c>
      <c r="L231" s="165"/>
      <c r="M231" s="183">
        <f t="shared" si="7"/>
        <v>0</v>
      </c>
    </row>
    <row r="232" spans="1:13" ht="15" customHeight="1" x14ac:dyDescent="0.2">
      <c r="A232" s="211">
        <f>A227+1</f>
        <v>39</v>
      </c>
      <c r="B232" s="206" t="s">
        <v>40</v>
      </c>
      <c r="C232" s="234" t="s">
        <v>638</v>
      </c>
      <c r="D232" s="234" t="s">
        <v>652</v>
      </c>
      <c r="E232" s="142" t="s">
        <v>654</v>
      </c>
      <c r="F232" s="144">
        <v>444</v>
      </c>
      <c r="G232" s="165"/>
      <c r="H232" s="165"/>
      <c r="I232" s="165"/>
      <c r="J232" s="165"/>
      <c r="K232" s="165">
        <f t="shared" si="8"/>
        <v>0</v>
      </c>
      <c r="L232" s="165"/>
      <c r="M232" s="183">
        <f t="shared" si="7"/>
        <v>0</v>
      </c>
    </row>
    <row r="233" spans="1:13" x14ac:dyDescent="0.2">
      <c r="A233" s="212"/>
      <c r="B233" s="207"/>
      <c r="C233" s="235"/>
      <c r="D233" s="235"/>
      <c r="E233" s="142" t="s">
        <v>655</v>
      </c>
      <c r="F233" s="144">
        <v>200</v>
      </c>
      <c r="G233" s="165"/>
      <c r="H233" s="165"/>
      <c r="I233" s="165"/>
      <c r="J233" s="165"/>
      <c r="K233" s="165">
        <f t="shared" si="8"/>
        <v>0</v>
      </c>
      <c r="L233" s="165"/>
      <c r="M233" s="183">
        <f t="shared" si="7"/>
        <v>0</v>
      </c>
    </row>
    <row r="234" spans="1:13" x14ac:dyDescent="0.2">
      <c r="A234" s="212"/>
      <c r="B234" s="207"/>
      <c r="C234" s="235"/>
      <c r="D234" s="235"/>
      <c r="E234" s="142" t="s">
        <v>656</v>
      </c>
      <c r="F234" s="144">
        <v>600</v>
      </c>
      <c r="G234" s="165"/>
      <c r="H234" s="165"/>
      <c r="I234" s="165"/>
      <c r="J234" s="165"/>
      <c r="K234" s="165">
        <f t="shared" si="8"/>
        <v>0</v>
      </c>
      <c r="L234" s="165"/>
      <c r="M234" s="183">
        <f t="shared" si="7"/>
        <v>0</v>
      </c>
    </row>
    <row r="235" spans="1:13" ht="25.5" x14ac:dyDescent="0.2">
      <c r="A235" s="212"/>
      <c r="B235" s="207"/>
      <c r="C235" s="235"/>
      <c r="D235" s="235"/>
      <c r="E235" s="142" t="s">
        <v>657</v>
      </c>
      <c r="F235" s="144">
        <v>300</v>
      </c>
      <c r="G235" s="165"/>
      <c r="H235" s="165"/>
      <c r="I235" s="165"/>
      <c r="J235" s="165"/>
      <c r="K235" s="165">
        <f t="shared" si="8"/>
        <v>0</v>
      </c>
      <c r="L235" s="165"/>
      <c r="M235" s="183">
        <f t="shared" si="7"/>
        <v>0</v>
      </c>
    </row>
    <row r="236" spans="1:13" x14ac:dyDescent="0.2">
      <c r="A236" s="212"/>
      <c r="B236" s="207"/>
      <c r="C236" s="235"/>
      <c r="D236" s="235"/>
      <c r="E236" s="142" t="s">
        <v>658</v>
      </c>
      <c r="F236" s="144">
        <v>1800</v>
      </c>
      <c r="G236" s="165"/>
      <c r="H236" s="165"/>
      <c r="I236" s="165"/>
      <c r="J236" s="165"/>
      <c r="K236" s="165">
        <f t="shared" si="8"/>
        <v>0</v>
      </c>
      <c r="L236" s="165"/>
      <c r="M236" s="183">
        <f t="shared" si="7"/>
        <v>0</v>
      </c>
    </row>
    <row r="237" spans="1:13" x14ac:dyDescent="0.2">
      <c r="A237" s="212"/>
      <c r="B237" s="207"/>
      <c r="C237" s="235"/>
      <c r="D237" s="235"/>
      <c r="E237" s="142" t="s">
        <v>653</v>
      </c>
      <c r="F237" s="144">
        <v>800</v>
      </c>
      <c r="G237" s="165"/>
      <c r="H237" s="165">
        <v>200</v>
      </c>
      <c r="I237" s="165"/>
      <c r="J237" s="165"/>
      <c r="K237" s="165">
        <f t="shared" si="8"/>
        <v>200</v>
      </c>
      <c r="L237" s="165"/>
      <c r="M237" s="183">
        <f t="shared" si="7"/>
        <v>200</v>
      </c>
    </row>
    <row r="238" spans="1:13" x14ac:dyDescent="0.2">
      <c r="A238" s="212"/>
      <c r="B238" s="207"/>
      <c r="C238" s="235"/>
      <c r="D238" s="235"/>
      <c r="E238" s="142" t="s">
        <v>659</v>
      </c>
      <c r="F238" s="144">
        <v>226</v>
      </c>
      <c r="G238" s="165"/>
      <c r="H238" s="165"/>
      <c r="I238" s="165"/>
      <c r="J238" s="165"/>
      <c r="K238" s="165">
        <f t="shared" si="8"/>
        <v>0</v>
      </c>
      <c r="L238" s="165"/>
      <c r="M238" s="183">
        <f t="shared" si="7"/>
        <v>0</v>
      </c>
    </row>
    <row r="239" spans="1:13" x14ac:dyDescent="0.2">
      <c r="A239" s="213"/>
      <c r="B239" s="208"/>
      <c r="C239" s="236"/>
      <c r="D239" s="236"/>
      <c r="E239" s="142" t="s">
        <v>660</v>
      </c>
      <c r="F239" s="144">
        <v>435</v>
      </c>
      <c r="G239" s="165"/>
      <c r="H239" s="165"/>
      <c r="I239" s="165"/>
      <c r="J239" s="165"/>
      <c r="K239" s="165">
        <f t="shared" si="8"/>
        <v>0</v>
      </c>
      <c r="L239" s="165"/>
      <c r="M239" s="183">
        <f t="shared" si="7"/>
        <v>0</v>
      </c>
    </row>
    <row r="240" spans="1:13" ht="25.5" customHeight="1" x14ac:dyDescent="0.2">
      <c r="A240" s="211">
        <f>A232+1</f>
        <v>40</v>
      </c>
      <c r="B240" s="206" t="s">
        <v>93</v>
      </c>
      <c r="C240" s="234" t="s">
        <v>304</v>
      </c>
      <c r="D240" s="234" t="s">
        <v>238</v>
      </c>
      <c r="E240" s="142" t="s">
        <v>628</v>
      </c>
      <c r="F240" s="144">
        <v>500</v>
      </c>
      <c r="G240" s="165"/>
      <c r="H240" s="165"/>
      <c r="I240" s="165"/>
      <c r="J240" s="165"/>
      <c r="K240" s="165">
        <f t="shared" si="8"/>
        <v>0</v>
      </c>
      <c r="L240" s="165"/>
      <c r="M240" s="183">
        <f t="shared" si="7"/>
        <v>0</v>
      </c>
    </row>
    <row r="241" spans="1:13" ht="17.25" customHeight="1" x14ac:dyDescent="0.2">
      <c r="A241" s="212"/>
      <c r="B241" s="207"/>
      <c r="C241" s="235"/>
      <c r="D241" s="235"/>
      <c r="E241" s="142" t="s">
        <v>629</v>
      </c>
      <c r="F241" s="144">
        <v>6446</v>
      </c>
      <c r="G241" s="165"/>
      <c r="H241" s="165"/>
      <c r="I241" s="165"/>
      <c r="J241" s="165"/>
      <c r="K241" s="165">
        <f t="shared" si="8"/>
        <v>0</v>
      </c>
      <c r="L241" s="165"/>
      <c r="M241" s="183">
        <f t="shared" si="7"/>
        <v>0</v>
      </c>
    </row>
    <row r="242" spans="1:13" ht="21" customHeight="1" x14ac:dyDescent="0.2">
      <c r="A242" s="212"/>
      <c r="B242" s="207"/>
      <c r="C242" s="236"/>
      <c r="D242" s="236"/>
      <c r="E242" s="142" t="s">
        <v>630</v>
      </c>
      <c r="F242" s="144">
        <v>667</v>
      </c>
      <c r="G242" s="165"/>
      <c r="H242" s="165"/>
      <c r="I242" s="165"/>
      <c r="J242" s="165"/>
      <c r="K242" s="165">
        <f t="shared" si="8"/>
        <v>0</v>
      </c>
      <c r="L242" s="165"/>
      <c r="M242" s="183">
        <f t="shared" si="7"/>
        <v>0</v>
      </c>
    </row>
    <row r="243" spans="1:13" ht="33" customHeight="1" x14ac:dyDescent="0.2">
      <c r="A243" s="212"/>
      <c r="B243" s="207"/>
      <c r="C243" s="217" t="s">
        <v>928</v>
      </c>
      <c r="D243" s="217" t="s">
        <v>931</v>
      </c>
      <c r="E243" s="142" t="s">
        <v>932</v>
      </c>
      <c r="F243" s="144">
        <v>40</v>
      </c>
      <c r="G243" s="165"/>
      <c r="H243" s="165">
        <v>40</v>
      </c>
      <c r="I243" s="165"/>
      <c r="J243" s="165"/>
      <c r="K243" s="165">
        <f t="shared" si="8"/>
        <v>40</v>
      </c>
      <c r="L243" s="165"/>
      <c r="M243" s="183">
        <f t="shared" si="7"/>
        <v>40</v>
      </c>
    </row>
    <row r="244" spans="1:13" ht="27.75" customHeight="1" x14ac:dyDescent="0.2">
      <c r="A244" s="209">
        <f>A240+1</f>
        <v>41</v>
      </c>
      <c r="B244" s="210" t="s">
        <v>92</v>
      </c>
      <c r="C244" s="217" t="s">
        <v>729</v>
      </c>
      <c r="D244" s="217" t="s">
        <v>730</v>
      </c>
      <c r="E244" s="142" t="s">
        <v>731</v>
      </c>
      <c r="F244" s="144">
        <v>600</v>
      </c>
      <c r="G244" s="165"/>
      <c r="H244" s="165">
        <v>200</v>
      </c>
      <c r="I244" s="165"/>
      <c r="J244" s="165"/>
      <c r="K244" s="165">
        <f t="shared" si="8"/>
        <v>200</v>
      </c>
      <c r="L244" s="165"/>
      <c r="M244" s="183">
        <f t="shared" si="7"/>
        <v>200</v>
      </c>
    </row>
    <row r="245" spans="1:13" ht="38.25" x14ac:dyDescent="0.2">
      <c r="A245" s="211">
        <f>A244+1</f>
        <v>42</v>
      </c>
      <c r="B245" s="206" t="s">
        <v>41</v>
      </c>
      <c r="C245" s="203" t="s">
        <v>747</v>
      </c>
      <c r="D245" s="203" t="s">
        <v>748</v>
      </c>
      <c r="E245" s="142" t="s">
        <v>942</v>
      </c>
      <c r="F245" s="159">
        <v>65</v>
      </c>
      <c r="G245" s="165"/>
      <c r="H245" s="165">
        <v>50</v>
      </c>
      <c r="I245" s="165"/>
      <c r="J245" s="165"/>
      <c r="K245" s="165">
        <f t="shared" si="8"/>
        <v>50</v>
      </c>
      <c r="L245" s="165"/>
      <c r="M245" s="183">
        <f t="shared" si="7"/>
        <v>50</v>
      </c>
    </row>
    <row r="246" spans="1:13" ht="25.5" customHeight="1" x14ac:dyDescent="0.2">
      <c r="A246" s="212"/>
      <c r="B246" s="207"/>
      <c r="C246" s="205" t="s">
        <v>946</v>
      </c>
      <c r="D246" s="205"/>
      <c r="E246" s="142" t="s">
        <v>943</v>
      </c>
      <c r="F246" s="159">
        <v>93</v>
      </c>
      <c r="G246" s="165"/>
      <c r="H246" s="165"/>
      <c r="I246" s="165"/>
      <c r="J246" s="165"/>
      <c r="K246" s="165">
        <f t="shared" si="8"/>
        <v>0</v>
      </c>
      <c r="L246" s="165">
        <v>70</v>
      </c>
      <c r="M246" s="183">
        <f t="shared" si="7"/>
        <v>70</v>
      </c>
    </row>
    <row r="247" spans="1:13" ht="12.75" customHeight="1" x14ac:dyDescent="0.2">
      <c r="A247" s="212"/>
      <c r="B247" s="207"/>
      <c r="C247" s="204"/>
      <c r="D247" s="204"/>
      <c r="E247" s="142" t="s">
        <v>944</v>
      </c>
      <c r="F247" s="159">
        <v>50</v>
      </c>
      <c r="G247" s="165"/>
      <c r="H247" s="165"/>
      <c r="I247" s="165"/>
      <c r="J247" s="165"/>
      <c r="K247" s="165">
        <f t="shared" si="8"/>
        <v>0</v>
      </c>
      <c r="L247" s="165"/>
      <c r="M247" s="183">
        <f t="shared" si="7"/>
        <v>0</v>
      </c>
    </row>
    <row r="248" spans="1:13" ht="12.75" customHeight="1" x14ac:dyDescent="0.2">
      <c r="A248" s="212"/>
      <c r="B248" s="207"/>
      <c r="C248" s="204"/>
      <c r="D248" s="204"/>
      <c r="E248" s="142" t="s">
        <v>945</v>
      </c>
      <c r="F248" s="159">
        <v>150</v>
      </c>
      <c r="G248" s="165"/>
      <c r="H248" s="165"/>
      <c r="I248" s="165"/>
      <c r="J248" s="165"/>
      <c r="K248" s="165">
        <f t="shared" si="8"/>
        <v>0</v>
      </c>
      <c r="L248" s="165"/>
      <c r="M248" s="183">
        <f t="shared" si="7"/>
        <v>0</v>
      </c>
    </row>
    <row r="249" spans="1:13" ht="25.5" customHeight="1" x14ac:dyDescent="0.2">
      <c r="A249" s="212"/>
      <c r="B249" s="207"/>
      <c r="C249" s="203" t="s">
        <v>917</v>
      </c>
      <c r="D249" s="203" t="s">
        <v>918</v>
      </c>
      <c r="E249" s="142" t="s">
        <v>929</v>
      </c>
      <c r="F249" s="159">
        <v>2.6</v>
      </c>
      <c r="G249" s="165"/>
      <c r="H249" s="165"/>
      <c r="I249" s="165"/>
      <c r="J249" s="165"/>
      <c r="K249" s="165">
        <f t="shared" si="8"/>
        <v>0</v>
      </c>
      <c r="L249" s="165"/>
      <c r="M249" s="183">
        <f t="shared" si="7"/>
        <v>0</v>
      </c>
    </row>
    <row r="250" spans="1:13" x14ac:dyDescent="0.2">
      <c r="A250" s="212"/>
      <c r="B250" s="207"/>
      <c r="C250" s="204"/>
      <c r="D250" s="204"/>
      <c r="E250" s="142" t="s">
        <v>930</v>
      </c>
      <c r="F250" s="159">
        <v>2.4</v>
      </c>
      <c r="G250" s="165"/>
      <c r="H250" s="165"/>
      <c r="I250" s="165"/>
      <c r="J250" s="165"/>
      <c r="K250" s="165">
        <f t="shared" si="8"/>
        <v>0</v>
      </c>
      <c r="L250" s="165"/>
      <c r="M250" s="183">
        <f t="shared" si="7"/>
        <v>0</v>
      </c>
    </row>
    <row r="251" spans="1:13" x14ac:dyDescent="0.2">
      <c r="A251" s="212"/>
      <c r="B251" s="207"/>
      <c r="C251" s="204"/>
      <c r="D251" s="204"/>
      <c r="E251" s="142" t="s">
        <v>915</v>
      </c>
      <c r="F251" s="159">
        <v>35.5</v>
      </c>
      <c r="G251" s="165"/>
      <c r="H251" s="165">
        <v>36</v>
      </c>
      <c r="I251" s="165"/>
      <c r="J251" s="165"/>
      <c r="K251" s="165">
        <f t="shared" si="8"/>
        <v>36</v>
      </c>
      <c r="L251" s="165"/>
      <c r="M251" s="183">
        <f t="shared" si="7"/>
        <v>36</v>
      </c>
    </row>
    <row r="252" spans="1:13" ht="51" x14ac:dyDescent="0.2">
      <c r="A252" s="213"/>
      <c r="B252" s="208"/>
      <c r="C252" s="205"/>
      <c r="D252" s="205"/>
      <c r="E252" s="142" t="s">
        <v>916</v>
      </c>
      <c r="F252" s="159">
        <v>32.58</v>
      </c>
      <c r="G252" s="165"/>
      <c r="H252" s="165"/>
      <c r="I252" s="165"/>
      <c r="J252" s="165"/>
      <c r="K252" s="165">
        <f t="shared" si="8"/>
        <v>0</v>
      </c>
      <c r="L252" s="165"/>
      <c r="M252" s="183">
        <f t="shared" si="7"/>
        <v>0</v>
      </c>
    </row>
    <row r="253" spans="1:13" ht="28.5" customHeight="1" x14ac:dyDescent="0.2">
      <c r="A253" s="230">
        <f>A245+1</f>
        <v>43</v>
      </c>
      <c r="B253" s="232" t="s">
        <v>42</v>
      </c>
      <c r="C253" s="234" t="s">
        <v>195</v>
      </c>
      <c r="D253" s="234" t="s">
        <v>196</v>
      </c>
      <c r="E253" s="142" t="s">
        <v>197</v>
      </c>
      <c r="F253" s="159">
        <v>120</v>
      </c>
      <c r="G253" s="163">
        <v>0</v>
      </c>
      <c r="H253" s="165"/>
      <c r="I253" s="165"/>
      <c r="J253" s="165"/>
      <c r="K253" s="165">
        <f t="shared" si="8"/>
        <v>0</v>
      </c>
      <c r="L253" s="165"/>
      <c r="M253" s="183">
        <f t="shared" si="7"/>
        <v>0</v>
      </c>
    </row>
    <row r="254" spans="1:13" ht="25.5" x14ac:dyDescent="0.2">
      <c r="A254" s="240"/>
      <c r="B254" s="237"/>
      <c r="C254" s="235"/>
      <c r="D254" s="235"/>
      <c r="E254" s="142" t="s">
        <v>198</v>
      </c>
      <c r="F254" s="159">
        <v>200</v>
      </c>
      <c r="G254" s="163">
        <v>0</v>
      </c>
      <c r="H254" s="165"/>
      <c r="I254" s="165"/>
      <c r="J254" s="165"/>
      <c r="K254" s="165">
        <f t="shared" si="8"/>
        <v>0</v>
      </c>
      <c r="L254" s="165"/>
      <c r="M254" s="183">
        <f t="shared" si="7"/>
        <v>0</v>
      </c>
    </row>
    <row r="255" spans="1:13" x14ac:dyDescent="0.2">
      <c r="A255" s="240"/>
      <c r="B255" s="237"/>
      <c r="C255" s="235"/>
      <c r="D255" s="235"/>
      <c r="E255" s="142" t="s">
        <v>199</v>
      </c>
      <c r="F255" s="159">
        <v>4000</v>
      </c>
      <c r="G255" s="165"/>
      <c r="H255" s="165"/>
      <c r="I255" s="165"/>
      <c r="J255" s="165"/>
      <c r="K255" s="165">
        <f t="shared" si="8"/>
        <v>0</v>
      </c>
      <c r="L255" s="165"/>
      <c r="M255" s="183">
        <f t="shared" si="7"/>
        <v>0</v>
      </c>
    </row>
    <row r="256" spans="1:13" ht="25.5" x14ac:dyDescent="0.2">
      <c r="A256" s="240"/>
      <c r="B256" s="237"/>
      <c r="C256" s="235"/>
      <c r="D256" s="235"/>
      <c r="E256" s="142" t="s">
        <v>200</v>
      </c>
      <c r="F256" s="159">
        <v>1200</v>
      </c>
      <c r="G256" s="165"/>
      <c r="H256" s="165">
        <v>200</v>
      </c>
      <c r="I256" s="165"/>
      <c r="J256" s="165"/>
      <c r="K256" s="165">
        <f t="shared" si="8"/>
        <v>200</v>
      </c>
      <c r="L256" s="165"/>
      <c r="M256" s="183">
        <f t="shared" si="7"/>
        <v>200</v>
      </c>
    </row>
    <row r="257" spans="1:13" x14ac:dyDescent="0.2">
      <c r="A257" s="240"/>
      <c r="B257" s="237"/>
      <c r="C257" s="235"/>
      <c r="D257" s="235"/>
      <c r="E257" s="142" t="s">
        <v>201</v>
      </c>
      <c r="F257" s="159">
        <v>500</v>
      </c>
      <c r="G257" s="165"/>
      <c r="H257" s="165"/>
      <c r="I257" s="165"/>
      <c r="J257" s="165"/>
      <c r="K257" s="165">
        <f t="shared" si="8"/>
        <v>0</v>
      </c>
      <c r="L257" s="165"/>
      <c r="M257" s="183">
        <f t="shared" si="7"/>
        <v>0</v>
      </c>
    </row>
    <row r="258" spans="1:13" ht="25.5" x14ac:dyDescent="0.2">
      <c r="A258" s="240"/>
      <c r="B258" s="237"/>
      <c r="C258" s="235"/>
      <c r="D258" s="235"/>
      <c r="E258" s="142" t="s">
        <v>202</v>
      </c>
      <c r="F258" s="159">
        <v>600</v>
      </c>
      <c r="G258" s="165"/>
      <c r="H258" s="165">
        <v>100</v>
      </c>
      <c r="I258" s="165"/>
      <c r="J258" s="165"/>
      <c r="K258" s="165">
        <f t="shared" si="8"/>
        <v>100</v>
      </c>
      <c r="L258" s="165"/>
      <c r="M258" s="183">
        <f t="shared" si="7"/>
        <v>100</v>
      </c>
    </row>
    <row r="259" spans="1:13" x14ac:dyDescent="0.2">
      <c r="A259" s="231"/>
      <c r="B259" s="233"/>
      <c r="C259" s="236"/>
      <c r="D259" s="236"/>
      <c r="E259" s="142" t="s">
        <v>203</v>
      </c>
      <c r="F259" s="159">
        <v>400</v>
      </c>
      <c r="G259" s="165"/>
      <c r="H259" s="165"/>
      <c r="I259" s="165"/>
      <c r="J259" s="165"/>
      <c r="K259" s="165">
        <f t="shared" si="8"/>
        <v>0</v>
      </c>
      <c r="L259" s="165"/>
      <c r="M259" s="183">
        <f t="shared" si="7"/>
        <v>0</v>
      </c>
    </row>
    <row r="260" spans="1:13" ht="15.75" customHeight="1" x14ac:dyDescent="0.2">
      <c r="A260" s="211">
        <f>A253+1</f>
        <v>44</v>
      </c>
      <c r="B260" s="206" t="s">
        <v>43</v>
      </c>
      <c r="C260" s="234" t="s">
        <v>423</v>
      </c>
      <c r="D260" s="234" t="s">
        <v>238</v>
      </c>
      <c r="E260" s="142" t="s">
        <v>424</v>
      </c>
      <c r="F260" s="159">
        <v>124</v>
      </c>
      <c r="G260" s="165"/>
      <c r="H260" s="165">
        <v>124</v>
      </c>
      <c r="I260" s="165"/>
      <c r="J260" s="165"/>
      <c r="K260" s="165">
        <f t="shared" si="8"/>
        <v>124</v>
      </c>
      <c r="L260" s="165"/>
      <c r="M260" s="183">
        <f t="shared" si="7"/>
        <v>124</v>
      </c>
    </row>
    <row r="261" spans="1:13" x14ac:dyDescent="0.2">
      <c r="A261" s="212"/>
      <c r="B261" s="207"/>
      <c r="C261" s="235"/>
      <c r="D261" s="235"/>
      <c r="E261" s="142" t="s">
        <v>425</v>
      </c>
      <c r="F261" s="159">
        <v>89</v>
      </c>
      <c r="G261" s="165"/>
      <c r="H261" s="165"/>
      <c r="I261" s="165"/>
      <c r="J261" s="165"/>
      <c r="K261" s="165">
        <f t="shared" si="8"/>
        <v>0</v>
      </c>
      <c r="L261" s="165"/>
      <c r="M261" s="183">
        <f t="shared" si="7"/>
        <v>0</v>
      </c>
    </row>
    <row r="262" spans="1:13" ht="29.25" customHeight="1" x14ac:dyDescent="0.2">
      <c r="A262" s="212"/>
      <c r="B262" s="207"/>
      <c r="C262" s="235"/>
      <c r="D262" s="235"/>
      <c r="E262" s="142" t="s">
        <v>426</v>
      </c>
      <c r="F262" s="159">
        <v>280</v>
      </c>
      <c r="G262" s="165"/>
      <c r="H262" s="165"/>
      <c r="I262" s="165"/>
      <c r="J262" s="165"/>
      <c r="K262" s="165">
        <f t="shared" si="8"/>
        <v>0</v>
      </c>
      <c r="L262" s="165"/>
      <c r="M262" s="183">
        <f t="shared" si="7"/>
        <v>0</v>
      </c>
    </row>
    <row r="263" spans="1:13" x14ac:dyDescent="0.2">
      <c r="A263" s="212"/>
      <c r="B263" s="207"/>
      <c r="C263" s="235"/>
      <c r="D263" s="235"/>
      <c r="E263" s="142" t="s">
        <v>250</v>
      </c>
      <c r="F263" s="159">
        <v>236</v>
      </c>
      <c r="G263" s="165"/>
      <c r="H263" s="165"/>
      <c r="I263" s="165"/>
      <c r="J263" s="165"/>
      <c r="K263" s="165">
        <f t="shared" si="8"/>
        <v>0</v>
      </c>
      <c r="L263" s="165"/>
      <c r="M263" s="183">
        <f t="shared" si="7"/>
        <v>0</v>
      </c>
    </row>
    <row r="264" spans="1:13" x14ac:dyDescent="0.2">
      <c r="A264" s="212"/>
      <c r="B264" s="207"/>
      <c r="C264" s="235"/>
      <c r="D264" s="235"/>
      <c r="E264" s="142" t="s">
        <v>427</v>
      </c>
      <c r="F264" s="159">
        <v>547</v>
      </c>
      <c r="G264" s="165"/>
      <c r="H264" s="165">
        <v>200</v>
      </c>
      <c r="I264" s="165"/>
      <c r="J264" s="165"/>
      <c r="K264" s="165">
        <f t="shared" si="8"/>
        <v>200</v>
      </c>
      <c r="L264" s="165"/>
      <c r="M264" s="183">
        <f t="shared" si="7"/>
        <v>200</v>
      </c>
    </row>
    <row r="265" spans="1:13" x14ac:dyDescent="0.2">
      <c r="A265" s="212"/>
      <c r="B265" s="207"/>
      <c r="C265" s="236"/>
      <c r="D265" s="236"/>
      <c r="E265" s="142" t="s">
        <v>428</v>
      </c>
      <c r="F265" s="159">
        <v>140</v>
      </c>
      <c r="G265" s="165"/>
      <c r="H265" s="165"/>
      <c r="I265" s="165"/>
      <c r="J265" s="165"/>
      <c r="K265" s="165">
        <f t="shared" si="8"/>
        <v>0</v>
      </c>
      <c r="L265" s="165"/>
      <c r="M265" s="183">
        <f t="shared" si="7"/>
        <v>0</v>
      </c>
    </row>
    <row r="266" spans="1:13" ht="25.5" customHeight="1" x14ac:dyDescent="0.2">
      <c r="A266" s="213"/>
      <c r="B266" s="208"/>
      <c r="C266" s="217" t="s">
        <v>601</v>
      </c>
      <c r="D266" s="217" t="s">
        <v>602</v>
      </c>
      <c r="E266" s="142" t="s">
        <v>603</v>
      </c>
      <c r="F266" s="159">
        <v>250</v>
      </c>
      <c r="G266" s="165"/>
      <c r="H266" s="165"/>
      <c r="I266" s="165"/>
      <c r="J266" s="165"/>
      <c r="K266" s="165">
        <f t="shared" si="8"/>
        <v>0</v>
      </c>
      <c r="L266" s="165"/>
      <c r="M266" s="183">
        <f t="shared" si="7"/>
        <v>0</v>
      </c>
    </row>
    <row r="267" spans="1:13" ht="14.25" customHeight="1" x14ac:dyDescent="0.2">
      <c r="A267" s="230">
        <f>A260+1</f>
        <v>45</v>
      </c>
      <c r="B267" s="232" t="s">
        <v>44</v>
      </c>
      <c r="C267" s="234" t="s">
        <v>572</v>
      </c>
      <c r="D267" s="234" t="s">
        <v>568</v>
      </c>
      <c r="E267" s="142" t="s">
        <v>573</v>
      </c>
      <c r="F267" s="144">
        <v>335</v>
      </c>
      <c r="G267" s="165"/>
      <c r="H267" s="165"/>
      <c r="I267" s="165"/>
      <c r="J267" s="165"/>
      <c r="K267" s="165">
        <f t="shared" si="8"/>
        <v>0</v>
      </c>
      <c r="L267" s="165">
        <v>335</v>
      </c>
      <c r="M267" s="183">
        <f t="shared" ref="M267:M330" si="9">K267+L267</f>
        <v>335</v>
      </c>
    </row>
    <row r="268" spans="1:13" x14ac:dyDescent="0.2">
      <c r="A268" s="231"/>
      <c r="B268" s="233"/>
      <c r="C268" s="236"/>
      <c r="D268" s="236"/>
      <c r="E268" s="142" t="s">
        <v>574</v>
      </c>
      <c r="F268" s="144">
        <v>343</v>
      </c>
      <c r="G268" s="165"/>
      <c r="H268" s="165"/>
      <c r="I268" s="165"/>
      <c r="J268" s="165"/>
      <c r="K268" s="165">
        <f t="shared" si="8"/>
        <v>0</v>
      </c>
      <c r="L268" s="165"/>
      <c r="M268" s="183">
        <f t="shared" si="9"/>
        <v>0</v>
      </c>
    </row>
    <row r="269" spans="1:13" ht="25.5" customHeight="1" x14ac:dyDescent="0.2">
      <c r="A269" s="209">
        <f>A267+1</f>
        <v>46</v>
      </c>
      <c r="B269" s="210" t="s">
        <v>45</v>
      </c>
      <c r="C269" s="217" t="s">
        <v>403</v>
      </c>
      <c r="D269" s="217" t="s">
        <v>196</v>
      </c>
      <c r="E269" s="142" t="s">
        <v>404</v>
      </c>
      <c r="F269" s="159">
        <v>155</v>
      </c>
      <c r="G269" s="165"/>
      <c r="H269" s="165">
        <v>150</v>
      </c>
      <c r="I269" s="165"/>
      <c r="J269" s="165"/>
      <c r="K269" s="165">
        <f t="shared" si="8"/>
        <v>150</v>
      </c>
      <c r="L269" s="165"/>
      <c r="M269" s="183">
        <f t="shared" si="9"/>
        <v>150</v>
      </c>
    </row>
    <row r="270" spans="1:13" ht="37.5" customHeight="1" x14ac:dyDescent="0.2">
      <c r="A270" s="230">
        <f t="shared" ref="A270" si="10">A269+1</f>
        <v>47</v>
      </c>
      <c r="B270" s="232" t="s">
        <v>94</v>
      </c>
      <c r="C270" s="234" t="s">
        <v>141</v>
      </c>
      <c r="D270" s="234" t="s">
        <v>142</v>
      </c>
      <c r="E270" s="142" t="s">
        <v>153</v>
      </c>
      <c r="F270" s="159">
        <v>500</v>
      </c>
      <c r="G270" s="165"/>
      <c r="H270" s="165">
        <v>300</v>
      </c>
      <c r="I270" s="165"/>
      <c r="J270" s="165"/>
      <c r="K270" s="165">
        <f t="shared" si="8"/>
        <v>300</v>
      </c>
      <c r="L270" s="165"/>
      <c r="M270" s="183">
        <f t="shared" si="9"/>
        <v>300</v>
      </c>
    </row>
    <row r="271" spans="1:13" ht="17.25" customHeight="1" x14ac:dyDescent="0.2">
      <c r="A271" s="231"/>
      <c r="B271" s="233"/>
      <c r="C271" s="236"/>
      <c r="D271" s="236"/>
      <c r="E271" s="142" t="s">
        <v>154</v>
      </c>
      <c r="F271" s="159">
        <v>1000</v>
      </c>
      <c r="G271" s="165"/>
      <c r="H271" s="165">
        <v>100</v>
      </c>
      <c r="I271" s="165"/>
      <c r="J271" s="165"/>
      <c r="K271" s="165">
        <f t="shared" ref="K271:K334" si="11">G271+H271+I271+J271</f>
        <v>100</v>
      </c>
      <c r="L271" s="165"/>
      <c r="M271" s="183">
        <f t="shared" si="9"/>
        <v>100</v>
      </c>
    </row>
    <row r="272" spans="1:13" ht="12.75" customHeight="1" x14ac:dyDescent="0.2">
      <c r="A272" s="230">
        <f>A270+1</f>
        <v>48</v>
      </c>
      <c r="B272" s="232" t="s">
        <v>46</v>
      </c>
      <c r="C272" s="234" t="s">
        <v>141</v>
      </c>
      <c r="D272" s="234" t="s">
        <v>142</v>
      </c>
      <c r="E272" s="142" t="s">
        <v>143</v>
      </c>
      <c r="F272" s="159">
        <v>200</v>
      </c>
      <c r="G272" s="165"/>
      <c r="H272" s="165"/>
      <c r="I272" s="165"/>
      <c r="J272" s="165"/>
      <c r="K272" s="165">
        <f t="shared" si="11"/>
        <v>0</v>
      </c>
      <c r="L272" s="161">
        <v>100</v>
      </c>
      <c r="M272" s="183">
        <f t="shared" si="9"/>
        <v>100</v>
      </c>
    </row>
    <row r="273" spans="1:13" x14ac:dyDescent="0.2">
      <c r="A273" s="240"/>
      <c r="B273" s="237"/>
      <c r="C273" s="235"/>
      <c r="D273" s="235"/>
      <c r="E273" s="142" t="s">
        <v>144</v>
      </c>
      <c r="F273" s="159">
        <v>100</v>
      </c>
      <c r="G273" s="165"/>
      <c r="H273" s="165">
        <v>100</v>
      </c>
      <c r="I273" s="165"/>
      <c r="J273" s="165"/>
      <c r="K273" s="165">
        <f t="shared" si="11"/>
        <v>100</v>
      </c>
      <c r="L273" s="161"/>
      <c r="M273" s="183">
        <f t="shared" si="9"/>
        <v>100</v>
      </c>
    </row>
    <row r="274" spans="1:13" x14ac:dyDescent="0.2">
      <c r="A274" s="240"/>
      <c r="B274" s="237"/>
      <c r="C274" s="235"/>
      <c r="D274" s="235"/>
      <c r="E274" s="142" t="s">
        <v>145</v>
      </c>
      <c r="F274" s="159">
        <v>100</v>
      </c>
      <c r="G274" s="165"/>
      <c r="H274" s="165">
        <v>50</v>
      </c>
      <c r="I274" s="165"/>
      <c r="J274" s="165"/>
      <c r="K274" s="165">
        <f t="shared" si="11"/>
        <v>50</v>
      </c>
      <c r="L274" s="161"/>
      <c r="M274" s="183">
        <f t="shared" si="9"/>
        <v>50</v>
      </c>
    </row>
    <row r="275" spans="1:13" x14ac:dyDescent="0.2">
      <c r="A275" s="231"/>
      <c r="B275" s="233"/>
      <c r="C275" s="236"/>
      <c r="D275" s="236"/>
      <c r="E275" s="142" t="s">
        <v>146</v>
      </c>
      <c r="F275" s="159">
        <v>40</v>
      </c>
      <c r="G275" s="165"/>
      <c r="H275" s="165"/>
      <c r="I275" s="165"/>
      <c r="J275" s="165"/>
      <c r="K275" s="165">
        <f t="shared" si="11"/>
        <v>0</v>
      </c>
      <c r="L275" s="161"/>
      <c r="M275" s="183">
        <f t="shared" si="9"/>
        <v>0</v>
      </c>
    </row>
    <row r="276" spans="1:13" ht="27.75" customHeight="1" x14ac:dyDescent="0.2">
      <c r="A276" s="211">
        <f>A272+1</f>
        <v>49</v>
      </c>
      <c r="B276" s="206" t="s">
        <v>47</v>
      </c>
      <c r="C276" s="234" t="s">
        <v>335</v>
      </c>
      <c r="D276" s="234" t="s">
        <v>196</v>
      </c>
      <c r="E276" s="142" t="s">
        <v>336</v>
      </c>
      <c r="F276" s="144">
        <v>1679</v>
      </c>
      <c r="G276" s="165"/>
      <c r="H276" s="165"/>
      <c r="I276" s="165"/>
      <c r="J276" s="165"/>
      <c r="K276" s="165">
        <f t="shared" si="11"/>
        <v>0</v>
      </c>
      <c r="L276" s="161">
        <v>200</v>
      </c>
      <c r="M276" s="183">
        <f t="shared" si="9"/>
        <v>200</v>
      </c>
    </row>
    <row r="277" spans="1:13" ht="27.75" customHeight="1" x14ac:dyDescent="0.2">
      <c r="A277" s="212"/>
      <c r="B277" s="207"/>
      <c r="C277" s="235"/>
      <c r="D277" s="235"/>
      <c r="E277" s="142" t="s">
        <v>337</v>
      </c>
      <c r="F277" s="144">
        <v>401</v>
      </c>
      <c r="G277" s="165"/>
      <c r="H277" s="165"/>
      <c r="I277" s="165"/>
      <c r="J277" s="165"/>
      <c r="K277" s="165">
        <f t="shared" si="11"/>
        <v>0</v>
      </c>
      <c r="L277" s="161"/>
      <c r="M277" s="183">
        <f t="shared" si="9"/>
        <v>0</v>
      </c>
    </row>
    <row r="278" spans="1:13" ht="27.75" customHeight="1" x14ac:dyDescent="0.2">
      <c r="A278" s="212"/>
      <c r="B278" s="207"/>
      <c r="C278" s="235"/>
      <c r="D278" s="235"/>
      <c r="E278" s="142" t="s">
        <v>338</v>
      </c>
      <c r="F278" s="144">
        <v>566</v>
      </c>
      <c r="G278" s="165"/>
      <c r="H278" s="165"/>
      <c r="I278" s="165"/>
      <c r="J278" s="165"/>
      <c r="K278" s="165">
        <f t="shared" si="11"/>
        <v>0</v>
      </c>
      <c r="L278" s="161"/>
      <c r="M278" s="183">
        <f t="shared" si="9"/>
        <v>0</v>
      </c>
    </row>
    <row r="279" spans="1:13" ht="18" customHeight="1" x14ac:dyDescent="0.2">
      <c r="A279" s="212"/>
      <c r="B279" s="207"/>
      <c r="C279" s="235"/>
      <c r="D279" s="235"/>
      <c r="E279" s="142" t="s">
        <v>339</v>
      </c>
      <c r="F279" s="144">
        <v>782</v>
      </c>
      <c r="G279" s="165"/>
      <c r="H279" s="165"/>
      <c r="I279" s="165"/>
      <c r="J279" s="165"/>
      <c r="K279" s="165">
        <f t="shared" si="11"/>
        <v>0</v>
      </c>
      <c r="L279" s="161"/>
      <c r="M279" s="183">
        <f t="shared" si="9"/>
        <v>0</v>
      </c>
    </row>
    <row r="280" spans="1:13" ht="17.25" customHeight="1" x14ac:dyDescent="0.2">
      <c r="A280" s="212"/>
      <c r="B280" s="207"/>
      <c r="C280" s="235"/>
      <c r="D280" s="235"/>
      <c r="E280" s="142" t="s">
        <v>340</v>
      </c>
      <c r="F280" s="144">
        <v>1000</v>
      </c>
      <c r="G280" s="165"/>
      <c r="H280" s="165">
        <v>100</v>
      </c>
      <c r="I280" s="165"/>
      <c r="J280" s="165"/>
      <c r="K280" s="165">
        <f t="shared" si="11"/>
        <v>100</v>
      </c>
      <c r="L280" s="161"/>
      <c r="M280" s="183">
        <f t="shared" si="9"/>
        <v>100</v>
      </c>
    </row>
    <row r="281" spans="1:13" ht="13.5" customHeight="1" x14ac:dyDescent="0.2">
      <c r="A281" s="212"/>
      <c r="B281" s="207"/>
      <c r="C281" s="235"/>
      <c r="D281" s="235"/>
      <c r="E281" s="142" t="s">
        <v>341</v>
      </c>
      <c r="F281" s="144">
        <v>70</v>
      </c>
      <c r="G281" s="165"/>
      <c r="H281" s="165"/>
      <c r="I281" s="165"/>
      <c r="J281" s="165"/>
      <c r="K281" s="165">
        <f t="shared" si="11"/>
        <v>0</v>
      </c>
      <c r="L281" s="161"/>
      <c r="M281" s="183">
        <f t="shared" si="9"/>
        <v>0</v>
      </c>
    </row>
    <row r="282" spans="1:13" ht="18" customHeight="1" x14ac:dyDescent="0.2">
      <c r="A282" s="212"/>
      <c r="B282" s="207"/>
      <c r="C282" s="235"/>
      <c r="D282" s="235"/>
      <c r="E282" s="142" t="s">
        <v>342</v>
      </c>
      <c r="F282" s="144">
        <v>150</v>
      </c>
      <c r="G282" s="165"/>
      <c r="H282" s="165"/>
      <c r="I282" s="165"/>
      <c r="J282" s="165"/>
      <c r="K282" s="165">
        <f t="shared" si="11"/>
        <v>0</v>
      </c>
      <c r="L282" s="161"/>
      <c r="M282" s="183">
        <f t="shared" si="9"/>
        <v>0</v>
      </c>
    </row>
    <row r="283" spans="1:13" ht="37.5" customHeight="1" x14ac:dyDescent="0.2">
      <c r="A283" s="212"/>
      <c r="B283" s="207"/>
      <c r="C283" s="235"/>
      <c r="D283" s="235"/>
      <c r="E283" s="142" t="s">
        <v>343</v>
      </c>
      <c r="F283" s="144">
        <v>1288</v>
      </c>
      <c r="G283" s="165"/>
      <c r="H283" s="165"/>
      <c r="I283" s="163">
        <v>0</v>
      </c>
      <c r="J283" s="165"/>
      <c r="K283" s="165">
        <f t="shared" si="11"/>
        <v>0</v>
      </c>
      <c r="L283" s="161"/>
      <c r="M283" s="183">
        <f t="shared" si="9"/>
        <v>0</v>
      </c>
    </row>
    <row r="284" spans="1:13" ht="27.75" customHeight="1" x14ac:dyDescent="0.2">
      <c r="A284" s="212"/>
      <c r="B284" s="207"/>
      <c r="C284" s="236"/>
      <c r="D284" s="236"/>
      <c r="E284" s="142" t="s">
        <v>344</v>
      </c>
      <c r="F284" s="144">
        <v>1054</v>
      </c>
      <c r="G284" s="165"/>
      <c r="H284" s="165"/>
      <c r="I284" s="163">
        <v>0</v>
      </c>
      <c r="J284" s="165"/>
      <c r="K284" s="165">
        <f t="shared" si="11"/>
        <v>0</v>
      </c>
      <c r="L284" s="161"/>
      <c r="M284" s="183">
        <f t="shared" si="9"/>
        <v>0</v>
      </c>
    </row>
    <row r="285" spans="1:13" ht="27.75" customHeight="1" x14ac:dyDescent="0.2">
      <c r="A285" s="212"/>
      <c r="B285" s="207"/>
      <c r="C285" s="203" t="s">
        <v>893</v>
      </c>
      <c r="D285" s="203" t="s">
        <v>894</v>
      </c>
      <c r="E285" s="142" t="s">
        <v>895</v>
      </c>
      <c r="F285" s="144">
        <v>50</v>
      </c>
      <c r="G285" s="165"/>
      <c r="H285" s="165">
        <v>50</v>
      </c>
      <c r="I285" s="163"/>
      <c r="J285" s="165"/>
      <c r="K285" s="165">
        <f t="shared" si="11"/>
        <v>50</v>
      </c>
      <c r="L285" s="161"/>
      <c r="M285" s="183">
        <f t="shared" si="9"/>
        <v>50</v>
      </c>
    </row>
    <row r="286" spans="1:13" ht="27.75" customHeight="1" x14ac:dyDescent="0.2">
      <c r="A286" s="213"/>
      <c r="B286" s="208"/>
      <c r="C286" s="205"/>
      <c r="D286" s="205"/>
      <c r="E286" s="142" t="s">
        <v>896</v>
      </c>
      <c r="F286" s="144">
        <v>566</v>
      </c>
      <c r="G286" s="165"/>
      <c r="H286" s="165"/>
      <c r="I286" s="163"/>
      <c r="J286" s="165"/>
      <c r="K286" s="165">
        <f t="shared" si="11"/>
        <v>0</v>
      </c>
      <c r="L286" s="161"/>
      <c r="M286" s="183">
        <f t="shared" si="9"/>
        <v>0</v>
      </c>
    </row>
    <row r="287" spans="1:13" ht="38.25" x14ac:dyDescent="0.2">
      <c r="A287" s="211">
        <f>A276+1</f>
        <v>50</v>
      </c>
      <c r="B287" s="206" t="s">
        <v>48</v>
      </c>
      <c r="C287" s="203" t="s">
        <v>707</v>
      </c>
      <c r="D287" s="203" t="s">
        <v>722</v>
      </c>
      <c r="E287" s="142" t="s">
        <v>723</v>
      </c>
      <c r="F287" s="144">
        <v>68</v>
      </c>
      <c r="G287" s="165"/>
      <c r="H287" s="165">
        <v>68</v>
      </c>
      <c r="I287" s="165"/>
      <c r="J287" s="165"/>
      <c r="K287" s="165">
        <f t="shared" si="11"/>
        <v>68</v>
      </c>
      <c r="L287" s="161"/>
      <c r="M287" s="183">
        <f t="shared" si="9"/>
        <v>68</v>
      </c>
    </row>
    <row r="288" spans="1:13" ht="25.5" x14ac:dyDescent="0.2">
      <c r="A288" s="212"/>
      <c r="B288" s="207"/>
      <c r="C288" s="204"/>
      <c r="D288" s="204"/>
      <c r="E288" s="142" t="s">
        <v>723</v>
      </c>
      <c r="F288" s="144">
        <v>50</v>
      </c>
      <c r="G288" s="165"/>
      <c r="H288" s="165"/>
      <c r="I288" s="165">
        <v>50</v>
      </c>
      <c r="J288" s="165"/>
      <c r="K288" s="165">
        <f t="shared" si="11"/>
        <v>50</v>
      </c>
      <c r="L288" s="161"/>
      <c r="M288" s="183">
        <f t="shared" si="9"/>
        <v>50</v>
      </c>
    </row>
    <row r="289" spans="1:13" x14ac:dyDescent="0.2">
      <c r="A289" s="212"/>
      <c r="B289" s="207"/>
      <c r="C289" s="204"/>
      <c r="D289" s="204"/>
      <c r="E289" s="142" t="s">
        <v>724</v>
      </c>
      <c r="F289" s="144">
        <v>65</v>
      </c>
      <c r="G289" s="165"/>
      <c r="H289" s="165">
        <v>65</v>
      </c>
      <c r="I289" s="165"/>
      <c r="J289" s="165"/>
      <c r="K289" s="165">
        <f t="shared" si="11"/>
        <v>65</v>
      </c>
      <c r="L289" s="161"/>
      <c r="M289" s="183">
        <f t="shared" si="9"/>
        <v>65</v>
      </c>
    </row>
    <row r="290" spans="1:13" ht="25.5" x14ac:dyDescent="0.2">
      <c r="A290" s="212"/>
      <c r="B290" s="207"/>
      <c r="C290" s="205"/>
      <c r="D290" s="205"/>
      <c r="E290" s="142" t="s">
        <v>725</v>
      </c>
      <c r="F290" s="144">
        <v>30</v>
      </c>
      <c r="G290" s="165"/>
      <c r="H290" s="165"/>
      <c r="I290" s="165"/>
      <c r="J290" s="165"/>
      <c r="K290" s="165">
        <f t="shared" si="11"/>
        <v>0</v>
      </c>
      <c r="L290" s="161"/>
      <c r="M290" s="183">
        <f t="shared" si="9"/>
        <v>0</v>
      </c>
    </row>
    <row r="291" spans="1:13" ht="25.5" x14ac:dyDescent="0.2">
      <c r="A291" s="212"/>
      <c r="B291" s="207"/>
      <c r="C291" s="203" t="s">
        <v>910</v>
      </c>
      <c r="D291" s="205" t="s">
        <v>911</v>
      </c>
      <c r="E291" s="167" t="s">
        <v>912</v>
      </c>
      <c r="F291" s="169"/>
      <c r="G291" s="228"/>
      <c r="H291" s="228"/>
      <c r="I291" s="228"/>
      <c r="J291" s="228"/>
      <c r="K291" s="261">
        <f t="shared" si="11"/>
        <v>0</v>
      </c>
      <c r="L291" s="228"/>
      <c r="M291" s="183">
        <f t="shared" si="9"/>
        <v>0</v>
      </c>
    </row>
    <row r="292" spans="1:13" ht="25.5" x14ac:dyDescent="0.2">
      <c r="A292" s="213"/>
      <c r="B292" s="208"/>
      <c r="C292" s="205"/>
      <c r="D292" s="205" t="s">
        <v>923</v>
      </c>
      <c r="E292" s="227"/>
      <c r="F292" s="170"/>
      <c r="G292" s="229"/>
      <c r="H292" s="229"/>
      <c r="I292" s="229"/>
      <c r="J292" s="229"/>
      <c r="K292" s="262"/>
      <c r="L292" s="229"/>
      <c r="M292" s="183">
        <f t="shared" si="9"/>
        <v>0</v>
      </c>
    </row>
    <row r="293" spans="1:13" ht="12.75" customHeight="1" x14ac:dyDescent="0.2">
      <c r="A293" s="230">
        <f>A287+1</f>
        <v>51</v>
      </c>
      <c r="B293" s="232" t="s">
        <v>95</v>
      </c>
      <c r="C293" s="234" t="s">
        <v>490</v>
      </c>
      <c r="D293" s="234" t="s">
        <v>491</v>
      </c>
      <c r="E293" s="142" t="s">
        <v>492</v>
      </c>
      <c r="F293" s="144">
        <v>2502</v>
      </c>
      <c r="G293" s="165"/>
      <c r="H293" s="165"/>
      <c r="I293" s="165"/>
      <c r="J293" s="165"/>
      <c r="K293" s="165">
        <f t="shared" si="11"/>
        <v>0</v>
      </c>
      <c r="L293" s="165"/>
      <c r="M293" s="183">
        <f t="shared" si="9"/>
        <v>0</v>
      </c>
    </row>
    <row r="294" spans="1:13" ht="12.75" customHeight="1" x14ac:dyDescent="0.2">
      <c r="A294" s="240"/>
      <c r="B294" s="237"/>
      <c r="C294" s="235"/>
      <c r="D294" s="235"/>
      <c r="E294" s="142" t="s">
        <v>493</v>
      </c>
      <c r="F294" s="144">
        <v>4008</v>
      </c>
      <c r="G294" s="165"/>
      <c r="H294" s="165"/>
      <c r="I294" s="165"/>
      <c r="J294" s="165"/>
      <c r="K294" s="165">
        <f t="shared" si="11"/>
        <v>0</v>
      </c>
      <c r="L294" s="165"/>
      <c r="M294" s="183">
        <f t="shared" si="9"/>
        <v>0</v>
      </c>
    </row>
    <row r="295" spans="1:13" ht="12.75" customHeight="1" x14ac:dyDescent="0.2">
      <c r="A295" s="240"/>
      <c r="B295" s="237"/>
      <c r="C295" s="235"/>
      <c r="D295" s="235"/>
      <c r="E295" s="142" t="s">
        <v>494</v>
      </c>
      <c r="F295" s="144">
        <v>9689</v>
      </c>
      <c r="G295" s="165"/>
      <c r="H295" s="165"/>
      <c r="I295" s="165"/>
      <c r="J295" s="165"/>
      <c r="K295" s="165">
        <f t="shared" si="11"/>
        <v>0</v>
      </c>
      <c r="L295" s="165"/>
      <c r="M295" s="183">
        <f t="shared" si="9"/>
        <v>0</v>
      </c>
    </row>
    <row r="296" spans="1:13" ht="24.75" customHeight="1" x14ac:dyDescent="0.2">
      <c r="A296" s="240"/>
      <c r="B296" s="237"/>
      <c r="C296" s="235"/>
      <c r="D296" s="235"/>
      <c r="E296" s="142" t="s">
        <v>495</v>
      </c>
      <c r="F296" s="144">
        <v>3231</v>
      </c>
      <c r="G296" s="165"/>
      <c r="H296" s="165"/>
      <c r="I296" s="165"/>
      <c r="J296" s="165"/>
      <c r="K296" s="165">
        <f t="shared" si="11"/>
        <v>0</v>
      </c>
      <c r="L296" s="165"/>
      <c r="M296" s="183">
        <f t="shared" si="9"/>
        <v>0</v>
      </c>
    </row>
    <row r="297" spans="1:13" ht="25.5" customHeight="1" x14ac:dyDescent="0.2">
      <c r="A297" s="240"/>
      <c r="B297" s="237"/>
      <c r="C297" s="235"/>
      <c r="D297" s="235"/>
      <c r="E297" s="142" t="s">
        <v>496</v>
      </c>
      <c r="F297" s="144">
        <v>542</v>
      </c>
      <c r="G297" s="165"/>
      <c r="H297" s="165"/>
      <c r="I297" s="165"/>
      <c r="J297" s="165"/>
      <c r="K297" s="165">
        <f t="shared" si="11"/>
        <v>0</v>
      </c>
      <c r="L297" s="165">
        <v>100</v>
      </c>
      <c r="M297" s="183">
        <f t="shared" si="9"/>
        <v>100</v>
      </c>
    </row>
    <row r="298" spans="1:13" ht="12.75" customHeight="1" x14ac:dyDescent="0.2">
      <c r="A298" s="240"/>
      <c r="B298" s="237"/>
      <c r="C298" s="235"/>
      <c r="D298" s="235"/>
      <c r="E298" s="142" t="s">
        <v>497</v>
      </c>
      <c r="F298" s="144">
        <v>5594</v>
      </c>
      <c r="G298" s="165"/>
      <c r="H298" s="165">
        <v>200</v>
      </c>
      <c r="I298" s="165"/>
      <c r="J298" s="165"/>
      <c r="K298" s="165">
        <f t="shared" si="11"/>
        <v>200</v>
      </c>
      <c r="L298" s="165"/>
      <c r="M298" s="183">
        <f t="shared" si="9"/>
        <v>200</v>
      </c>
    </row>
    <row r="299" spans="1:13" ht="12.75" customHeight="1" x14ac:dyDescent="0.2">
      <c r="A299" s="240"/>
      <c r="B299" s="237"/>
      <c r="C299" s="235"/>
      <c r="D299" s="235"/>
      <c r="E299" s="142" t="s">
        <v>498</v>
      </c>
      <c r="F299" s="144">
        <v>616</v>
      </c>
      <c r="G299" s="165"/>
      <c r="H299" s="165">
        <v>200</v>
      </c>
      <c r="I299" s="165"/>
      <c r="J299" s="165"/>
      <c r="K299" s="165">
        <f t="shared" si="11"/>
        <v>200</v>
      </c>
      <c r="L299" s="165"/>
      <c r="M299" s="183">
        <f t="shared" si="9"/>
        <v>200</v>
      </c>
    </row>
    <row r="300" spans="1:13" ht="12.75" customHeight="1" x14ac:dyDescent="0.2">
      <c r="A300" s="240"/>
      <c r="B300" s="237"/>
      <c r="C300" s="235"/>
      <c r="D300" s="235"/>
      <c r="E300" s="142" t="s">
        <v>499</v>
      </c>
      <c r="F300" s="144">
        <v>3599</v>
      </c>
      <c r="G300" s="165"/>
      <c r="H300" s="165"/>
      <c r="I300" s="165"/>
      <c r="J300" s="165"/>
      <c r="K300" s="165">
        <f t="shared" si="11"/>
        <v>0</v>
      </c>
      <c r="L300" s="165"/>
      <c r="M300" s="183">
        <f t="shared" si="9"/>
        <v>0</v>
      </c>
    </row>
    <row r="301" spans="1:13" ht="12.75" customHeight="1" x14ac:dyDescent="0.2">
      <c r="A301" s="240"/>
      <c r="B301" s="237"/>
      <c r="C301" s="235"/>
      <c r="D301" s="235"/>
      <c r="E301" s="142" t="s">
        <v>500</v>
      </c>
      <c r="F301" s="144">
        <v>400</v>
      </c>
      <c r="G301" s="165"/>
      <c r="H301" s="165"/>
      <c r="I301" s="165"/>
      <c r="J301" s="165"/>
      <c r="K301" s="165">
        <f t="shared" si="11"/>
        <v>0</v>
      </c>
      <c r="L301" s="165"/>
      <c r="M301" s="183">
        <f t="shared" si="9"/>
        <v>0</v>
      </c>
    </row>
    <row r="302" spans="1:13" ht="12.75" customHeight="1" x14ac:dyDescent="0.2">
      <c r="A302" s="240"/>
      <c r="B302" s="237"/>
      <c r="C302" s="235"/>
      <c r="D302" s="235"/>
      <c r="E302" s="142" t="s">
        <v>501</v>
      </c>
      <c r="F302" s="144">
        <v>2250</v>
      </c>
      <c r="G302" s="165"/>
      <c r="H302" s="165"/>
      <c r="I302" s="165"/>
      <c r="J302" s="165"/>
      <c r="K302" s="165">
        <f t="shared" si="11"/>
        <v>0</v>
      </c>
      <c r="L302" s="165"/>
      <c r="M302" s="183">
        <f t="shared" si="9"/>
        <v>0</v>
      </c>
    </row>
    <row r="303" spans="1:13" ht="28.5" customHeight="1" x14ac:dyDescent="0.2">
      <c r="A303" s="231"/>
      <c r="B303" s="233"/>
      <c r="C303" s="236"/>
      <c r="D303" s="236"/>
      <c r="E303" s="142" t="s">
        <v>502</v>
      </c>
      <c r="F303" s="144">
        <v>500</v>
      </c>
      <c r="G303" s="165"/>
      <c r="H303" s="165"/>
      <c r="I303" s="165"/>
      <c r="J303" s="165"/>
      <c r="K303" s="165">
        <f t="shared" si="11"/>
        <v>0</v>
      </c>
      <c r="L303" s="165"/>
      <c r="M303" s="183">
        <f t="shared" si="9"/>
        <v>0</v>
      </c>
    </row>
    <row r="304" spans="1:13" ht="52.5" customHeight="1" x14ac:dyDescent="0.2">
      <c r="A304" s="230">
        <f>A293+1</f>
        <v>52</v>
      </c>
      <c r="B304" s="232" t="s">
        <v>49</v>
      </c>
      <c r="C304" s="234" t="s">
        <v>555</v>
      </c>
      <c r="D304" s="234" t="s">
        <v>412</v>
      </c>
      <c r="E304" s="142" t="s">
        <v>556</v>
      </c>
      <c r="F304" s="159">
        <v>1013</v>
      </c>
      <c r="G304" s="165"/>
      <c r="H304" s="165"/>
      <c r="I304" s="165"/>
      <c r="J304" s="165"/>
      <c r="K304" s="165">
        <f t="shared" si="11"/>
        <v>0</v>
      </c>
      <c r="L304" s="165"/>
      <c r="M304" s="183">
        <f t="shared" si="9"/>
        <v>0</v>
      </c>
    </row>
    <row r="305" spans="1:13" ht="27" customHeight="1" x14ac:dyDescent="0.2">
      <c r="A305" s="240"/>
      <c r="B305" s="237"/>
      <c r="C305" s="235"/>
      <c r="D305" s="235"/>
      <c r="E305" s="142" t="s">
        <v>557</v>
      </c>
      <c r="F305" s="159">
        <v>1792</v>
      </c>
      <c r="G305" s="165"/>
      <c r="H305" s="165">
        <v>200</v>
      </c>
      <c r="I305" s="165"/>
      <c r="J305" s="165"/>
      <c r="K305" s="165">
        <f t="shared" si="11"/>
        <v>200</v>
      </c>
      <c r="L305" s="165"/>
      <c r="M305" s="183">
        <f t="shared" si="9"/>
        <v>200</v>
      </c>
    </row>
    <row r="306" spans="1:13" ht="29.25" customHeight="1" x14ac:dyDescent="0.2">
      <c r="A306" s="231"/>
      <c r="B306" s="233"/>
      <c r="C306" s="236"/>
      <c r="D306" s="236"/>
      <c r="E306" s="142" t="s">
        <v>558</v>
      </c>
      <c r="F306" s="159">
        <v>6122</v>
      </c>
      <c r="G306" s="165"/>
      <c r="H306" s="165"/>
      <c r="I306" s="165"/>
      <c r="J306" s="165"/>
      <c r="K306" s="165">
        <f t="shared" si="11"/>
        <v>0</v>
      </c>
      <c r="L306" s="165"/>
      <c r="M306" s="183">
        <f t="shared" si="9"/>
        <v>0</v>
      </c>
    </row>
    <row r="307" spans="1:13" ht="25.5" customHeight="1" x14ac:dyDescent="0.2">
      <c r="A307" s="230">
        <f>A304+1</f>
        <v>53</v>
      </c>
      <c r="B307" s="232" t="s">
        <v>96</v>
      </c>
      <c r="C307" s="241" t="s">
        <v>435</v>
      </c>
      <c r="D307" s="234" t="s">
        <v>196</v>
      </c>
      <c r="E307" s="142" t="s">
        <v>436</v>
      </c>
      <c r="F307" s="159">
        <v>286</v>
      </c>
      <c r="G307" s="165"/>
      <c r="H307" s="161"/>
      <c r="I307" s="161"/>
      <c r="J307" s="161"/>
      <c r="K307" s="165">
        <f t="shared" si="11"/>
        <v>0</v>
      </c>
      <c r="L307" s="165"/>
      <c r="M307" s="183">
        <f t="shared" si="9"/>
        <v>0</v>
      </c>
    </row>
    <row r="308" spans="1:13" ht="27.75" customHeight="1" x14ac:dyDescent="0.2">
      <c r="A308" s="240"/>
      <c r="B308" s="237"/>
      <c r="C308" s="242"/>
      <c r="D308" s="235"/>
      <c r="E308" s="142" t="s">
        <v>437</v>
      </c>
      <c r="F308" s="159">
        <v>1000</v>
      </c>
      <c r="G308" s="165"/>
      <c r="H308" s="161">
        <v>250</v>
      </c>
      <c r="I308" s="161"/>
      <c r="J308" s="161"/>
      <c r="K308" s="165">
        <f t="shared" si="11"/>
        <v>250</v>
      </c>
      <c r="L308" s="165"/>
      <c r="M308" s="183">
        <f t="shared" si="9"/>
        <v>250</v>
      </c>
    </row>
    <row r="309" spans="1:13" ht="25.5" customHeight="1" x14ac:dyDescent="0.2">
      <c r="A309" s="240"/>
      <c r="B309" s="237"/>
      <c r="C309" s="242"/>
      <c r="D309" s="235"/>
      <c r="E309" s="142" t="s">
        <v>438</v>
      </c>
      <c r="F309" s="159">
        <v>470</v>
      </c>
      <c r="G309" s="165"/>
      <c r="H309" s="161"/>
      <c r="I309" s="161"/>
      <c r="J309" s="161"/>
      <c r="K309" s="165">
        <f t="shared" si="11"/>
        <v>0</v>
      </c>
      <c r="L309" s="165"/>
      <c r="M309" s="183">
        <f t="shared" si="9"/>
        <v>0</v>
      </c>
    </row>
    <row r="310" spans="1:13" ht="39" customHeight="1" x14ac:dyDescent="0.2">
      <c r="A310" s="240"/>
      <c r="B310" s="237"/>
      <c r="C310" s="242"/>
      <c r="D310" s="235"/>
      <c r="E310" s="142" t="s">
        <v>439</v>
      </c>
      <c r="F310" s="159">
        <v>162</v>
      </c>
      <c r="G310" s="165"/>
      <c r="H310" s="161"/>
      <c r="I310" s="161"/>
      <c r="J310" s="161"/>
      <c r="K310" s="165">
        <f t="shared" si="11"/>
        <v>0</v>
      </c>
      <c r="L310" s="165"/>
      <c r="M310" s="183">
        <f t="shared" si="9"/>
        <v>0</v>
      </c>
    </row>
    <row r="311" spans="1:13" ht="26.25" customHeight="1" x14ac:dyDescent="0.2">
      <c r="A311" s="240"/>
      <c r="B311" s="237"/>
      <c r="C311" s="242"/>
      <c r="D311" s="235"/>
      <c r="E311" s="142" t="s">
        <v>440</v>
      </c>
      <c r="F311" s="159">
        <v>25</v>
      </c>
      <c r="G311" s="165"/>
      <c r="H311" s="161"/>
      <c r="I311" s="163">
        <v>0</v>
      </c>
      <c r="J311" s="161"/>
      <c r="K311" s="165">
        <f t="shared" si="11"/>
        <v>0</v>
      </c>
      <c r="L311" s="165"/>
      <c r="M311" s="183">
        <f t="shared" si="9"/>
        <v>0</v>
      </c>
    </row>
    <row r="312" spans="1:13" ht="33" customHeight="1" x14ac:dyDescent="0.2">
      <c r="A312" s="240"/>
      <c r="B312" s="237"/>
      <c r="C312" s="242"/>
      <c r="D312" s="235"/>
      <c r="E312" s="142" t="s">
        <v>441</v>
      </c>
      <c r="F312" s="159">
        <v>2</v>
      </c>
      <c r="G312" s="165"/>
      <c r="H312" s="161"/>
      <c r="I312" s="163">
        <v>0</v>
      </c>
      <c r="J312" s="161"/>
      <c r="K312" s="165">
        <f t="shared" si="11"/>
        <v>0</v>
      </c>
      <c r="L312" s="165"/>
      <c r="M312" s="183">
        <f t="shared" si="9"/>
        <v>0</v>
      </c>
    </row>
    <row r="313" spans="1:13" ht="27" customHeight="1" x14ac:dyDescent="0.2">
      <c r="A313" s="231"/>
      <c r="B313" s="233"/>
      <c r="C313" s="243"/>
      <c r="D313" s="236"/>
      <c r="E313" s="142" t="s">
        <v>442</v>
      </c>
      <c r="F313" s="159">
        <v>15</v>
      </c>
      <c r="G313" s="165"/>
      <c r="H313" s="161"/>
      <c r="I313" s="163">
        <v>0</v>
      </c>
      <c r="J313" s="161"/>
      <c r="K313" s="165">
        <f t="shared" si="11"/>
        <v>0</v>
      </c>
      <c r="L313" s="165"/>
      <c r="M313" s="183">
        <f t="shared" si="9"/>
        <v>0</v>
      </c>
    </row>
    <row r="314" spans="1:13" s="147" customFormat="1" ht="12.75" customHeight="1" x14ac:dyDescent="0.2">
      <c r="A314" s="211">
        <f>A307+1</f>
        <v>54</v>
      </c>
      <c r="B314" s="223" t="s">
        <v>50</v>
      </c>
      <c r="C314" s="244" t="s">
        <v>749</v>
      </c>
      <c r="D314" s="244" t="s">
        <v>750</v>
      </c>
      <c r="E314" s="146" t="s">
        <v>554</v>
      </c>
      <c r="F314" s="166">
        <v>250</v>
      </c>
      <c r="G314" s="184"/>
      <c r="H314" s="184">
        <v>250</v>
      </c>
      <c r="I314" s="184"/>
      <c r="J314" s="184"/>
      <c r="K314" s="165">
        <f t="shared" si="11"/>
        <v>250</v>
      </c>
      <c r="L314" s="184"/>
      <c r="M314" s="183">
        <f t="shared" si="9"/>
        <v>250</v>
      </c>
    </row>
    <row r="315" spans="1:13" s="147" customFormat="1" ht="25.5" x14ac:dyDescent="0.2">
      <c r="A315" s="212"/>
      <c r="B315" s="224"/>
      <c r="C315" s="245"/>
      <c r="D315" s="245"/>
      <c r="E315" s="146" t="s">
        <v>851</v>
      </c>
      <c r="F315" s="166">
        <v>150</v>
      </c>
      <c r="G315" s="184"/>
      <c r="H315" s="184"/>
      <c r="I315" s="184"/>
      <c r="J315" s="184"/>
      <c r="K315" s="165">
        <f t="shared" si="11"/>
        <v>0</v>
      </c>
      <c r="L315" s="184">
        <v>115</v>
      </c>
      <c r="M315" s="183">
        <f t="shared" si="9"/>
        <v>115</v>
      </c>
    </row>
    <row r="316" spans="1:13" s="147" customFormat="1" ht="25.5" x14ac:dyDescent="0.2">
      <c r="A316" s="213"/>
      <c r="B316" s="225"/>
      <c r="C316" s="246"/>
      <c r="D316" s="246"/>
      <c r="E316" s="146" t="s">
        <v>751</v>
      </c>
      <c r="F316" s="166">
        <v>75</v>
      </c>
      <c r="G316" s="184"/>
      <c r="H316" s="184"/>
      <c r="I316" s="184"/>
      <c r="J316" s="184"/>
      <c r="K316" s="165">
        <f t="shared" si="11"/>
        <v>0</v>
      </c>
      <c r="L316" s="184"/>
      <c r="M316" s="183">
        <f t="shared" si="9"/>
        <v>0</v>
      </c>
    </row>
    <row r="317" spans="1:13" ht="15" customHeight="1" x14ac:dyDescent="0.2">
      <c r="A317" s="211">
        <f>A314+1</f>
        <v>55</v>
      </c>
      <c r="B317" s="206" t="s">
        <v>51</v>
      </c>
      <c r="C317" s="234" t="s">
        <v>700</v>
      </c>
      <c r="D317" s="234" t="s">
        <v>712</v>
      </c>
      <c r="E317" s="142" t="s">
        <v>703</v>
      </c>
      <c r="F317" s="159">
        <v>465</v>
      </c>
      <c r="G317" s="165"/>
      <c r="H317" s="165">
        <v>300</v>
      </c>
      <c r="I317" s="165"/>
      <c r="J317" s="165"/>
      <c r="K317" s="165">
        <f t="shared" si="11"/>
        <v>300</v>
      </c>
      <c r="L317" s="161"/>
      <c r="M317" s="183">
        <f t="shared" si="9"/>
        <v>300</v>
      </c>
    </row>
    <row r="318" spans="1:13" x14ac:dyDescent="0.2">
      <c r="A318" s="212"/>
      <c r="B318" s="207"/>
      <c r="C318" s="235"/>
      <c r="D318" s="235"/>
      <c r="E318" s="142" t="s">
        <v>701</v>
      </c>
      <c r="F318" s="159">
        <v>230</v>
      </c>
      <c r="G318" s="165"/>
      <c r="H318" s="165"/>
      <c r="I318" s="165"/>
      <c r="J318" s="165"/>
      <c r="K318" s="165">
        <f t="shared" si="11"/>
        <v>0</v>
      </c>
      <c r="L318" s="161"/>
      <c r="M318" s="183">
        <f t="shared" si="9"/>
        <v>0</v>
      </c>
    </row>
    <row r="319" spans="1:13" x14ac:dyDescent="0.2">
      <c r="A319" s="212"/>
      <c r="B319" s="207"/>
      <c r="C319" s="235"/>
      <c r="D319" s="235"/>
      <c r="E319" s="142" t="s">
        <v>702</v>
      </c>
      <c r="F319" s="159">
        <v>340</v>
      </c>
      <c r="G319" s="165"/>
      <c r="H319" s="165"/>
      <c r="I319" s="165"/>
      <c r="J319" s="165"/>
      <c r="K319" s="165">
        <f t="shared" si="11"/>
        <v>0</v>
      </c>
      <c r="L319" s="161"/>
      <c r="M319" s="183">
        <f t="shared" si="9"/>
        <v>0</v>
      </c>
    </row>
    <row r="320" spans="1:13" x14ac:dyDescent="0.2">
      <c r="A320" s="212"/>
      <c r="B320" s="207"/>
      <c r="C320" s="235"/>
      <c r="D320" s="235"/>
      <c r="E320" s="142" t="s">
        <v>704</v>
      </c>
      <c r="F320" s="159">
        <v>158</v>
      </c>
      <c r="G320" s="165"/>
      <c r="H320" s="165"/>
      <c r="I320" s="165"/>
      <c r="J320" s="165"/>
      <c r="K320" s="165">
        <f t="shared" si="11"/>
        <v>0</v>
      </c>
      <c r="L320" s="161"/>
      <c r="M320" s="183">
        <f t="shared" si="9"/>
        <v>0</v>
      </c>
    </row>
    <row r="321" spans="1:13" x14ac:dyDescent="0.2">
      <c r="A321" s="212"/>
      <c r="B321" s="207"/>
      <c r="C321" s="235"/>
      <c r="D321" s="235"/>
      <c r="E321" s="142" t="s">
        <v>705</v>
      </c>
      <c r="F321" s="159">
        <v>421</v>
      </c>
      <c r="G321" s="165"/>
      <c r="H321" s="165"/>
      <c r="I321" s="165"/>
      <c r="J321" s="165"/>
      <c r="K321" s="165">
        <f t="shared" si="11"/>
        <v>0</v>
      </c>
      <c r="L321" s="161"/>
      <c r="M321" s="183">
        <f t="shared" si="9"/>
        <v>0</v>
      </c>
    </row>
    <row r="322" spans="1:13" x14ac:dyDescent="0.2">
      <c r="A322" s="212"/>
      <c r="B322" s="207"/>
      <c r="C322" s="235"/>
      <c r="D322" s="235"/>
      <c r="E322" s="142" t="s">
        <v>713</v>
      </c>
      <c r="F322" s="159">
        <v>254</v>
      </c>
      <c r="G322" s="165"/>
      <c r="H322" s="165"/>
      <c r="I322" s="165"/>
      <c r="J322" s="165"/>
      <c r="K322" s="165">
        <f t="shared" si="11"/>
        <v>0</v>
      </c>
      <c r="L322" s="161"/>
      <c r="M322" s="183">
        <f t="shared" si="9"/>
        <v>0</v>
      </c>
    </row>
    <row r="323" spans="1:13" x14ac:dyDescent="0.2">
      <c r="A323" s="212"/>
      <c r="B323" s="207"/>
      <c r="C323" s="235"/>
      <c r="D323" s="235"/>
      <c r="E323" s="142" t="s">
        <v>714</v>
      </c>
      <c r="F323" s="159">
        <v>738</v>
      </c>
      <c r="G323" s="165"/>
      <c r="H323" s="165"/>
      <c r="I323" s="165"/>
      <c r="J323" s="165"/>
      <c r="K323" s="165">
        <f t="shared" si="11"/>
        <v>0</v>
      </c>
      <c r="L323" s="161"/>
      <c r="M323" s="183">
        <f t="shared" si="9"/>
        <v>0</v>
      </c>
    </row>
    <row r="324" spans="1:13" x14ac:dyDescent="0.2">
      <c r="A324" s="212"/>
      <c r="B324" s="207"/>
      <c r="C324" s="235"/>
      <c r="D324" s="235"/>
      <c r="E324" s="142" t="s">
        <v>715</v>
      </c>
      <c r="F324" s="159">
        <v>640</v>
      </c>
      <c r="G324" s="165"/>
      <c r="H324" s="165"/>
      <c r="I324" s="165"/>
      <c r="J324" s="165"/>
      <c r="K324" s="165">
        <f t="shared" si="11"/>
        <v>0</v>
      </c>
      <c r="L324" s="161"/>
      <c r="M324" s="183">
        <f t="shared" si="9"/>
        <v>0</v>
      </c>
    </row>
    <row r="325" spans="1:13" x14ac:dyDescent="0.2">
      <c r="A325" s="212"/>
      <c r="B325" s="207"/>
      <c r="C325" s="235"/>
      <c r="D325" s="235"/>
      <c r="E325" s="142" t="s">
        <v>716</v>
      </c>
      <c r="F325" s="159">
        <v>105</v>
      </c>
      <c r="G325" s="165"/>
      <c r="H325" s="165"/>
      <c r="I325" s="165"/>
      <c r="J325" s="165"/>
      <c r="K325" s="165">
        <f t="shared" si="11"/>
        <v>0</v>
      </c>
      <c r="L325" s="161"/>
      <c r="M325" s="183">
        <f t="shared" si="9"/>
        <v>0</v>
      </c>
    </row>
    <row r="326" spans="1:13" x14ac:dyDescent="0.2">
      <c r="A326" s="212"/>
      <c r="B326" s="207"/>
      <c r="C326" s="235"/>
      <c r="D326" s="235"/>
      <c r="E326" s="142" t="s">
        <v>717</v>
      </c>
      <c r="F326" s="159">
        <v>252</v>
      </c>
      <c r="G326" s="165"/>
      <c r="H326" s="165"/>
      <c r="I326" s="165"/>
      <c r="J326" s="165"/>
      <c r="K326" s="165">
        <f t="shared" si="11"/>
        <v>0</v>
      </c>
      <c r="L326" s="161"/>
      <c r="M326" s="183">
        <f t="shared" si="9"/>
        <v>0</v>
      </c>
    </row>
    <row r="327" spans="1:13" x14ac:dyDescent="0.2">
      <c r="A327" s="212"/>
      <c r="B327" s="207"/>
      <c r="C327" s="235"/>
      <c r="D327" s="235"/>
      <c r="E327" s="142" t="s">
        <v>718</v>
      </c>
      <c r="F327" s="159">
        <v>73</v>
      </c>
      <c r="G327" s="165"/>
      <c r="H327" s="165"/>
      <c r="I327" s="165"/>
      <c r="J327" s="165"/>
      <c r="K327" s="165">
        <f t="shared" si="11"/>
        <v>0</v>
      </c>
      <c r="L327" s="161"/>
      <c r="M327" s="183">
        <f t="shared" si="9"/>
        <v>0</v>
      </c>
    </row>
    <row r="328" spans="1:13" ht="27" customHeight="1" x14ac:dyDescent="0.2">
      <c r="A328" s="212"/>
      <c r="B328" s="207"/>
      <c r="C328" s="235"/>
      <c r="D328" s="235"/>
      <c r="E328" s="142" t="s">
        <v>719</v>
      </c>
      <c r="F328" s="159">
        <v>403</v>
      </c>
      <c r="G328" s="165"/>
      <c r="H328" s="165"/>
      <c r="I328" s="165"/>
      <c r="J328" s="165"/>
      <c r="K328" s="165">
        <f t="shared" si="11"/>
        <v>0</v>
      </c>
      <c r="L328" s="161"/>
      <c r="M328" s="183">
        <f t="shared" si="9"/>
        <v>0</v>
      </c>
    </row>
    <row r="329" spans="1:13" x14ac:dyDescent="0.2">
      <c r="A329" s="212"/>
      <c r="B329" s="207"/>
      <c r="C329" s="235"/>
      <c r="D329" s="235"/>
      <c r="E329" s="142" t="s">
        <v>720</v>
      </c>
      <c r="F329" s="159">
        <v>75</v>
      </c>
      <c r="G329" s="165"/>
      <c r="H329" s="165"/>
      <c r="I329" s="165"/>
      <c r="J329" s="165"/>
      <c r="K329" s="165">
        <f t="shared" si="11"/>
        <v>0</v>
      </c>
      <c r="L329" s="161"/>
      <c r="M329" s="183">
        <f t="shared" si="9"/>
        <v>0</v>
      </c>
    </row>
    <row r="330" spans="1:13" ht="25.5" x14ac:dyDescent="0.2">
      <c r="A330" s="213"/>
      <c r="B330" s="208"/>
      <c r="C330" s="236"/>
      <c r="D330" s="236"/>
      <c r="E330" s="142" t="s">
        <v>721</v>
      </c>
      <c r="F330" s="159">
        <v>1410</v>
      </c>
      <c r="G330" s="165"/>
      <c r="H330" s="165"/>
      <c r="I330" s="165"/>
      <c r="J330" s="165"/>
      <c r="K330" s="165">
        <f t="shared" si="11"/>
        <v>0</v>
      </c>
      <c r="L330" s="161"/>
      <c r="M330" s="183">
        <f t="shared" si="9"/>
        <v>0</v>
      </c>
    </row>
    <row r="331" spans="1:13" ht="38.25" customHeight="1" x14ac:dyDescent="0.2">
      <c r="A331" s="230">
        <f>A317+1</f>
        <v>56</v>
      </c>
      <c r="B331" s="232" t="s">
        <v>52</v>
      </c>
      <c r="C331" s="234" t="s">
        <v>575</v>
      </c>
      <c r="D331" s="234" t="s">
        <v>568</v>
      </c>
      <c r="E331" s="142" t="s">
        <v>576</v>
      </c>
      <c r="F331" s="159">
        <v>1000</v>
      </c>
      <c r="G331" s="165"/>
      <c r="H331" s="165">
        <v>100</v>
      </c>
      <c r="I331" s="165"/>
      <c r="J331" s="165"/>
      <c r="K331" s="165">
        <f t="shared" si="11"/>
        <v>100</v>
      </c>
      <c r="L331" s="165"/>
      <c r="M331" s="183">
        <f t="shared" ref="M331:M394" si="12">K331+L331</f>
        <v>100</v>
      </c>
    </row>
    <row r="332" spans="1:13" x14ac:dyDescent="0.2">
      <c r="A332" s="240"/>
      <c r="B332" s="237"/>
      <c r="C332" s="235"/>
      <c r="D332" s="235"/>
      <c r="E332" s="142" t="s">
        <v>577</v>
      </c>
      <c r="F332" s="159">
        <v>1469</v>
      </c>
      <c r="G332" s="165"/>
      <c r="H332" s="165">
        <v>300</v>
      </c>
      <c r="I332" s="165"/>
      <c r="J332" s="165"/>
      <c r="K332" s="165">
        <f t="shared" si="11"/>
        <v>300</v>
      </c>
      <c r="L332" s="165"/>
      <c r="M332" s="183">
        <f t="shared" si="12"/>
        <v>300</v>
      </c>
    </row>
    <row r="333" spans="1:13" ht="25.5" x14ac:dyDescent="0.2">
      <c r="A333" s="240"/>
      <c r="B333" s="237"/>
      <c r="C333" s="235"/>
      <c r="D333" s="235"/>
      <c r="E333" s="142" t="s">
        <v>578</v>
      </c>
      <c r="F333" s="159">
        <v>200</v>
      </c>
      <c r="G333" s="165"/>
      <c r="H333" s="165"/>
      <c r="I333" s="163">
        <v>0</v>
      </c>
      <c r="J333" s="165"/>
      <c r="K333" s="165">
        <f t="shared" si="11"/>
        <v>0</v>
      </c>
      <c r="L333" s="165"/>
      <c r="M333" s="183">
        <f t="shared" si="12"/>
        <v>0</v>
      </c>
    </row>
    <row r="334" spans="1:13" ht="25.5" x14ac:dyDescent="0.2">
      <c r="A334" s="231"/>
      <c r="B334" s="233"/>
      <c r="C334" s="236"/>
      <c r="D334" s="236"/>
      <c r="E334" s="142" t="s">
        <v>579</v>
      </c>
      <c r="F334" s="159">
        <v>150</v>
      </c>
      <c r="G334" s="165"/>
      <c r="H334" s="165"/>
      <c r="I334" s="163">
        <v>0</v>
      </c>
      <c r="J334" s="165"/>
      <c r="K334" s="165">
        <f t="shared" si="11"/>
        <v>0</v>
      </c>
      <c r="L334" s="165"/>
      <c r="M334" s="183">
        <f t="shared" si="12"/>
        <v>0</v>
      </c>
    </row>
    <row r="335" spans="1:13" ht="38.25" customHeight="1" x14ac:dyDescent="0.2">
      <c r="A335" s="186">
        <f>A331+1</f>
        <v>57</v>
      </c>
      <c r="B335" s="232" t="s">
        <v>53</v>
      </c>
      <c r="C335" s="234" t="s">
        <v>503</v>
      </c>
      <c r="D335" s="234" t="s">
        <v>482</v>
      </c>
      <c r="E335" s="142" t="s">
        <v>504</v>
      </c>
      <c r="F335" s="144">
        <v>240</v>
      </c>
      <c r="G335" s="165"/>
      <c r="H335" s="165"/>
      <c r="I335" s="165"/>
      <c r="J335" s="165"/>
      <c r="K335" s="165">
        <f t="shared" ref="K335:K399" si="13">G335+H335+I335+J335</f>
        <v>0</v>
      </c>
      <c r="L335" s="165">
        <v>200</v>
      </c>
      <c r="M335" s="183">
        <f t="shared" si="12"/>
        <v>200</v>
      </c>
    </row>
    <row r="336" spans="1:13" x14ac:dyDescent="0.2">
      <c r="A336" s="187"/>
      <c r="B336" s="237"/>
      <c r="C336" s="235"/>
      <c r="D336" s="235"/>
      <c r="E336" s="142" t="s">
        <v>505</v>
      </c>
      <c r="F336" s="144">
        <v>140</v>
      </c>
      <c r="G336" s="165"/>
      <c r="H336" s="165"/>
      <c r="I336" s="165"/>
      <c r="J336" s="165"/>
      <c r="K336" s="165">
        <f t="shared" si="13"/>
        <v>0</v>
      </c>
      <c r="L336" s="165"/>
      <c r="M336" s="183">
        <f t="shared" si="12"/>
        <v>0</v>
      </c>
    </row>
    <row r="337" spans="1:13" ht="25.5" x14ac:dyDescent="0.2">
      <c r="A337" s="187"/>
      <c r="B337" s="237"/>
      <c r="C337" s="235"/>
      <c r="D337" s="235"/>
      <c r="E337" s="142" t="s">
        <v>506</v>
      </c>
      <c r="F337" s="144">
        <v>500</v>
      </c>
      <c r="G337" s="165"/>
      <c r="H337" s="165">
        <v>150</v>
      </c>
      <c r="I337" s="165"/>
      <c r="J337" s="165"/>
      <c r="K337" s="165">
        <f t="shared" si="13"/>
        <v>150</v>
      </c>
      <c r="L337" s="165"/>
      <c r="M337" s="183">
        <f t="shared" si="12"/>
        <v>150</v>
      </c>
    </row>
    <row r="338" spans="1:13" ht="25.5" x14ac:dyDescent="0.2">
      <c r="A338" s="187"/>
      <c r="B338" s="237"/>
      <c r="C338" s="235"/>
      <c r="D338" s="235"/>
      <c r="E338" s="142" t="s">
        <v>507</v>
      </c>
      <c r="F338" s="144">
        <v>300</v>
      </c>
      <c r="G338" s="165"/>
      <c r="H338" s="165"/>
      <c r="I338" s="165"/>
      <c r="J338" s="165"/>
      <c r="K338" s="165">
        <f t="shared" si="13"/>
        <v>0</v>
      </c>
      <c r="L338" s="165"/>
      <c r="M338" s="183">
        <f t="shared" si="12"/>
        <v>0</v>
      </c>
    </row>
    <row r="339" spans="1:13" x14ac:dyDescent="0.2">
      <c r="A339" s="187"/>
      <c r="B339" s="237"/>
      <c r="C339" s="235"/>
      <c r="D339" s="235"/>
      <c r="E339" s="142" t="s">
        <v>508</v>
      </c>
      <c r="F339" s="144">
        <v>500</v>
      </c>
      <c r="G339" s="165"/>
      <c r="H339" s="165"/>
      <c r="I339" s="165"/>
      <c r="J339" s="165"/>
      <c r="K339" s="165">
        <f t="shared" si="13"/>
        <v>0</v>
      </c>
      <c r="L339" s="165"/>
      <c r="M339" s="183">
        <f t="shared" si="12"/>
        <v>0</v>
      </c>
    </row>
    <row r="340" spans="1:13" x14ac:dyDescent="0.2">
      <c r="A340" s="188"/>
      <c r="B340" s="233"/>
      <c r="C340" s="236"/>
      <c r="D340" s="236"/>
      <c r="E340" s="142" t="s">
        <v>143</v>
      </c>
      <c r="F340" s="144">
        <v>1000</v>
      </c>
      <c r="G340" s="165"/>
      <c r="H340" s="165"/>
      <c r="I340" s="165"/>
      <c r="J340" s="165"/>
      <c r="K340" s="165">
        <f t="shared" si="13"/>
        <v>0</v>
      </c>
      <c r="L340" s="165"/>
      <c r="M340" s="183">
        <f t="shared" si="12"/>
        <v>0</v>
      </c>
    </row>
    <row r="341" spans="1:13" ht="25.5" x14ac:dyDescent="0.2">
      <c r="A341" s="212"/>
      <c r="B341" s="207"/>
      <c r="C341" s="204" t="s">
        <v>947</v>
      </c>
      <c r="D341" s="204" t="s">
        <v>948</v>
      </c>
      <c r="E341" s="142" t="s">
        <v>949</v>
      </c>
      <c r="F341" s="144">
        <v>400</v>
      </c>
      <c r="G341" s="165"/>
      <c r="H341" s="165"/>
      <c r="I341" s="165"/>
      <c r="J341" s="165"/>
      <c r="K341" s="165">
        <f t="shared" si="13"/>
        <v>0</v>
      </c>
      <c r="L341" s="165"/>
      <c r="M341" s="183">
        <f t="shared" si="12"/>
        <v>0</v>
      </c>
    </row>
    <row r="342" spans="1:13" ht="29.25" customHeight="1" x14ac:dyDescent="0.2">
      <c r="A342" s="211">
        <f>A335+1</f>
        <v>58</v>
      </c>
      <c r="B342" s="206" t="s">
        <v>54</v>
      </c>
      <c r="C342" s="203" t="s">
        <v>875</v>
      </c>
      <c r="D342" s="203" t="s">
        <v>876</v>
      </c>
      <c r="E342" s="142" t="s">
        <v>736</v>
      </c>
      <c r="F342" s="159">
        <v>170</v>
      </c>
      <c r="G342" s="165"/>
      <c r="H342" s="165"/>
      <c r="I342" s="165"/>
      <c r="J342" s="165"/>
      <c r="K342" s="165">
        <f t="shared" si="13"/>
        <v>0</v>
      </c>
      <c r="L342" s="165">
        <v>170</v>
      </c>
      <c r="M342" s="183">
        <f t="shared" si="12"/>
        <v>170</v>
      </c>
    </row>
    <row r="343" spans="1:13" ht="18" customHeight="1" x14ac:dyDescent="0.2">
      <c r="A343" s="213"/>
      <c r="B343" s="208"/>
      <c r="C343" s="205"/>
      <c r="D343" s="205"/>
      <c r="E343" s="142" t="s">
        <v>737</v>
      </c>
      <c r="F343" s="159">
        <v>150</v>
      </c>
      <c r="G343" s="165"/>
      <c r="H343" s="165">
        <v>150</v>
      </c>
      <c r="I343" s="165"/>
      <c r="J343" s="165"/>
      <c r="K343" s="165">
        <f t="shared" si="13"/>
        <v>150</v>
      </c>
      <c r="L343" s="165"/>
      <c r="M343" s="183">
        <f t="shared" si="12"/>
        <v>150</v>
      </c>
    </row>
    <row r="344" spans="1:13" ht="15.75" customHeight="1" x14ac:dyDescent="0.2">
      <c r="A344" s="211">
        <f>A342+1</f>
        <v>59</v>
      </c>
      <c r="B344" s="206" t="s">
        <v>55</v>
      </c>
      <c r="C344" s="234" t="s">
        <v>134</v>
      </c>
      <c r="D344" s="234" t="s">
        <v>120</v>
      </c>
      <c r="E344" s="148" t="s">
        <v>135</v>
      </c>
      <c r="F344" s="144">
        <v>3216</v>
      </c>
      <c r="G344" s="165"/>
      <c r="H344" s="165"/>
      <c r="I344" s="165"/>
      <c r="J344" s="165"/>
      <c r="K344" s="165">
        <f t="shared" si="13"/>
        <v>0</v>
      </c>
      <c r="L344" s="165"/>
      <c r="M344" s="183">
        <f t="shared" si="12"/>
        <v>0</v>
      </c>
    </row>
    <row r="345" spans="1:13" ht="15.75" customHeight="1" x14ac:dyDescent="0.2">
      <c r="A345" s="212"/>
      <c r="B345" s="207"/>
      <c r="C345" s="235"/>
      <c r="D345" s="235"/>
      <c r="E345" s="148" t="s">
        <v>136</v>
      </c>
      <c r="F345" s="144">
        <v>472</v>
      </c>
      <c r="G345" s="165"/>
      <c r="H345" s="165"/>
      <c r="I345" s="165"/>
      <c r="J345" s="165"/>
      <c r="K345" s="165">
        <f t="shared" si="13"/>
        <v>0</v>
      </c>
      <c r="L345" s="165"/>
      <c r="M345" s="183">
        <f t="shared" si="12"/>
        <v>0</v>
      </c>
    </row>
    <row r="346" spans="1:13" ht="15.75" customHeight="1" x14ac:dyDescent="0.2">
      <c r="A346" s="212"/>
      <c r="B346" s="207"/>
      <c r="C346" s="235"/>
      <c r="D346" s="235"/>
      <c r="E346" s="148" t="s">
        <v>137</v>
      </c>
      <c r="F346" s="144">
        <v>225</v>
      </c>
      <c r="G346" s="165"/>
      <c r="H346" s="165">
        <v>150</v>
      </c>
      <c r="I346" s="165"/>
      <c r="J346" s="165"/>
      <c r="K346" s="165">
        <f t="shared" si="13"/>
        <v>150</v>
      </c>
      <c r="L346" s="165"/>
      <c r="M346" s="183">
        <f t="shared" si="12"/>
        <v>150</v>
      </c>
    </row>
    <row r="347" spans="1:13" ht="27" customHeight="1" x14ac:dyDescent="0.2">
      <c r="A347" s="212"/>
      <c r="B347" s="207"/>
      <c r="C347" s="236"/>
      <c r="D347" s="236"/>
      <c r="E347" s="148" t="s">
        <v>138</v>
      </c>
      <c r="F347" s="144">
        <v>1925</v>
      </c>
      <c r="G347" s="165"/>
      <c r="H347" s="165"/>
      <c r="I347" s="165"/>
      <c r="J347" s="165"/>
      <c r="K347" s="165">
        <f t="shared" si="13"/>
        <v>0</v>
      </c>
      <c r="L347" s="165">
        <v>100</v>
      </c>
      <c r="M347" s="183">
        <f t="shared" si="12"/>
        <v>100</v>
      </c>
    </row>
    <row r="348" spans="1:13" ht="27" customHeight="1" x14ac:dyDescent="0.2">
      <c r="A348" s="212"/>
      <c r="B348" s="207"/>
      <c r="C348" s="203" t="s">
        <v>752</v>
      </c>
      <c r="D348" s="203" t="s">
        <v>753</v>
      </c>
      <c r="E348" s="148" t="s">
        <v>754</v>
      </c>
      <c r="F348" s="144">
        <v>100</v>
      </c>
      <c r="G348" s="165"/>
      <c r="H348" s="165"/>
      <c r="I348" s="165"/>
      <c r="J348" s="165"/>
      <c r="K348" s="165">
        <f t="shared" si="13"/>
        <v>0</v>
      </c>
      <c r="L348" s="165"/>
      <c r="M348" s="183">
        <f t="shared" si="12"/>
        <v>0</v>
      </c>
    </row>
    <row r="349" spans="1:13" ht="27" customHeight="1" x14ac:dyDescent="0.2">
      <c r="A349" s="212"/>
      <c r="B349" s="207"/>
      <c r="C349" s="204"/>
      <c r="D349" s="204"/>
      <c r="E349" s="148" t="s">
        <v>755</v>
      </c>
      <c r="F349" s="144">
        <v>600</v>
      </c>
      <c r="G349" s="165"/>
      <c r="H349" s="165"/>
      <c r="I349" s="165"/>
      <c r="J349" s="165"/>
      <c r="K349" s="165">
        <f t="shared" si="13"/>
        <v>0</v>
      </c>
      <c r="L349" s="165"/>
      <c r="M349" s="183">
        <f t="shared" si="12"/>
        <v>0</v>
      </c>
    </row>
    <row r="350" spans="1:13" ht="15.75" customHeight="1" x14ac:dyDescent="0.2">
      <c r="A350" s="212"/>
      <c r="B350" s="207"/>
      <c r="C350" s="204"/>
      <c r="D350" s="204"/>
      <c r="E350" s="148" t="s">
        <v>756</v>
      </c>
      <c r="F350" s="144">
        <v>100</v>
      </c>
      <c r="G350" s="165"/>
      <c r="H350" s="165"/>
      <c r="I350" s="165"/>
      <c r="J350" s="165"/>
      <c r="K350" s="165">
        <f t="shared" si="13"/>
        <v>0</v>
      </c>
      <c r="L350" s="165"/>
      <c r="M350" s="183">
        <f t="shared" si="12"/>
        <v>0</v>
      </c>
    </row>
    <row r="351" spans="1:13" ht="27" customHeight="1" x14ac:dyDescent="0.2">
      <c r="A351" s="213"/>
      <c r="B351" s="208"/>
      <c r="C351" s="205"/>
      <c r="D351" s="205"/>
      <c r="E351" s="148" t="s">
        <v>757</v>
      </c>
      <c r="F351" s="144">
        <v>80</v>
      </c>
      <c r="G351" s="165"/>
      <c r="H351" s="165"/>
      <c r="I351" s="165"/>
      <c r="J351" s="165"/>
      <c r="K351" s="165">
        <f t="shared" si="13"/>
        <v>0</v>
      </c>
      <c r="L351" s="165"/>
      <c r="M351" s="183">
        <f t="shared" si="12"/>
        <v>0</v>
      </c>
    </row>
    <row r="352" spans="1:13" ht="15.75" customHeight="1" x14ac:dyDescent="0.2">
      <c r="A352" s="230">
        <f>A344+1</f>
        <v>60</v>
      </c>
      <c r="B352" s="232" t="s">
        <v>56</v>
      </c>
      <c r="C352" s="234" t="s">
        <v>204</v>
      </c>
      <c r="D352" s="234" t="s">
        <v>184</v>
      </c>
      <c r="E352" s="142" t="s">
        <v>205</v>
      </c>
      <c r="F352" s="159">
        <v>102</v>
      </c>
      <c r="G352" s="163">
        <v>0</v>
      </c>
      <c r="H352" s="165"/>
      <c r="I352" s="165"/>
      <c r="J352" s="165"/>
      <c r="K352" s="165">
        <f t="shared" si="13"/>
        <v>0</v>
      </c>
      <c r="L352" s="165"/>
      <c r="M352" s="183">
        <f t="shared" si="12"/>
        <v>0</v>
      </c>
    </row>
    <row r="353" spans="1:13" ht="15.75" customHeight="1" x14ac:dyDescent="0.2">
      <c r="A353" s="240"/>
      <c r="B353" s="237"/>
      <c r="C353" s="235"/>
      <c r="D353" s="235"/>
      <c r="E353" s="142" t="s">
        <v>206</v>
      </c>
      <c r="F353" s="159">
        <v>110</v>
      </c>
      <c r="G353" s="163">
        <v>0</v>
      </c>
      <c r="H353" s="165"/>
      <c r="I353" s="165"/>
      <c r="J353" s="165"/>
      <c r="K353" s="165">
        <f t="shared" si="13"/>
        <v>0</v>
      </c>
      <c r="L353" s="165"/>
      <c r="M353" s="183">
        <f t="shared" si="12"/>
        <v>0</v>
      </c>
    </row>
    <row r="354" spans="1:13" ht="15.75" customHeight="1" x14ac:dyDescent="0.2">
      <c r="A354" s="240"/>
      <c r="B354" s="237"/>
      <c r="C354" s="235"/>
      <c r="D354" s="235"/>
      <c r="E354" s="142" t="s">
        <v>207</v>
      </c>
      <c r="F354" s="159">
        <v>104</v>
      </c>
      <c r="G354" s="163">
        <v>0</v>
      </c>
      <c r="H354" s="165"/>
      <c r="I354" s="165"/>
      <c r="J354" s="165"/>
      <c r="K354" s="165">
        <f t="shared" si="13"/>
        <v>0</v>
      </c>
      <c r="L354" s="165"/>
      <c r="M354" s="183">
        <f t="shared" si="12"/>
        <v>0</v>
      </c>
    </row>
    <row r="355" spans="1:13" ht="15.75" customHeight="1" x14ac:dyDescent="0.2">
      <c r="A355" s="240"/>
      <c r="B355" s="237"/>
      <c r="C355" s="235"/>
      <c r="D355" s="235"/>
      <c r="E355" s="142" t="s">
        <v>208</v>
      </c>
      <c r="F355" s="159">
        <v>104</v>
      </c>
      <c r="G355" s="163">
        <v>0</v>
      </c>
      <c r="H355" s="165"/>
      <c r="I355" s="165"/>
      <c r="J355" s="165"/>
      <c r="K355" s="165">
        <f t="shared" si="13"/>
        <v>0</v>
      </c>
      <c r="L355" s="165"/>
      <c r="M355" s="183">
        <f t="shared" si="12"/>
        <v>0</v>
      </c>
    </row>
    <row r="356" spans="1:13" ht="15.75" customHeight="1" x14ac:dyDescent="0.2">
      <c r="A356" s="240"/>
      <c r="B356" s="237"/>
      <c r="C356" s="235"/>
      <c r="D356" s="235"/>
      <c r="E356" s="142" t="s">
        <v>208</v>
      </c>
      <c r="F356" s="159">
        <v>450</v>
      </c>
      <c r="G356" s="163"/>
      <c r="H356" s="165">
        <v>200</v>
      </c>
      <c r="I356" s="165"/>
      <c r="J356" s="165"/>
      <c r="K356" s="165">
        <f t="shared" si="13"/>
        <v>200</v>
      </c>
      <c r="L356" s="165"/>
      <c r="M356" s="183">
        <f t="shared" si="12"/>
        <v>200</v>
      </c>
    </row>
    <row r="357" spans="1:13" ht="29.25" customHeight="1" x14ac:dyDescent="0.2">
      <c r="A357" s="240"/>
      <c r="B357" s="237"/>
      <c r="C357" s="235"/>
      <c r="D357" s="235"/>
      <c r="E357" s="142" t="s">
        <v>209</v>
      </c>
      <c r="F357" s="159">
        <v>892</v>
      </c>
      <c r="G357" s="163"/>
      <c r="H357" s="165"/>
      <c r="I357" s="165"/>
      <c r="J357" s="165"/>
      <c r="K357" s="165">
        <f t="shared" si="13"/>
        <v>0</v>
      </c>
      <c r="L357" s="165"/>
      <c r="M357" s="183">
        <f t="shared" si="12"/>
        <v>0</v>
      </c>
    </row>
    <row r="358" spans="1:13" ht="32.25" customHeight="1" x14ac:dyDescent="0.2">
      <c r="A358" s="240"/>
      <c r="B358" s="237"/>
      <c r="C358" s="235"/>
      <c r="D358" s="235"/>
      <c r="E358" s="142" t="s">
        <v>210</v>
      </c>
      <c r="F358" s="159">
        <v>822</v>
      </c>
      <c r="G358" s="163"/>
      <c r="H358" s="165"/>
      <c r="I358" s="165"/>
      <c r="J358" s="165"/>
      <c r="K358" s="165">
        <f t="shared" si="13"/>
        <v>0</v>
      </c>
      <c r="L358" s="165"/>
      <c r="M358" s="183">
        <f t="shared" si="12"/>
        <v>0</v>
      </c>
    </row>
    <row r="359" spans="1:13" ht="15.75" customHeight="1" x14ac:dyDescent="0.2">
      <c r="A359" s="240"/>
      <c r="B359" s="237"/>
      <c r="C359" s="235"/>
      <c r="D359" s="235"/>
      <c r="E359" s="142" t="s">
        <v>205</v>
      </c>
      <c r="F359" s="159">
        <v>429</v>
      </c>
      <c r="G359" s="163"/>
      <c r="H359" s="165"/>
      <c r="I359" s="165"/>
      <c r="J359" s="165"/>
      <c r="K359" s="165">
        <f t="shared" si="13"/>
        <v>0</v>
      </c>
      <c r="L359" s="165"/>
      <c r="M359" s="183">
        <f t="shared" si="12"/>
        <v>0</v>
      </c>
    </row>
    <row r="360" spans="1:13" ht="28.5" customHeight="1" x14ac:dyDescent="0.2">
      <c r="A360" s="240"/>
      <c r="B360" s="237"/>
      <c r="C360" s="235"/>
      <c r="D360" s="235"/>
      <c r="E360" s="142" t="s">
        <v>206</v>
      </c>
      <c r="F360" s="159">
        <v>228</v>
      </c>
      <c r="G360" s="163"/>
      <c r="H360" s="165">
        <v>200</v>
      </c>
      <c r="I360" s="165"/>
      <c r="J360" s="165"/>
      <c r="K360" s="165">
        <f t="shared" si="13"/>
        <v>200</v>
      </c>
      <c r="L360" s="165"/>
      <c r="M360" s="183">
        <f t="shared" si="12"/>
        <v>200</v>
      </c>
    </row>
    <row r="361" spans="1:13" ht="15.75" customHeight="1" x14ac:dyDescent="0.2">
      <c r="A361" s="240"/>
      <c r="B361" s="237"/>
      <c r="C361" s="235"/>
      <c r="D361" s="235"/>
      <c r="E361" s="142" t="s">
        <v>207</v>
      </c>
      <c r="F361" s="159">
        <v>387</v>
      </c>
      <c r="G361" s="163"/>
      <c r="H361" s="165"/>
      <c r="I361" s="165"/>
      <c r="J361" s="165"/>
      <c r="K361" s="165">
        <f t="shared" si="13"/>
        <v>0</v>
      </c>
      <c r="L361" s="165"/>
      <c r="M361" s="183">
        <f t="shared" si="12"/>
        <v>0</v>
      </c>
    </row>
    <row r="362" spans="1:13" ht="27" customHeight="1" x14ac:dyDescent="0.2">
      <c r="A362" s="240"/>
      <c r="B362" s="237"/>
      <c r="C362" s="235"/>
      <c r="D362" s="235"/>
      <c r="E362" s="142" t="s">
        <v>211</v>
      </c>
      <c r="F362" s="159">
        <v>5991</v>
      </c>
      <c r="G362" s="163"/>
      <c r="H362" s="165"/>
      <c r="I362" s="165"/>
      <c r="J362" s="165"/>
      <c r="K362" s="165">
        <f t="shared" si="13"/>
        <v>0</v>
      </c>
      <c r="L362" s="165"/>
      <c r="M362" s="183">
        <f t="shared" si="12"/>
        <v>0</v>
      </c>
    </row>
    <row r="363" spans="1:13" ht="40.5" customHeight="1" x14ac:dyDescent="0.2">
      <c r="A363" s="240"/>
      <c r="B363" s="237"/>
      <c r="C363" s="235"/>
      <c r="D363" s="235"/>
      <c r="E363" s="142" t="s">
        <v>212</v>
      </c>
      <c r="F363" s="159">
        <v>3607</v>
      </c>
      <c r="G363" s="163"/>
      <c r="H363" s="165"/>
      <c r="I363" s="165"/>
      <c r="J363" s="165"/>
      <c r="K363" s="165">
        <f t="shared" si="13"/>
        <v>0</v>
      </c>
      <c r="L363" s="165"/>
      <c r="M363" s="183">
        <f t="shared" si="12"/>
        <v>0</v>
      </c>
    </row>
    <row r="364" spans="1:13" ht="27" customHeight="1" x14ac:dyDescent="0.2">
      <c r="A364" s="240"/>
      <c r="B364" s="237"/>
      <c r="C364" s="235"/>
      <c r="D364" s="235"/>
      <c r="E364" s="142" t="s">
        <v>213</v>
      </c>
      <c r="F364" s="159">
        <v>18190</v>
      </c>
      <c r="G364" s="163"/>
      <c r="H364" s="165"/>
      <c r="I364" s="165"/>
      <c r="J364" s="165"/>
      <c r="K364" s="165">
        <f t="shared" si="13"/>
        <v>0</v>
      </c>
      <c r="L364" s="165"/>
      <c r="M364" s="183">
        <f t="shared" si="12"/>
        <v>0</v>
      </c>
    </row>
    <row r="365" spans="1:13" ht="15.75" customHeight="1" x14ac:dyDescent="0.2">
      <c r="A365" s="240"/>
      <c r="B365" s="237"/>
      <c r="C365" s="235"/>
      <c r="D365" s="235"/>
      <c r="E365" s="142" t="s">
        <v>214</v>
      </c>
      <c r="F365" s="159">
        <v>1079</v>
      </c>
      <c r="G365" s="163"/>
      <c r="H365" s="165"/>
      <c r="I365" s="165"/>
      <c r="J365" s="165"/>
      <c r="K365" s="165">
        <f t="shared" si="13"/>
        <v>0</v>
      </c>
      <c r="L365" s="165"/>
      <c r="M365" s="183">
        <f t="shared" si="12"/>
        <v>0</v>
      </c>
    </row>
    <row r="366" spans="1:13" ht="27.75" customHeight="1" x14ac:dyDescent="0.2">
      <c r="A366" s="240"/>
      <c r="B366" s="237"/>
      <c r="C366" s="235"/>
      <c r="D366" s="235"/>
      <c r="E366" s="142" t="s">
        <v>215</v>
      </c>
      <c r="F366" s="159">
        <v>5341</v>
      </c>
      <c r="G366" s="163"/>
      <c r="H366" s="165"/>
      <c r="I366" s="165"/>
      <c r="J366" s="165"/>
      <c r="K366" s="165">
        <f t="shared" si="13"/>
        <v>0</v>
      </c>
      <c r="L366" s="165"/>
      <c r="M366" s="183">
        <f t="shared" si="12"/>
        <v>0</v>
      </c>
    </row>
    <row r="367" spans="1:13" ht="25.5" customHeight="1" x14ac:dyDescent="0.2">
      <c r="A367" s="231"/>
      <c r="B367" s="233"/>
      <c r="C367" s="236"/>
      <c r="D367" s="236"/>
      <c r="E367" s="142" t="s">
        <v>216</v>
      </c>
      <c r="F367" s="159">
        <v>4854</v>
      </c>
      <c r="G367" s="163"/>
      <c r="H367" s="165"/>
      <c r="I367" s="165"/>
      <c r="J367" s="165"/>
      <c r="K367" s="165">
        <f t="shared" si="13"/>
        <v>0</v>
      </c>
      <c r="L367" s="165"/>
      <c r="M367" s="183">
        <f t="shared" si="12"/>
        <v>0</v>
      </c>
    </row>
    <row r="368" spans="1:13" ht="24.75" customHeight="1" x14ac:dyDescent="0.2">
      <c r="A368" s="211">
        <f>A352+1</f>
        <v>61</v>
      </c>
      <c r="B368" s="206" t="s">
        <v>97</v>
      </c>
      <c r="C368" s="234" t="s">
        <v>232</v>
      </c>
      <c r="D368" s="234" t="s">
        <v>196</v>
      </c>
      <c r="E368" s="142" t="s">
        <v>745</v>
      </c>
      <c r="F368" s="159">
        <v>846</v>
      </c>
      <c r="G368" s="163"/>
      <c r="H368" s="165"/>
      <c r="I368" s="165"/>
      <c r="J368" s="165"/>
      <c r="K368" s="165">
        <f t="shared" si="13"/>
        <v>0</v>
      </c>
      <c r="L368" s="165"/>
      <c r="M368" s="183">
        <f t="shared" si="12"/>
        <v>0</v>
      </c>
    </row>
    <row r="369" spans="1:13" ht="25.5" x14ac:dyDescent="0.2">
      <c r="A369" s="212"/>
      <c r="B369" s="207"/>
      <c r="C369" s="235"/>
      <c r="D369" s="235"/>
      <c r="E369" s="142" t="s">
        <v>234</v>
      </c>
      <c r="F369" s="159">
        <v>100</v>
      </c>
      <c r="G369" s="163"/>
      <c r="H369" s="165"/>
      <c r="I369" s="165"/>
      <c r="J369" s="165"/>
      <c r="K369" s="165">
        <f t="shared" si="13"/>
        <v>0</v>
      </c>
      <c r="L369" s="165"/>
      <c r="M369" s="183">
        <f t="shared" si="12"/>
        <v>0</v>
      </c>
    </row>
    <row r="370" spans="1:13" ht="15.75" customHeight="1" x14ac:dyDescent="0.2">
      <c r="A370" s="212"/>
      <c r="B370" s="207"/>
      <c r="C370" s="235"/>
      <c r="D370" s="235"/>
      <c r="E370" s="142" t="s">
        <v>235</v>
      </c>
      <c r="F370" s="159">
        <v>1200</v>
      </c>
      <c r="G370" s="163"/>
      <c r="H370" s="165"/>
      <c r="I370" s="165"/>
      <c r="J370" s="165"/>
      <c r="K370" s="165">
        <f t="shared" si="13"/>
        <v>0</v>
      </c>
      <c r="L370" s="165"/>
      <c r="M370" s="183">
        <f t="shared" si="12"/>
        <v>0</v>
      </c>
    </row>
    <row r="371" spans="1:13" ht="26.25" customHeight="1" x14ac:dyDescent="0.2">
      <c r="A371" s="212"/>
      <c r="B371" s="207"/>
      <c r="C371" s="236"/>
      <c r="D371" s="236"/>
      <c r="E371" s="142" t="s">
        <v>236</v>
      </c>
      <c r="F371" s="159">
        <v>50</v>
      </c>
      <c r="G371" s="163"/>
      <c r="H371" s="165"/>
      <c r="I371" s="165"/>
      <c r="J371" s="165"/>
      <c r="K371" s="165">
        <f t="shared" si="13"/>
        <v>0</v>
      </c>
      <c r="L371" s="165"/>
      <c r="M371" s="183">
        <f t="shared" si="12"/>
        <v>0</v>
      </c>
    </row>
    <row r="372" spans="1:13" ht="24.75" customHeight="1" x14ac:dyDescent="0.2">
      <c r="A372" s="212"/>
      <c r="B372" s="207"/>
      <c r="C372" s="217" t="s">
        <v>841</v>
      </c>
      <c r="D372" s="217" t="s">
        <v>842</v>
      </c>
      <c r="E372" s="142" t="s">
        <v>843</v>
      </c>
      <c r="F372" s="161">
        <v>150</v>
      </c>
      <c r="G372" s="163"/>
      <c r="H372" s="165">
        <v>150</v>
      </c>
      <c r="I372" s="165"/>
      <c r="J372" s="165"/>
      <c r="K372" s="165">
        <f t="shared" si="13"/>
        <v>150</v>
      </c>
      <c r="L372" s="165"/>
      <c r="M372" s="183">
        <f t="shared" si="12"/>
        <v>150</v>
      </c>
    </row>
    <row r="373" spans="1:13" ht="24.75" customHeight="1" x14ac:dyDescent="0.2">
      <c r="A373" s="212"/>
      <c r="B373" s="207"/>
      <c r="C373" s="203" t="s">
        <v>889</v>
      </c>
      <c r="D373" s="203" t="s">
        <v>890</v>
      </c>
      <c r="E373" s="142" t="s">
        <v>880</v>
      </c>
      <c r="F373" s="161">
        <v>130</v>
      </c>
      <c r="G373" s="163"/>
      <c r="H373" s="165">
        <v>130</v>
      </c>
      <c r="I373" s="165"/>
      <c r="J373" s="165"/>
      <c r="K373" s="165">
        <f t="shared" si="13"/>
        <v>130</v>
      </c>
      <c r="L373" s="165"/>
      <c r="M373" s="183">
        <f t="shared" si="12"/>
        <v>130</v>
      </c>
    </row>
    <row r="374" spans="1:13" ht="24.75" customHeight="1" x14ac:dyDescent="0.2">
      <c r="A374" s="212"/>
      <c r="B374" s="207"/>
      <c r="C374" s="204"/>
      <c r="D374" s="204"/>
      <c r="E374" s="142" t="s">
        <v>891</v>
      </c>
      <c r="F374" s="161">
        <v>70</v>
      </c>
      <c r="G374" s="163"/>
      <c r="H374" s="165"/>
      <c r="I374" s="165"/>
      <c r="J374" s="165"/>
      <c r="K374" s="165">
        <f t="shared" si="13"/>
        <v>0</v>
      </c>
      <c r="L374" s="165">
        <v>70</v>
      </c>
      <c r="M374" s="183">
        <f t="shared" si="12"/>
        <v>70</v>
      </c>
    </row>
    <row r="375" spans="1:13" ht="24.75" customHeight="1" x14ac:dyDescent="0.2">
      <c r="A375" s="213"/>
      <c r="B375" s="208"/>
      <c r="C375" s="205"/>
      <c r="D375" s="205"/>
      <c r="E375" s="142" t="s">
        <v>892</v>
      </c>
      <c r="F375" s="161">
        <v>200</v>
      </c>
      <c r="G375" s="163"/>
      <c r="H375" s="165"/>
      <c r="I375" s="165"/>
      <c r="J375" s="165"/>
      <c r="K375" s="165">
        <f t="shared" si="13"/>
        <v>0</v>
      </c>
      <c r="L375" s="165"/>
      <c r="M375" s="183">
        <f t="shared" si="12"/>
        <v>0</v>
      </c>
    </row>
    <row r="376" spans="1:13" ht="38.25" customHeight="1" x14ac:dyDescent="0.2">
      <c r="A376" s="230">
        <f>A368+1</f>
        <v>62</v>
      </c>
      <c r="B376" s="232" t="s">
        <v>57</v>
      </c>
      <c r="C376" s="234" t="s">
        <v>264</v>
      </c>
      <c r="D376" s="234" t="s">
        <v>196</v>
      </c>
      <c r="E376" s="142" t="s">
        <v>265</v>
      </c>
      <c r="F376" s="144">
        <v>190</v>
      </c>
      <c r="G376" s="163"/>
      <c r="H376" s="165"/>
      <c r="I376" s="165"/>
      <c r="J376" s="165"/>
      <c r="K376" s="165">
        <f t="shared" si="13"/>
        <v>0</v>
      </c>
      <c r="L376" s="165">
        <v>190</v>
      </c>
      <c r="M376" s="183">
        <f t="shared" si="12"/>
        <v>190</v>
      </c>
    </row>
    <row r="377" spans="1:13" x14ac:dyDescent="0.2">
      <c r="A377" s="240"/>
      <c r="B377" s="237"/>
      <c r="C377" s="235"/>
      <c r="D377" s="235"/>
      <c r="E377" s="142" t="s">
        <v>266</v>
      </c>
      <c r="F377" s="144">
        <v>3000</v>
      </c>
      <c r="G377" s="163"/>
      <c r="H377" s="165">
        <v>230</v>
      </c>
      <c r="I377" s="165"/>
      <c r="J377" s="165"/>
      <c r="K377" s="165">
        <f t="shared" si="13"/>
        <v>230</v>
      </c>
      <c r="L377" s="165"/>
      <c r="M377" s="183">
        <f t="shared" si="12"/>
        <v>230</v>
      </c>
    </row>
    <row r="378" spans="1:13" x14ac:dyDescent="0.2">
      <c r="A378" s="240"/>
      <c r="B378" s="237"/>
      <c r="C378" s="235"/>
      <c r="D378" s="235"/>
      <c r="E378" s="142" t="s">
        <v>267</v>
      </c>
      <c r="F378" s="144">
        <v>430</v>
      </c>
      <c r="G378" s="163"/>
      <c r="H378" s="165"/>
      <c r="I378" s="165"/>
      <c r="J378" s="165"/>
      <c r="K378" s="165">
        <f t="shared" si="13"/>
        <v>0</v>
      </c>
      <c r="L378" s="165"/>
      <c r="M378" s="183">
        <f t="shared" si="12"/>
        <v>0</v>
      </c>
    </row>
    <row r="379" spans="1:13" ht="25.5" x14ac:dyDescent="0.2">
      <c r="A379" s="240"/>
      <c r="B379" s="237"/>
      <c r="C379" s="235"/>
      <c r="D379" s="235"/>
      <c r="E379" s="142" t="s">
        <v>268</v>
      </c>
      <c r="F379" s="144">
        <v>1101</v>
      </c>
      <c r="G379" s="163"/>
      <c r="H379" s="165"/>
      <c r="I379" s="165"/>
      <c r="J379" s="165"/>
      <c r="K379" s="165">
        <f t="shared" si="13"/>
        <v>0</v>
      </c>
      <c r="L379" s="165"/>
      <c r="M379" s="183">
        <f t="shared" si="12"/>
        <v>0</v>
      </c>
    </row>
    <row r="380" spans="1:13" x14ac:dyDescent="0.2">
      <c r="A380" s="231"/>
      <c r="B380" s="233"/>
      <c r="C380" s="236"/>
      <c r="D380" s="236"/>
      <c r="E380" s="142" t="s">
        <v>269</v>
      </c>
      <c r="F380" s="144">
        <v>831</v>
      </c>
      <c r="G380" s="163"/>
      <c r="H380" s="165"/>
      <c r="I380" s="165"/>
      <c r="J380" s="165"/>
      <c r="K380" s="165">
        <f t="shared" si="13"/>
        <v>0</v>
      </c>
      <c r="L380" s="165"/>
      <c r="M380" s="183">
        <f t="shared" si="12"/>
        <v>0</v>
      </c>
    </row>
    <row r="381" spans="1:13" ht="15" customHeight="1" x14ac:dyDescent="0.2">
      <c r="A381" s="211">
        <f>A376+1</f>
        <v>63</v>
      </c>
      <c r="B381" s="206" t="s">
        <v>58</v>
      </c>
      <c r="C381" s="234" t="s">
        <v>397</v>
      </c>
      <c r="D381" s="234" t="s">
        <v>238</v>
      </c>
      <c r="E381" s="142" t="s">
        <v>398</v>
      </c>
      <c r="F381" s="159">
        <v>2044</v>
      </c>
      <c r="G381" s="163">
        <v>0</v>
      </c>
      <c r="H381" s="165"/>
      <c r="I381" s="161"/>
      <c r="J381" s="161"/>
      <c r="K381" s="165">
        <f t="shared" si="13"/>
        <v>0</v>
      </c>
      <c r="L381" s="165"/>
      <c r="M381" s="183">
        <f t="shared" si="12"/>
        <v>0</v>
      </c>
    </row>
    <row r="382" spans="1:13" ht="28.5" customHeight="1" x14ac:dyDescent="0.2">
      <c r="A382" s="212"/>
      <c r="B382" s="207"/>
      <c r="C382" s="235"/>
      <c r="D382" s="235"/>
      <c r="E382" s="142" t="s">
        <v>399</v>
      </c>
      <c r="F382" s="159">
        <v>1404</v>
      </c>
      <c r="G382" s="163"/>
      <c r="H382" s="165"/>
      <c r="I382" s="161"/>
      <c r="J382" s="161"/>
      <c r="K382" s="165">
        <f t="shared" si="13"/>
        <v>0</v>
      </c>
      <c r="L382" s="165"/>
      <c r="M382" s="183">
        <f t="shared" si="12"/>
        <v>0</v>
      </c>
    </row>
    <row r="383" spans="1:13" ht="18" customHeight="1" x14ac:dyDescent="0.2">
      <c r="A383" s="212"/>
      <c r="B383" s="207"/>
      <c r="C383" s="235"/>
      <c r="D383" s="235"/>
      <c r="E383" s="142" t="s">
        <v>400</v>
      </c>
      <c r="F383" s="159">
        <v>600</v>
      </c>
      <c r="G383" s="163"/>
      <c r="H383" s="165"/>
      <c r="I383" s="161"/>
      <c r="J383" s="161"/>
      <c r="K383" s="165">
        <f t="shared" si="13"/>
        <v>0</v>
      </c>
      <c r="L383" s="165">
        <v>100</v>
      </c>
      <c r="M383" s="183">
        <f t="shared" si="12"/>
        <v>100</v>
      </c>
    </row>
    <row r="384" spans="1:13" ht="16.5" customHeight="1" x14ac:dyDescent="0.2">
      <c r="A384" s="212"/>
      <c r="B384" s="207"/>
      <c r="C384" s="235"/>
      <c r="D384" s="235"/>
      <c r="E384" s="142" t="s">
        <v>401</v>
      </c>
      <c r="F384" s="159">
        <v>6000</v>
      </c>
      <c r="G384" s="163"/>
      <c r="H384" s="165"/>
      <c r="I384" s="161"/>
      <c r="J384" s="161"/>
      <c r="K384" s="165">
        <f t="shared" si="13"/>
        <v>0</v>
      </c>
      <c r="L384" s="165"/>
      <c r="M384" s="183">
        <f t="shared" si="12"/>
        <v>0</v>
      </c>
    </row>
    <row r="385" spans="1:13" ht="28.5" customHeight="1" x14ac:dyDescent="0.2">
      <c r="A385" s="212"/>
      <c r="B385" s="207"/>
      <c r="C385" s="236"/>
      <c r="D385" s="236"/>
      <c r="E385" s="142" t="s">
        <v>402</v>
      </c>
      <c r="F385" s="159">
        <v>1483</v>
      </c>
      <c r="G385" s="163"/>
      <c r="H385" s="165"/>
      <c r="I385" s="161"/>
      <c r="J385" s="161"/>
      <c r="K385" s="165">
        <f t="shared" si="13"/>
        <v>0</v>
      </c>
      <c r="L385" s="165"/>
      <c r="M385" s="183">
        <f t="shared" si="12"/>
        <v>0</v>
      </c>
    </row>
    <row r="386" spans="1:13" ht="24.75" customHeight="1" x14ac:dyDescent="0.2">
      <c r="A386" s="213"/>
      <c r="B386" s="208"/>
      <c r="C386" s="217" t="s">
        <v>758</v>
      </c>
      <c r="D386" s="217" t="s">
        <v>759</v>
      </c>
      <c r="E386" s="142" t="s">
        <v>760</v>
      </c>
      <c r="F386" s="159">
        <v>300</v>
      </c>
      <c r="G386" s="163"/>
      <c r="H386" s="165"/>
      <c r="I386" s="161"/>
      <c r="J386" s="161"/>
      <c r="K386" s="165">
        <f t="shared" si="13"/>
        <v>0</v>
      </c>
      <c r="L386" s="165"/>
      <c r="M386" s="183">
        <f t="shared" si="12"/>
        <v>0</v>
      </c>
    </row>
    <row r="387" spans="1:13" ht="38.25" customHeight="1" x14ac:dyDescent="0.2">
      <c r="A387" s="230">
        <f>A381+1</f>
        <v>64</v>
      </c>
      <c r="B387" s="232" t="s">
        <v>59</v>
      </c>
      <c r="C387" s="234" t="s">
        <v>383</v>
      </c>
      <c r="D387" s="234" t="s">
        <v>196</v>
      </c>
      <c r="E387" s="142" t="s">
        <v>384</v>
      </c>
      <c r="F387" s="159">
        <v>32</v>
      </c>
      <c r="G387" s="163"/>
      <c r="H387" s="165"/>
      <c r="I387" s="165"/>
      <c r="J387" s="165"/>
      <c r="K387" s="165">
        <f t="shared" si="13"/>
        <v>0</v>
      </c>
      <c r="L387" s="165"/>
      <c r="M387" s="183">
        <f t="shared" si="12"/>
        <v>0</v>
      </c>
    </row>
    <row r="388" spans="1:13" ht="38.25" x14ac:dyDescent="0.2">
      <c r="A388" s="231"/>
      <c r="B388" s="233"/>
      <c r="C388" s="236"/>
      <c r="D388" s="236"/>
      <c r="E388" s="142" t="s">
        <v>385</v>
      </c>
      <c r="F388" s="159">
        <v>2881</v>
      </c>
      <c r="G388" s="163"/>
      <c r="H388" s="165">
        <v>400</v>
      </c>
      <c r="I388" s="165"/>
      <c r="J388" s="165"/>
      <c r="K388" s="165">
        <f t="shared" si="13"/>
        <v>400</v>
      </c>
      <c r="L388" s="165"/>
      <c r="M388" s="183">
        <f t="shared" si="12"/>
        <v>400</v>
      </c>
    </row>
    <row r="389" spans="1:13" ht="30" customHeight="1" x14ac:dyDescent="0.2">
      <c r="A389" s="209">
        <f>A387+1</f>
        <v>65</v>
      </c>
      <c r="B389" s="210" t="s">
        <v>98</v>
      </c>
      <c r="C389" s="217" t="s">
        <v>732</v>
      </c>
      <c r="D389" s="217" t="s">
        <v>761</v>
      </c>
      <c r="E389" s="142" t="s">
        <v>733</v>
      </c>
      <c r="F389" s="159">
        <v>249</v>
      </c>
      <c r="G389" s="163"/>
      <c r="H389" s="165"/>
      <c r="I389" s="165"/>
      <c r="J389" s="165"/>
      <c r="K389" s="165">
        <f t="shared" si="13"/>
        <v>0</v>
      </c>
      <c r="L389" s="165"/>
      <c r="M389" s="183">
        <f t="shared" si="12"/>
        <v>0</v>
      </c>
    </row>
    <row r="390" spans="1:13" ht="26.25" customHeight="1" x14ac:dyDescent="0.2">
      <c r="A390" s="209">
        <f t="shared" ref="A390" si="14">A389+1</f>
        <v>66</v>
      </c>
      <c r="B390" s="210" t="s">
        <v>60</v>
      </c>
      <c r="C390" s="217" t="s">
        <v>360</v>
      </c>
      <c r="D390" s="217" t="s">
        <v>196</v>
      </c>
      <c r="E390" s="142" t="s">
        <v>422</v>
      </c>
      <c r="F390" s="159">
        <v>700</v>
      </c>
      <c r="G390" s="163"/>
      <c r="H390" s="165">
        <v>300</v>
      </c>
      <c r="I390" s="165"/>
      <c r="J390" s="165"/>
      <c r="K390" s="165">
        <f t="shared" si="13"/>
        <v>300</v>
      </c>
      <c r="L390" s="165"/>
      <c r="M390" s="183">
        <f t="shared" si="12"/>
        <v>300</v>
      </c>
    </row>
    <row r="391" spans="1:13" ht="35.25" customHeight="1" x14ac:dyDescent="0.2">
      <c r="A391" s="211">
        <f t="shared" ref="A391:A436" si="15">A390+1</f>
        <v>67</v>
      </c>
      <c r="B391" s="206" t="s">
        <v>61</v>
      </c>
      <c r="C391" s="203" t="s">
        <v>361</v>
      </c>
      <c r="D391" s="203" t="s">
        <v>196</v>
      </c>
      <c r="E391" s="142" t="s">
        <v>362</v>
      </c>
      <c r="F391" s="159">
        <v>400</v>
      </c>
      <c r="G391" s="163"/>
      <c r="H391" s="165"/>
      <c r="I391" s="165"/>
      <c r="J391" s="165"/>
      <c r="K391" s="165">
        <f t="shared" si="13"/>
        <v>0</v>
      </c>
      <c r="L391" s="165"/>
      <c r="M391" s="183">
        <f t="shared" si="12"/>
        <v>0</v>
      </c>
    </row>
    <row r="392" spans="1:13" ht="15.75" customHeight="1" x14ac:dyDescent="0.2">
      <c r="A392" s="212"/>
      <c r="B392" s="207"/>
      <c r="C392" s="204"/>
      <c r="D392" s="204"/>
      <c r="E392" s="142" t="s">
        <v>363</v>
      </c>
      <c r="F392" s="159">
        <v>100</v>
      </c>
      <c r="G392" s="163"/>
      <c r="H392" s="165"/>
      <c r="I392" s="165"/>
      <c r="J392" s="165"/>
      <c r="K392" s="165">
        <f t="shared" si="13"/>
        <v>0</v>
      </c>
      <c r="L392" s="165"/>
      <c r="M392" s="183">
        <f t="shared" si="12"/>
        <v>0</v>
      </c>
    </row>
    <row r="393" spans="1:13" ht="15" customHeight="1" x14ac:dyDescent="0.2">
      <c r="A393" s="212"/>
      <c r="B393" s="207"/>
      <c r="C393" s="204"/>
      <c r="D393" s="204"/>
      <c r="E393" s="142" t="s">
        <v>364</v>
      </c>
      <c r="F393" s="159">
        <v>120</v>
      </c>
      <c r="G393" s="163"/>
      <c r="H393" s="165"/>
      <c r="I393" s="165"/>
      <c r="J393" s="165"/>
      <c r="K393" s="165">
        <f t="shared" si="13"/>
        <v>0</v>
      </c>
      <c r="L393" s="165"/>
      <c r="M393" s="183">
        <f t="shared" si="12"/>
        <v>0</v>
      </c>
    </row>
    <row r="394" spans="1:13" ht="15.75" customHeight="1" x14ac:dyDescent="0.2">
      <c r="A394" s="212"/>
      <c r="B394" s="207"/>
      <c r="C394" s="204"/>
      <c r="D394" s="204"/>
      <c r="E394" s="142" t="s">
        <v>365</v>
      </c>
      <c r="F394" s="159">
        <v>200</v>
      </c>
      <c r="G394" s="163"/>
      <c r="H394" s="165"/>
      <c r="I394" s="165"/>
      <c r="J394" s="165"/>
      <c r="K394" s="165">
        <f t="shared" si="13"/>
        <v>0</v>
      </c>
      <c r="L394" s="165"/>
      <c r="M394" s="183">
        <f t="shared" si="12"/>
        <v>0</v>
      </c>
    </row>
    <row r="395" spans="1:13" ht="16.5" customHeight="1" x14ac:dyDescent="0.2">
      <c r="A395" s="212"/>
      <c r="B395" s="207"/>
      <c r="C395" s="204"/>
      <c r="D395" s="204"/>
      <c r="E395" s="142" t="s">
        <v>366</v>
      </c>
      <c r="F395" s="159">
        <v>330</v>
      </c>
      <c r="G395" s="163"/>
      <c r="H395" s="165">
        <v>200</v>
      </c>
      <c r="I395" s="165"/>
      <c r="J395" s="165"/>
      <c r="K395" s="165">
        <f t="shared" si="13"/>
        <v>200</v>
      </c>
      <c r="L395" s="165"/>
      <c r="M395" s="183">
        <f t="shared" ref="M395:M458" si="16">K395+L395</f>
        <v>200</v>
      </c>
    </row>
    <row r="396" spans="1:13" ht="24" customHeight="1" x14ac:dyDescent="0.2">
      <c r="A396" s="213"/>
      <c r="B396" s="208"/>
      <c r="C396" s="205"/>
      <c r="D396" s="205"/>
      <c r="E396" s="142" t="s">
        <v>780</v>
      </c>
      <c r="F396" s="159">
        <v>100</v>
      </c>
      <c r="G396" s="163"/>
      <c r="H396" s="165">
        <v>100</v>
      </c>
      <c r="I396" s="165"/>
      <c r="J396" s="165"/>
      <c r="K396" s="165">
        <f t="shared" si="13"/>
        <v>100</v>
      </c>
      <c r="L396" s="165"/>
      <c r="M396" s="183">
        <f t="shared" si="16"/>
        <v>100</v>
      </c>
    </row>
    <row r="397" spans="1:13" ht="14.25" customHeight="1" x14ac:dyDescent="0.2">
      <c r="A397" s="211">
        <f>A391+1</f>
        <v>68</v>
      </c>
      <c r="B397" s="206" t="s">
        <v>99</v>
      </c>
      <c r="C397" s="234" t="s">
        <v>740</v>
      </c>
      <c r="D397" s="234" t="s">
        <v>762</v>
      </c>
      <c r="E397" s="142" t="s">
        <v>742</v>
      </c>
      <c r="F397" s="159">
        <v>900</v>
      </c>
      <c r="G397" s="163"/>
      <c r="H397" s="165"/>
      <c r="I397" s="165"/>
      <c r="J397" s="165"/>
      <c r="K397" s="165">
        <f t="shared" si="13"/>
        <v>0</v>
      </c>
      <c r="L397" s="161"/>
      <c r="M397" s="183">
        <f t="shared" si="16"/>
        <v>0</v>
      </c>
    </row>
    <row r="398" spans="1:13" ht="27" customHeight="1" x14ac:dyDescent="0.2">
      <c r="A398" s="212"/>
      <c r="B398" s="207"/>
      <c r="C398" s="235"/>
      <c r="D398" s="235"/>
      <c r="E398" s="142" t="s">
        <v>763</v>
      </c>
      <c r="F398" s="159">
        <v>500</v>
      </c>
      <c r="G398" s="163"/>
      <c r="H398" s="165">
        <v>300</v>
      </c>
      <c r="I398" s="165"/>
      <c r="J398" s="165"/>
      <c r="K398" s="165">
        <f t="shared" si="13"/>
        <v>300</v>
      </c>
      <c r="L398" s="161"/>
      <c r="M398" s="183">
        <f t="shared" si="16"/>
        <v>300</v>
      </c>
    </row>
    <row r="399" spans="1:13" ht="16.5" customHeight="1" x14ac:dyDescent="0.2">
      <c r="A399" s="212"/>
      <c r="B399" s="207"/>
      <c r="C399" s="235"/>
      <c r="D399" s="235"/>
      <c r="E399" s="142" t="s">
        <v>741</v>
      </c>
      <c r="F399" s="159">
        <v>1000</v>
      </c>
      <c r="G399" s="163"/>
      <c r="H399" s="165"/>
      <c r="I399" s="165"/>
      <c r="J399" s="165"/>
      <c r="K399" s="165">
        <f t="shared" si="13"/>
        <v>0</v>
      </c>
      <c r="L399" s="161"/>
      <c r="M399" s="183">
        <f t="shared" si="16"/>
        <v>0</v>
      </c>
    </row>
    <row r="400" spans="1:13" ht="15" customHeight="1" x14ac:dyDescent="0.2">
      <c r="A400" s="213"/>
      <c r="B400" s="208"/>
      <c r="C400" s="236"/>
      <c r="D400" s="236"/>
      <c r="E400" s="142" t="s">
        <v>743</v>
      </c>
      <c r="F400" s="159">
        <v>65</v>
      </c>
      <c r="G400" s="163"/>
      <c r="H400" s="165"/>
      <c r="I400" s="165"/>
      <c r="J400" s="165"/>
      <c r="K400" s="165">
        <f t="shared" ref="K400:K464" si="17">G400+H400+I400+J400</f>
        <v>0</v>
      </c>
      <c r="L400" s="161"/>
      <c r="M400" s="183">
        <f t="shared" si="16"/>
        <v>0</v>
      </c>
    </row>
    <row r="401" spans="1:13" ht="15.75" customHeight="1" x14ac:dyDescent="0.2">
      <c r="A401" s="230">
        <f>A397+1</f>
        <v>69</v>
      </c>
      <c r="B401" s="232" t="s">
        <v>62</v>
      </c>
      <c r="C401" s="234" t="s">
        <v>379</v>
      </c>
      <c r="D401" s="234" t="s">
        <v>196</v>
      </c>
      <c r="E401" s="142" t="s">
        <v>144</v>
      </c>
      <c r="F401" s="159">
        <v>1176</v>
      </c>
      <c r="G401" s="163"/>
      <c r="H401" s="165">
        <v>300</v>
      </c>
      <c r="I401" s="165"/>
      <c r="J401" s="165"/>
      <c r="K401" s="165">
        <f t="shared" si="17"/>
        <v>300</v>
      </c>
      <c r="L401" s="161"/>
      <c r="M401" s="183">
        <f t="shared" si="16"/>
        <v>300</v>
      </c>
    </row>
    <row r="402" spans="1:13" ht="27.75" customHeight="1" x14ac:dyDescent="0.2">
      <c r="A402" s="240"/>
      <c r="B402" s="237"/>
      <c r="C402" s="235"/>
      <c r="D402" s="235"/>
      <c r="E402" s="142" t="s">
        <v>380</v>
      </c>
      <c r="F402" s="159">
        <v>2000</v>
      </c>
      <c r="G402" s="163"/>
      <c r="H402" s="165"/>
      <c r="I402" s="165"/>
      <c r="J402" s="165"/>
      <c r="K402" s="165">
        <f t="shared" si="17"/>
        <v>0</v>
      </c>
      <c r="L402" s="161"/>
      <c r="M402" s="183">
        <f t="shared" si="16"/>
        <v>0</v>
      </c>
    </row>
    <row r="403" spans="1:13" ht="27.75" customHeight="1" x14ac:dyDescent="0.2">
      <c r="A403" s="240"/>
      <c r="B403" s="237"/>
      <c r="C403" s="235"/>
      <c r="D403" s="235"/>
      <c r="E403" s="142" t="s">
        <v>381</v>
      </c>
      <c r="F403" s="159">
        <v>232</v>
      </c>
      <c r="G403" s="163"/>
      <c r="H403" s="165"/>
      <c r="I403" s="165"/>
      <c r="J403" s="165"/>
      <c r="K403" s="165">
        <f t="shared" si="17"/>
        <v>0</v>
      </c>
      <c r="L403" s="161"/>
      <c r="M403" s="183">
        <f t="shared" si="16"/>
        <v>0</v>
      </c>
    </row>
    <row r="404" spans="1:13" ht="14.25" customHeight="1" x14ac:dyDescent="0.2">
      <c r="A404" s="231"/>
      <c r="B404" s="233"/>
      <c r="C404" s="236"/>
      <c r="D404" s="236"/>
      <c r="E404" s="142" t="s">
        <v>382</v>
      </c>
      <c r="F404" s="159">
        <v>1000</v>
      </c>
      <c r="G404" s="163"/>
      <c r="H404" s="165"/>
      <c r="I404" s="165"/>
      <c r="J404" s="165"/>
      <c r="K404" s="165">
        <f t="shared" si="17"/>
        <v>0</v>
      </c>
      <c r="L404" s="161"/>
      <c r="M404" s="183">
        <f t="shared" si="16"/>
        <v>0</v>
      </c>
    </row>
    <row r="405" spans="1:13" ht="39.75" customHeight="1" x14ac:dyDescent="0.2">
      <c r="A405" s="211">
        <f>A401+1</f>
        <v>70</v>
      </c>
      <c r="B405" s="206" t="s">
        <v>63</v>
      </c>
      <c r="C405" s="217" t="s">
        <v>270</v>
      </c>
      <c r="D405" s="217" t="s">
        <v>196</v>
      </c>
      <c r="E405" s="142" t="s">
        <v>271</v>
      </c>
      <c r="F405" s="159">
        <v>1228</v>
      </c>
      <c r="G405" s="163"/>
      <c r="H405" s="165"/>
      <c r="I405" s="165"/>
      <c r="J405" s="165"/>
      <c r="K405" s="165">
        <f t="shared" si="17"/>
        <v>0</v>
      </c>
      <c r="L405" s="165"/>
      <c r="M405" s="183">
        <f t="shared" si="16"/>
        <v>0</v>
      </c>
    </row>
    <row r="406" spans="1:13" ht="24.75" customHeight="1" x14ac:dyDescent="0.2">
      <c r="A406" s="212"/>
      <c r="B406" s="207"/>
      <c r="C406" s="203" t="s">
        <v>734</v>
      </c>
      <c r="D406" s="203" t="s">
        <v>764</v>
      </c>
      <c r="E406" s="142" t="s">
        <v>735</v>
      </c>
      <c r="F406" s="159">
        <v>400</v>
      </c>
      <c r="G406" s="163"/>
      <c r="H406" s="165">
        <v>200</v>
      </c>
      <c r="I406" s="165"/>
      <c r="J406" s="165"/>
      <c r="K406" s="165">
        <f t="shared" si="17"/>
        <v>200</v>
      </c>
      <c r="L406" s="165"/>
      <c r="M406" s="183">
        <f t="shared" si="16"/>
        <v>200</v>
      </c>
    </row>
    <row r="407" spans="1:13" ht="16.5" customHeight="1" x14ac:dyDescent="0.2">
      <c r="A407" s="212"/>
      <c r="B407" s="207"/>
      <c r="C407" s="204"/>
      <c r="D407" s="204"/>
      <c r="E407" s="142" t="s">
        <v>765</v>
      </c>
      <c r="F407" s="159">
        <v>400</v>
      </c>
      <c r="G407" s="163"/>
      <c r="H407" s="165"/>
      <c r="I407" s="165"/>
      <c r="J407" s="165"/>
      <c r="K407" s="165">
        <f t="shared" si="17"/>
        <v>0</v>
      </c>
      <c r="L407" s="165"/>
      <c r="M407" s="183">
        <f t="shared" si="16"/>
        <v>0</v>
      </c>
    </row>
    <row r="408" spans="1:13" ht="24.75" customHeight="1" x14ac:dyDescent="0.2">
      <c r="A408" s="212"/>
      <c r="B408" s="207"/>
      <c r="C408" s="205"/>
      <c r="D408" s="205"/>
      <c r="E408" s="142" t="s">
        <v>766</v>
      </c>
      <c r="F408" s="159">
        <v>66</v>
      </c>
      <c r="G408" s="163"/>
      <c r="H408" s="165"/>
      <c r="I408" s="165"/>
      <c r="J408" s="165"/>
      <c r="K408" s="165">
        <f t="shared" si="17"/>
        <v>0</v>
      </c>
      <c r="L408" s="165"/>
      <c r="M408" s="183">
        <f t="shared" si="16"/>
        <v>0</v>
      </c>
    </row>
    <row r="409" spans="1:13" ht="42.75" customHeight="1" x14ac:dyDescent="0.2">
      <c r="A409" s="213"/>
      <c r="B409" s="208"/>
      <c r="C409" s="205" t="s">
        <v>826</v>
      </c>
      <c r="D409" s="205" t="s">
        <v>827</v>
      </c>
      <c r="E409" s="142" t="s">
        <v>828</v>
      </c>
      <c r="F409" s="159">
        <v>67</v>
      </c>
      <c r="G409" s="163"/>
      <c r="H409" s="165"/>
      <c r="I409" s="165"/>
      <c r="J409" s="165"/>
      <c r="K409" s="165">
        <f t="shared" si="17"/>
        <v>0</v>
      </c>
      <c r="L409" s="165"/>
      <c r="M409" s="183">
        <f t="shared" si="16"/>
        <v>0</v>
      </c>
    </row>
    <row r="410" spans="1:13" ht="25.5" customHeight="1" x14ac:dyDescent="0.2">
      <c r="A410" s="230">
        <f>A405+1</f>
        <v>71</v>
      </c>
      <c r="B410" s="232" t="s">
        <v>64</v>
      </c>
      <c r="C410" s="234" t="s">
        <v>246</v>
      </c>
      <c r="D410" s="234" t="s">
        <v>184</v>
      </c>
      <c r="E410" s="142" t="s">
        <v>247</v>
      </c>
      <c r="F410" s="159">
        <v>194</v>
      </c>
      <c r="G410" s="163"/>
      <c r="H410" s="165">
        <v>190</v>
      </c>
      <c r="I410" s="165"/>
      <c r="J410" s="165"/>
      <c r="K410" s="165">
        <f t="shared" si="17"/>
        <v>190</v>
      </c>
      <c r="L410" s="165"/>
      <c r="M410" s="183">
        <f t="shared" si="16"/>
        <v>190</v>
      </c>
    </row>
    <row r="411" spans="1:13" x14ac:dyDescent="0.2">
      <c r="A411" s="240"/>
      <c r="B411" s="237"/>
      <c r="C411" s="235"/>
      <c r="D411" s="235"/>
      <c r="E411" s="142" t="s">
        <v>744</v>
      </c>
      <c r="F411" s="159">
        <v>149</v>
      </c>
      <c r="G411" s="163"/>
      <c r="H411" s="165"/>
      <c r="I411" s="165"/>
      <c r="J411" s="165"/>
      <c r="K411" s="165">
        <f t="shared" si="17"/>
        <v>0</v>
      </c>
      <c r="L411" s="165"/>
      <c r="M411" s="183">
        <f t="shared" si="16"/>
        <v>0</v>
      </c>
    </row>
    <row r="412" spans="1:13" x14ac:dyDescent="0.2">
      <c r="A412" s="240"/>
      <c r="B412" s="237"/>
      <c r="C412" s="235"/>
      <c r="D412" s="235"/>
      <c r="E412" s="142" t="s">
        <v>249</v>
      </c>
      <c r="F412" s="159">
        <v>100</v>
      </c>
      <c r="G412" s="163"/>
      <c r="H412" s="165"/>
      <c r="I412" s="165"/>
      <c r="J412" s="165"/>
      <c r="K412" s="165">
        <f t="shared" si="17"/>
        <v>0</v>
      </c>
      <c r="L412" s="165"/>
      <c r="M412" s="183">
        <f t="shared" si="16"/>
        <v>0</v>
      </c>
    </row>
    <row r="413" spans="1:13" x14ac:dyDescent="0.2">
      <c r="A413" s="231"/>
      <c r="B413" s="233"/>
      <c r="C413" s="236"/>
      <c r="D413" s="236"/>
      <c r="E413" s="142" t="s">
        <v>250</v>
      </c>
      <c r="F413" s="159">
        <v>223</v>
      </c>
      <c r="G413" s="163"/>
      <c r="H413" s="165"/>
      <c r="I413" s="163">
        <v>0</v>
      </c>
      <c r="J413" s="165"/>
      <c r="K413" s="165">
        <f t="shared" si="17"/>
        <v>0</v>
      </c>
      <c r="L413" s="165"/>
      <c r="M413" s="183">
        <f t="shared" si="16"/>
        <v>0</v>
      </c>
    </row>
    <row r="414" spans="1:13" ht="31.5" customHeight="1" x14ac:dyDescent="0.2">
      <c r="A414" s="211">
        <f>A410+1</f>
        <v>72</v>
      </c>
      <c r="B414" s="206" t="s">
        <v>65</v>
      </c>
      <c r="C414" s="234" t="s">
        <v>243</v>
      </c>
      <c r="D414" s="234" t="s">
        <v>196</v>
      </c>
      <c r="E414" s="142" t="s">
        <v>244</v>
      </c>
      <c r="F414" s="144">
        <v>175</v>
      </c>
      <c r="G414" s="163"/>
      <c r="H414" s="165"/>
      <c r="I414" s="165"/>
      <c r="J414" s="165"/>
      <c r="K414" s="165">
        <f t="shared" si="17"/>
        <v>0</v>
      </c>
      <c r="L414" s="165"/>
      <c r="M414" s="183">
        <f t="shared" si="16"/>
        <v>0</v>
      </c>
    </row>
    <row r="415" spans="1:13" ht="31.5" customHeight="1" x14ac:dyDescent="0.2">
      <c r="A415" s="212"/>
      <c r="B415" s="207"/>
      <c r="C415" s="236"/>
      <c r="D415" s="236"/>
      <c r="E415" s="142" t="s">
        <v>245</v>
      </c>
      <c r="F415" s="144">
        <v>12</v>
      </c>
      <c r="G415" s="163"/>
      <c r="H415" s="165"/>
      <c r="I415" s="165"/>
      <c r="J415" s="165"/>
      <c r="K415" s="165">
        <f t="shared" si="17"/>
        <v>0</v>
      </c>
      <c r="L415" s="165"/>
      <c r="M415" s="183">
        <f t="shared" si="16"/>
        <v>0</v>
      </c>
    </row>
    <row r="416" spans="1:13" ht="31.5" customHeight="1" x14ac:dyDescent="0.2">
      <c r="A416" s="212"/>
      <c r="B416" s="207"/>
      <c r="C416" s="217" t="s">
        <v>709</v>
      </c>
      <c r="D416" s="217" t="s">
        <v>710</v>
      </c>
      <c r="E416" s="142" t="s">
        <v>711</v>
      </c>
      <c r="F416" s="144">
        <v>400</v>
      </c>
      <c r="G416" s="163"/>
      <c r="H416" s="165">
        <v>300</v>
      </c>
      <c r="I416" s="165"/>
      <c r="J416" s="165"/>
      <c r="K416" s="165">
        <f t="shared" si="17"/>
        <v>300</v>
      </c>
      <c r="L416" s="165"/>
      <c r="M416" s="183">
        <f t="shared" si="16"/>
        <v>300</v>
      </c>
    </row>
    <row r="417" spans="1:13" ht="31.5" customHeight="1" x14ac:dyDescent="0.2">
      <c r="A417" s="213"/>
      <c r="B417" s="208"/>
      <c r="C417" s="217" t="s">
        <v>820</v>
      </c>
      <c r="D417" s="217" t="s">
        <v>821</v>
      </c>
      <c r="E417" s="142" t="s">
        <v>822</v>
      </c>
      <c r="F417" s="144">
        <v>300</v>
      </c>
      <c r="G417" s="163"/>
      <c r="H417" s="165"/>
      <c r="I417" s="165"/>
      <c r="J417" s="165"/>
      <c r="K417" s="165">
        <f t="shared" si="17"/>
        <v>0</v>
      </c>
      <c r="L417" s="165"/>
      <c r="M417" s="183">
        <f t="shared" si="16"/>
        <v>0</v>
      </c>
    </row>
    <row r="418" spans="1:13" ht="15.75" customHeight="1" x14ac:dyDescent="0.2">
      <c r="A418" s="211">
        <f>A414+1</f>
        <v>73</v>
      </c>
      <c r="B418" s="206" t="s">
        <v>66</v>
      </c>
      <c r="C418" s="234" t="s">
        <v>272</v>
      </c>
      <c r="D418" s="234" t="s">
        <v>196</v>
      </c>
      <c r="E418" s="142" t="s">
        <v>273</v>
      </c>
      <c r="F418" s="159">
        <v>500</v>
      </c>
      <c r="G418" s="163"/>
      <c r="H418" s="165"/>
      <c r="I418" s="165"/>
      <c r="J418" s="165"/>
      <c r="K418" s="165">
        <f t="shared" si="17"/>
        <v>0</v>
      </c>
      <c r="L418" s="165">
        <v>100</v>
      </c>
      <c r="M418" s="183">
        <f t="shared" si="16"/>
        <v>100</v>
      </c>
    </row>
    <row r="419" spans="1:13" ht="17.25" customHeight="1" x14ac:dyDescent="0.2">
      <c r="A419" s="212"/>
      <c r="B419" s="207"/>
      <c r="C419" s="235"/>
      <c r="D419" s="235"/>
      <c r="E419" s="142" t="s">
        <v>274</v>
      </c>
      <c r="F419" s="159">
        <v>500</v>
      </c>
      <c r="G419" s="163"/>
      <c r="H419" s="165"/>
      <c r="I419" s="165"/>
      <c r="J419" s="165"/>
      <c r="K419" s="165">
        <f t="shared" si="17"/>
        <v>0</v>
      </c>
      <c r="L419" s="165"/>
      <c r="M419" s="183">
        <f t="shared" si="16"/>
        <v>0</v>
      </c>
    </row>
    <row r="420" spans="1:13" ht="14.25" customHeight="1" x14ac:dyDescent="0.2">
      <c r="A420" s="212"/>
      <c r="B420" s="207"/>
      <c r="C420" s="235"/>
      <c r="D420" s="235"/>
      <c r="E420" s="142" t="s">
        <v>275</v>
      </c>
      <c r="F420" s="159">
        <v>500</v>
      </c>
      <c r="G420" s="163"/>
      <c r="H420" s="165"/>
      <c r="I420" s="165"/>
      <c r="J420" s="165"/>
      <c r="K420" s="165">
        <f t="shared" si="17"/>
        <v>0</v>
      </c>
      <c r="L420" s="165"/>
      <c r="M420" s="183">
        <f t="shared" si="16"/>
        <v>0</v>
      </c>
    </row>
    <row r="421" spans="1:13" ht="18.75" customHeight="1" x14ac:dyDescent="0.2">
      <c r="A421" s="212"/>
      <c r="B421" s="207"/>
      <c r="C421" s="235"/>
      <c r="D421" s="235"/>
      <c r="E421" s="142" t="s">
        <v>276</v>
      </c>
      <c r="F421" s="159">
        <v>400</v>
      </c>
      <c r="G421" s="163"/>
      <c r="H421" s="165"/>
      <c r="I421" s="165"/>
      <c r="J421" s="165"/>
      <c r="K421" s="165">
        <f t="shared" si="17"/>
        <v>0</v>
      </c>
      <c r="L421" s="165"/>
      <c r="M421" s="183">
        <f t="shared" si="16"/>
        <v>0</v>
      </c>
    </row>
    <row r="422" spans="1:13" ht="26.25" customHeight="1" x14ac:dyDescent="0.2">
      <c r="A422" s="212"/>
      <c r="B422" s="207"/>
      <c r="C422" s="235"/>
      <c r="D422" s="235"/>
      <c r="E422" s="142" t="s">
        <v>767</v>
      </c>
      <c r="F422" s="159">
        <v>800</v>
      </c>
      <c r="G422" s="163"/>
      <c r="H422" s="165"/>
      <c r="I422" s="165"/>
      <c r="J422" s="165"/>
      <c r="K422" s="165">
        <f t="shared" si="17"/>
        <v>0</v>
      </c>
      <c r="L422" s="165"/>
      <c r="M422" s="183">
        <f t="shared" si="16"/>
        <v>0</v>
      </c>
    </row>
    <row r="423" spans="1:13" ht="15" customHeight="1" x14ac:dyDescent="0.2">
      <c r="A423" s="212"/>
      <c r="B423" s="207"/>
      <c r="C423" s="236"/>
      <c r="D423" s="236"/>
      <c r="E423" s="142" t="s">
        <v>768</v>
      </c>
      <c r="F423" s="159">
        <v>250</v>
      </c>
      <c r="G423" s="163"/>
      <c r="H423" s="165">
        <v>50</v>
      </c>
      <c r="I423" s="165"/>
      <c r="J423" s="165"/>
      <c r="K423" s="165">
        <f t="shared" si="17"/>
        <v>50</v>
      </c>
      <c r="L423" s="165"/>
      <c r="M423" s="183">
        <f t="shared" si="16"/>
        <v>50</v>
      </c>
    </row>
    <row r="424" spans="1:13" ht="25.5" customHeight="1" x14ac:dyDescent="0.2">
      <c r="A424" s="212"/>
      <c r="B424" s="207"/>
      <c r="C424" s="217" t="s">
        <v>769</v>
      </c>
      <c r="D424" s="217" t="s">
        <v>748</v>
      </c>
      <c r="E424" s="142" t="s">
        <v>746</v>
      </c>
      <c r="F424" s="159">
        <v>100</v>
      </c>
      <c r="G424" s="163"/>
      <c r="H424" s="165">
        <v>100</v>
      </c>
      <c r="I424" s="165"/>
      <c r="J424" s="165"/>
      <c r="K424" s="165">
        <f t="shared" si="17"/>
        <v>100</v>
      </c>
      <c r="L424" s="165"/>
      <c r="M424" s="183">
        <f t="shared" si="16"/>
        <v>100</v>
      </c>
    </row>
    <row r="425" spans="1:13" ht="25.5" customHeight="1" x14ac:dyDescent="0.2">
      <c r="A425" s="212"/>
      <c r="B425" s="207"/>
      <c r="C425" s="203" t="s">
        <v>881</v>
      </c>
      <c r="D425" s="203" t="s">
        <v>882</v>
      </c>
      <c r="E425" s="142" t="s">
        <v>883</v>
      </c>
      <c r="F425" s="159">
        <v>90</v>
      </c>
      <c r="G425" s="163"/>
      <c r="H425" s="165">
        <v>90</v>
      </c>
      <c r="I425" s="165"/>
      <c r="J425" s="165"/>
      <c r="K425" s="165">
        <f t="shared" si="17"/>
        <v>90</v>
      </c>
      <c r="L425" s="165"/>
      <c r="M425" s="183">
        <f t="shared" si="16"/>
        <v>90</v>
      </c>
    </row>
    <row r="426" spans="1:13" ht="25.5" customHeight="1" x14ac:dyDescent="0.2">
      <c r="A426" s="213"/>
      <c r="B426" s="208"/>
      <c r="C426" s="205"/>
      <c r="D426" s="205"/>
      <c r="E426" s="142" t="s">
        <v>884</v>
      </c>
      <c r="F426" s="159">
        <v>50</v>
      </c>
      <c r="G426" s="163"/>
      <c r="H426" s="165"/>
      <c r="I426" s="165"/>
      <c r="J426" s="165"/>
      <c r="K426" s="165">
        <f t="shared" si="17"/>
        <v>0</v>
      </c>
      <c r="L426" s="165">
        <v>50</v>
      </c>
      <c r="M426" s="183">
        <f t="shared" si="16"/>
        <v>50</v>
      </c>
    </row>
    <row r="427" spans="1:13" ht="29.25" customHeight="1" x14ac:dyDescent="0.2">
      <c r="A427" s="211">
        <f>A418+1</f>
        <v>74</v>
      </c>
      <c r="B427" s="206" t="s">
        <v>67</v>
      </c>
      <c r="C427" s="217" t="s">
        <v>192</v>
      </c>
      <c r="D427" s="217" t="s">
        <v>193</v>
      </c>
      <c r="E427" s="142" t="s">
        <v>194</v>
      </c>
      <c r="F427" s="159">
        <v>1272</v>
      </c>
      <c r="G427" s="163"/>
      <c r="H427" s="165"/>
      <c r="I427" s="165"/>
      <c r="J427" s="165"/>
      <c r="K427" s="165">
        <f t="shared" si="17"/>
        <v>0</v>
      </c>
      <c r="L427" s="165"/>
      <c r="M427" s="183">
        <f t="shared" si="16"/>
        <v>0</v>
      </c>
    </row>
    <row r="428" spans="1:13" ht="29.25" customHeight="1" x14ac:dyDescent="0.2">
      <c r="A428" s="213"/>
      <c r="B428" s="208"/>
      <c r="C428" s="217" t="s">
        <v>817</v>
      </c>
      <c r="D428" s="217" t="s">
        <v>818</v>
      </c>
      <c r="E428" s="142" t="s">
        <v>819</v>
      </c>
      <c r="F428" s="159">
        <v>700</v>
      </c>
      <c r="G428" s="163"/>
      <c r="H428" s="165"/>
      <c r="I428" s="165"/>
      <c r="J428" s="165"/>
      <c r="K428" s="165">
        <f t="shared" si="17"/>
        <v>0</v>
      </c>
      <c r="L428" s="165">
        <v>250</v>
      </c>
      <c r="M428" s="183">
        <f t="shared" si="16"/>
        <v>250</v>
      </c>
    </row>
    <row r="429" spans="1:13" ht="31.5" customHeight="1" x14ac:dyDescent="0.2">
      <c r="A429" s="230">
        <f>A427+1</f>
        <v>75</v>
      </c>
      <c r="B429" s="232" t="s">
        <v>68</v>
      </c>
      <c r="C429" s="234" t="s">
        <v>258</v>
      </c>
      <c r="D429" s="234" t="s">
        <v>196</v>
      </c>
      <c r="E429" s="142" t="s">
        <v>738</v>
      </c>
      <c r="F429" s="159">
        <v>1800</v>
      </c>
      <c r="G429" s="163"/>
      <c r="H429" s="165"/>
      <c r="I429" s="165"/>
      <c r="J429" s="165"/>
      <c r="K429" s="165">
        <f t="shared" si="17"/>
        <v>0</v>
      </c>
      <c r="L429" s="165"/>
      <c r="M429" s="183">
        <f t="shared" si="16"/>
        <v>0</v>
      </c>
    </row>
    <row r="430" spans="1:13" ht="31.5" customHeight="1" x14ac:dyDescent="0.2">
      <c r="A430" s="240"/>
      <c r="B430" s="237"/>
      <c r="C430" s="235"/>
      <c r="D430" s="235"/>
      <c r="E430" s="142" t="s">
        <v>739</v>
      </c>
      <c r="F430" s="159">
        <v>1986</v>
      </c>
      <c r="G430" s="163"/>
      <c r="H430" s="165"/>
      <c r="I430" s="165"/>
      <c r="J430" s="165"/>
      <c r="K430" s="165">
        <f t="shared" si="17"/>
        <v>0</v>
      </c>
      <c r="L430" s="165"/>
      <c r="M430" s="183">
        <f t="shared" si="16"/>
        <v>0</v>
      </c>
    </row>
    <row r="431" spans="1:13" ht="14.25" customHeight="1" x14ac:dyDescent="0.2">
      <c r="A431" s="240"/>
      <c r="B431" s="237"/>
      <c r="C431" s="235"/>
      <c r="D431" s="235"/>
      <c r="E431" s="142" t="s">
        <v>250</v>
      </c>
      <c r="F431" s="159">
        <v>3412</v>
      </c>
      <c r="G431" s="163"/>
      <c r="H431" s="165"/>
      <c r="I431" s="165"/>
      <c r="J431" s="165"/>
      <c r="K431" s="165">
        <f t="shared" si="17"/>
        <v>0</v>
      </c>
      <c r="L431" s="165"/>
      <c r="M431" s="183">
        <f t="shared" si="16"/>
        <v>0</v>
      </c>
    </row>
    <row r="432" spans="1:13" ht="31.5" customHeight="1" x14ac:dyDescent="0.2">
      <c r="A432" s="240"/>
      <c r="B432" s="237"/>
      <c r="C432" s="236"/>
      <c r="D432" s="236"/>
      <c r="E432" s="142" t="s">
        <v>261</v>
      </c>
      <c r="F432" s="159">
        <v>2028</v>
      </c>
      <c r="G432" s="163"/>
      <c r="H432" s="165"/>
      <c r="I432" s="165"/>
      <c r="J432" s="165"/>
      <c r="K432" s="165">
        <f t="shared" si="17"/>
        <v>0</v>
      </c>
      <c r="L432" s="165">
        <v>300</v>
      </c>
      <c r="M432" s="183">
        <f t="shared" si="16"/>
        <v>300</v>
      </c>
    </row>
    <row r="433" spans="1:13" ht="31.5" customHeight="1" x14ac:dyDescent="0.2">
      <c r="A433" s="231"/>
      <c r="B433" s="233"/>
      <c r="C433" s="205" t="s">
        <v>950</v>
      </c>
      <c r="D433" s="205" t="s">
        <v>951</v>
      </c>
      <c r="E433" s="142" t="s">
        <v>952</v>
      </c>
      <c r="F433" s="159">
        <v>300</v>
      </c>
      <c r="G433" s="163"/>
      <c r="H433" s="165"/>
      <c r="I433" s="165"/>
      <c r="J433" s="165"/>
      <c r="K433" s="165">
        <f t="shared" si="17"/>
        <v>0</v>
      </c>
      <c r="L433" s="165"/>
      <c r="M433" s="183">
        <f t="shared" si="16"/>
        <v>0</v>
      </c>
    </row>
    <row r="434" spans="1:13" ht="26.25" customHeight="1" x14ac:dyDescent="0.2">
      <c r="A434" s="209">
        <f>A429+1</f>
        <v>76</v>
      </c>
      <c r="B434" s="210" t="s">
        <v>69</v>
      </c>
      <c r="C434" s="217" t="s">
        <v>777</v>
      </c>
      <c r="D434" s="217" t="s">
        <v>778</v>
      </c>
      <c r="E434" s="142" t="s">
        <v>779</v>
      </c>
      <c r="F434" s="144">
        <v>676</v>
      </c>
      <c r="G434" s="163"/>
      <c r="H434" s="165">
        <v>200</v>
      </c>
      <c r="I434" s="165"/>
      <c r="J434" s="165"/>
      <c r="K434" s="165">
        <f t="shared" si="17"/>
        <v>200</v>
      </c>
      <c r="L434" s="165"/>
      <c r="M434" s="183">
        <f t="shared" si="16"/>
        <v>200</v>
      </c>
    </row>
    <row r="435" spans="1:13" ht="28.5" customHeight="1" x14ac:dyDescent="0.2">
      <c r="A435" s="209">
        <f t="shared" si="15"/>
        <v>77</v>
      </c>
      <c r="B435" s="210" t="s">
        <v>100</v>
      </c>
      <c r="C435" s="217" t="s">
        <v>283</v>
      </c>
      <c r="D435" s="217" t="s">
        <v>196</v>
      </c>
      <c r="E435" s="142"/>
      <c r="F435" s="144">
        <v>0</v>
      </c>
      <c r="G435" s="163"/>
      <c r="H435" s="165"/>
      <c r="I435" s="165"/>
      <c r="J435" s="165"/>
      <c r="K435" s="165">
        <f t="shared" si="17"/>
        <v>0</v>
      </c>
      <c r="L435" s="165"/>
      <c r="M435" s="183">
        <f t="shared" si="16"/>
        <v>0</v>
      </c>
    </row>
    <row r="436" spans="1:13" ht="16.5" customHeight="1" x14ac:dyDescent="0.2">
      <c r="A436" s="211">
        <f t="shared" si="15"/>
        <v>78</v>
      </c>
      <c r="B436" s="206" t="s">
        <v>70</v>
      </c>
      <c r="C436" s="203" t="s">
        <v>795</v>
      </c>
      <c r="D436" s="203" t="s">
        <v>796</v>
      </c>
      <c r="E436" s="142" t="s">
        <v>797</v>
      </c>
      <c r="F436" s="159">
        <v>550</v>
      </c>
      <c r="G436" s="163"/>
      <c r="H436" s="165"/>
      <c r="I436" s="165"/>
      <c r="J436" s="165"/>
      <c r="K436" s="165">
        <f t="shared" si="17"/>
        <v>0</v>
      </c>
      <c r="L436" s="165"/>
      <c r="M436" s="183">
        <f t="shared" si="16"/>
        <v>0</v>
      </c>
    </row>
    <row r="437" spans="1:13" ht="26.25" customHeight="1" x14ac:dyDescent="0.2">
      <c r="A437" s="212"/>
      <c r="B437" s="207"/>
      <c r="C437" s="204"/>
      <c r="D437" s="204"/>
      <c r="E437" s="142" t="s">
        <v>798</v>
      </c>
      <c r="F437" s="159">
        <v>650</v>
      </c>
      <c r="G437" s="163"/>
      <c r="H437" s="165"/>
      <c r="I437" s="165"/>
      <c r="J437" s="165"/>
      <c r="K437" s="165">
        <f t="shared" si="17"/>
        <v>0</v>
      </c>
      <c r="L437" s="165"/>
      <c r="M437" s="183">
        <f t="shared" si="16"/>
        <v>0</v>
      </c>
    </row>
    <row r="438" spans="1:13" ht="27.75" customHeight="1" x14ac:dyDescent="0.2">
      <c r="A438" s="213"/>
      <c r="B438" s="208"/>
      <c r="C438" s="205"/>
      <c r="D438" s="205"/>
      <c r="E438" s="142" t="s">
        <v>799</v>
      </c>
      <c r="F438" s="159">
        <v>450</v>
      </c>
      <c r="G438" s="163"/>
      <c r="H438" s="165">
        <v>300</v>
      </c>
      <c r="I438" s="165"/>
      <c r="J438" s="165"/>
      <c r="K438" s="165">
        <f t="shared" si="17"/>
        <v>300</v>
      </c>
      <c r="L438" s="165"/>
      <c r="M438" s="183">
        <f t="shared" si="16"/>
        <v>300</v>
      </c>
    </row>
    <row r="439" spans="1:13" ht="28.5" customHeight="1" x14ac:dyDescent="0.2">
      <c r="A439" s="211">
        <f>A436+1</f>
        <v>79</v>
      </c>
      <c r="B439" s="206" t="s">
        <v>71</v>
      </c>
      <c r="C439" s="203" t="s">
        <v>783</v>
      </c>
      <c r="D439" s="203" t="s">
        <v>829</v>
      </c>
      <c r="E439" s="142" t="s">
        <v>823</v>
      </c>
      <c r="F439" s="144">
        <v>600</v>
      </c>
      <c r="G439" s="163"/>
      <c r="H439" s="165"/>
      <c r="I439" s="165"/>
      <c r="J439" s="165"/>
      <c r="K439" s="165">
        <f t="shared" si="17"/>
        <v>0</v>
      </c>
      <c r="L439" s="165"/>
      <c r="M439" s="183">
        <f t="shared" si="16"/>
        <v>0</v>
      </c>
    </row>
    <row r="440" spans="1:13" ht="28.5" customHeight="1" x14ac:dyDescent="0.2">
      <c r="A440" s="212"/>
      <c r="B440" s="207"/>
      <c r="C440" s="204"/>
      <c r="D440" s="178"/>
      <c r="E440" s="142" t="s">
        <v>824</v>
      </c>
      <c r="F440" s="144">
        <v>250</v>
      </c>
      <c r="G440" s="163"/>
      <c r="H440" s="165"/>
      <c r="I440" s="165"/>
      <c r="J440" s="165"/>
      <c r="K440" s="165">
        <f t="shared" si="17"/>
        <v>0</v>
      </c>
      <c r="L440" s="165"/>
      <c r="M440" s="183">
        <f t="shared" si="16"/>
        <v>0</v>
      </c>
    </row>
    <row r="441" spans="1:13" ht="28.5" customHeight="1" x14ac:dyDescent="0.2">
      <c r="A441" s="213"/>
      <c r="B441" s="208"/>
      <c r="C441" s="205"/>
      <c r="D441" s="179"/>
      <c r="E441" s="142" t="s">
        <v>825</v>
      </c>
      <c r="F441" s="144">
        <v>350</v>
      </c>
      <c r="G441" s="163"/>
      <c r="H441" s="165"/>
      <c r="I441" s="165"/>
      <c r="J441" s="165"/>
      <c r="K441" s="165">
        <f t="shared" si="17"/>
        <v>0</v>
      </c>
      <c r="L441" s="165">
        <v>250</v>
      </c>
      <c r="M441" s="183">
        <f t="shared" si="16"/>
        <v>250</v>
      </c>
    </row>
    <row r="442" spans="1:13" ht="26.25" customHeight="1" x14ac:dyDescent="0.2">
      <c r="A442" s="211">
        <f>A439+1</f>
        <v>80</v>
      </c>
      <c r="B442" s="206" t="s">
        <v>72</v>
      </c>
      <c r="C442" s="217"/>
      <c r="D442" s="217" t="s">
        <v>238</v>
      </c>
      <c r="E442" s="142"/>
      <c r="F442" s="159">
        <v>0</v>
      </c>
      <c r="G442" s="163"/>
      <c r="H442" s="165"/>
      <c r="I442" s="165"/>
      <c r="J442" s="165"/>
      <c r="K442" s="165">
        <f t="shared" si="17"/>
        <v>0</v>
      </c>
      <c r="L442" s="165"/>
      <c r="M442" s="183">
        <f t="shared" si="16"/>
        <v>0</v>
      </c>
    </row>
    <row r="443" spans="1:13" ht="26.25" customHeight="1" x14ac:dyDescent="0.2">
      <c r="A443" s="212"/>
      <c r="B443" s="207"/>
      <c r="C443" s="203" t="s">
        <v>770</v>
      </c>
      <c r="D443" s="203" t="s">
        <v>771</v>
      </c>
      <c r="E443" s="142" t="s">
        <v>772</v>
      </c>
      <c r="F443" s="144">
        <v>400</v>
      </c>
      <c r="G443" s="163"/>
      <c r="H443" s="165">
        <v>200</v>
      </c>
      <c r="I443" s="165"/>
      <c r="J443" s="165"/>
      <c r="K443" s="165">
        <f t="shared" si="17"/>
        <v>200</v>
      </c>
      <c r="L443" s="165"/>
      <c r="M443" s="183">
        <f t="shared" si="16"/>
        <v>200</v>
      </c>
    </row>
    <row r="444" spans="1:13" ht="39" customHeight="1" x14ac:dyDescent="0.2">
      <c r="A444" s="213"/>
      <c r="B444" s="208"/>
      <c r="C444" s="205"/>
      <c r="D444" s="205"/>
      <c r="E444" s="142" t="s">
        <v>773</v>
      </c>
      <c r="F444" s="144">
        <v>0</v>
      </c>
      <c r="G444" s="163"/>
      <c r="H444" s="165"/>
      <c r="I444" s="165"/>
      <c r="J444" s="165"/>
      <c r="K444" s="165">
        <f t="shared" si="17"/>
        <v>0</v>
      </c>
      <c r="L444" s="165"/>
      <c r="M444" s="183">
        <f t="shared" si="16"/>
        <v>0</v>
      </c>
    </row>
    <row r="445" spans="1:13" ht="17.25" customHeight="1" x14ac:dyDescent="0.2">
      <c r="A445" s="220">
        <f>A442+1</f>
        <v>81</v>
      </c>
      <c r="B445" s="223" t="s">
        <v>73</v>
      </c>
      <c r="C445" s="234" t="s">
        <v>292</v>
      </c>
      <c r="D445" s="234" t="s">
        <v>293</v>
      </c>
      <c r="E445" s="142" t="s">
        <v>294</v>
      </c>
      <c r="F445" s="159">
        <v>74</v>
      </c>
      <c r="G445" s="163"/>
      <c r="H445" s="165"/>
      <c r="I445" s="165"/>
      <c r="J445" s="163">
        <v>53</v>
      </c>
      <c r="K445" s="165">
        <f t="shared" si="17"/>
        <v>53</v>
      </c>
      <c r="L445" s="165"/>
      <c r="M445" s="183">
        <f t="shared" si="16"/>
        <v>53</v>
      </c>
    </row>
    <row r="446" spans="1:13" x14ac:dyDescent="0.2">
      <c r="A446" s="221"/>
      <c r="B446" s="224"/>
      <c r="C446" s="235"/>
      <c r="D446" s="235"/>
      <c r="E446" s="142" t="s">
        <v>295</v>
      </c>
      <c r="F446" s="159">
        <v>355</v>
      </c>
      <c r="G446" s="163"/>
      <c r="H446" s="165">
        <v>200</v>
      </c>
      <c r="I446" s="165"/>
      <c r="J446" s="165"/>
      <c r="K446" s="165">
        <f t="shared" si="17"/>
        <v>200</v>
      </c>
      <c r="L446" s="165"/>
      <c r="M446" s="183">
        <f t="shared" si="16"/>
        <v>200</v>
      </c>
    </row>
    <row r="447" spans="1:13" x14ac:dyDescent="0.2">
      <c r="A447" s="221"/>
      <c r="B447" s="224"/>
      <c r="C447" s="235"/>
      <c r="D447" s="235"/>
      <c r="E447" s="142" t="s">
        <v>296</v>
      </c>
      <c r="F447" s="159">
        <v>200</v>
      </c>
      <c r="G447" s="163"/>
      <c r="H447" s="165"/>
      <c r="I447" s="165"/>
      <c r="J447" s="165"/>
      <c r="K447" s="165">
        <f t="shared" si="17"/>
        <v>0</v>
      </c>
      <c r="L447" s="165"/>
      <c r="M447" s="183">
        <f t="shared" si="16"/>
        <v>0</v>
      </c>
    </row>
    <row r="448" spans="1:13" ht="25.5" x14ac:dyDescent="0.2">
      <c r="A448" s="221"/>
      <c r="B448" s="224"/>
      <c r="C448" s="236"/>
      <c r="D448" s="236"/>
      <c r="E448" s="142" t="s">
        <v>297</v>
      </c>
      <c r="F448" s="159">
        <v>1065</v>
      </c>
      <c r="G448" s="163"/>
      <c r="H448" s="165"/>
      <c r="I448" s="163">
        <v>0</v>
      </c>
      <c r="J448" s="165"/>
      <c r="K448" s="165">
        <f t="shared" si="17"/>
        <v>0</v>
      </c>
      <c r="L448" s="165"/>
      <c r="M448" s="183">
        <f t="shared" si="16"/>
        <v>0</v>
      </c>
    </row>
    <row r="449" spans="1:13" ht="27.75" customHeight="1" x14ac:dyDescent="0.2">
      <c r="A449" s="222"/>
      <c r="B449" s="225"/>
      <c r="C449" s="217" t="s">
        <v>649</v>
      </c>
      <c r="D449" s="217" t="s">
        <v>650</v>
      </c>
      <c r="E449" s="142" t="s">
        <v>651</v>
      </c>
      <c r="F449" s="159">
        <v>200</v>
      </c>
      <c r="G449" s="163"/>
      <c r="H449" s="165"/>
      <c r="I449" s="163"/>
      <c r="J449" s="165"/>
      <c r="K449" s="165">
        <f t="shared" si="17"/>
        <v>0</v>
      </c>
      <c r="L449" s="165"/>
      <c r="M449" s="183">
        <f t="shared" si="16"/>
        <v>0</v>
      </c>
    </row>
    <row r="450" spans="1:13" ht="15.75" customHeight="1" x14ac:dyDescent="0.2">
      <c r="A450" s="230">
        <f>A445+1</f>
        <v>82</v>
      </c>
      <c r="B450" s="232" t="s">
        <v>74</v>
      </c>
      <c r="C450" s="234" t="s">
        <v>307</v>
      </c>
      <c r="D450" s="234" t="s">
        <v>238</v>
      </c>
      <c r="E450" s="142" t="s">
        <v>308</v>
      </c>
      <c r="F450" s="159">
        <v>30</v>
      </c>
      <c r="G450" s="163">
        <v>0</v>
      </c>
      <c r="H450" s="165"/>
      <c r="I450" s="165"/>
      <c r="J450" s="165"/>
      <c r="K450" s="165">
        <f t="shared" si="17"/>
        <v>0</v>
      </c>
      <c r="L450" s="165"/>
      <c r="M450" s="183">
        <f t="shared" si="16"/>
        <v>0</v>
      </c>
    </row>
    <row r="451" spans="1:13" ht="16.5" customHeight="1" x14ac:dyDescent="0.2">
      <c r="A451" s="240"/>
      <c r="B451" s="237"/>
      <c r="C451" s="235"/>
      <c r="D451" s="235"/>
      <c r="E451" s="142" t="s">
        <v>309</v>
      </c>
      <c r="F451" s="159">
        <v>1553</v>
      </c>
      <c r="G451" s="163"/>
      <c r="H451" s="165"/>
      <c r="I451" s="165"/>
      <c r="J451" s="165"/>
      <c r="K451" s="165">
        <f t="shared" si="17"/>
        <v>0</v>
      </c>
      <c r="L451" s="165">
        <v>150</v>
      </c>
      <c r="M451" s="183">
        <f t="shared" si="16"/>
        <v>150</v>
      </c>
    </row>
    <row r="452" spans="1:13" ht="52.5" customHeight="1" x14ac:dyDescent="0.2">
      <c r="A452" s="240"/>
      <c r="B452" s="237"/>
      <c r="C452" s="235"/>
      <c r="D452" s="235"/>
      <c r="E452" s="142" t="s">
        <v>310</v>
      </c>
      <c r="F452" s="159">
        <v>298</v>
      </c>
      <c r="G452" s="163"/>
      <c r="H452" s="165">
        <v>150</v>
      </c>
      <c r="I452" s="165"/>
      <c r="J452" s="165"/>
      <c r="K452" s="165">
        <f t="shared" si="17"/>
        <v>150</v>
      </c>
      <c r="L452" s="165"/>
      <c r="M452" s="183">
        <f t="shared" si="16"/>
        <v>150</v>
      </c>
    </row>
    <row r="453" spans="1:13" ht="15.75" customHeight="1" x14ac:dyDescent="0.2">
      <c r="A453" s="240"/>
      <c r="B453" s="237"/>
      <c r="C453" s="235"/>
      <c r="D453" s="235"/>
      <c r="E453" s="142" t="s">
        <v>311</v>
      </c>
      <c r="F453" s="159">
        <v>89</v>
      </c>
      <c r="G453" s="163"/>
      <c r="H453" s="165"/>
      <c r="I453" s="165"/>
      <c r="J453" s="165"/>
      <c r="K453" s="165">
        <f t="shared" si="17"/>
        <v>0</v>
      </c>
      <c r="L453" s="165"/>
      <c r="M453" s="183">
        <f t="shared" si="16"/>
        <v>0</v>
      </c>
    </row>
    <row r="454" spans="1:13" ht="25.5" customHeight="1" x14ac:dyDescent="0.2">
      <c r="A454" s="240"/>
      <c r="B454" s="237"/>
      <c r="C454" s="235"/>
      <c r="D454" s="235"/>
      <c r="E454" s="142" t="s">
        <v>312</v>
      </c>
      <c r="F454" s="159">
        <v>1620</v>
      </c>
      <c r="G454" s="163"/>
      <c r="H454" s="165"/>
      <c r="I454" s="165"/>
      <c r="J454" s="165"/>
      <c r="K454" s="165">
        <f t="shared" si="17"/>
        <v>0</v>
      </c>
      <c r="L454" s="165">
        <v>86</v>
      </c>
      <c r="M454" s="183">
        <f t="shared" si="16"/>
        <v>86</v>
      </c>
    </row>
    <row r="455" spans="1:13" ht="25.5" customHeight="1" x14ac:dyDescent="0.2">
      <c r="A455" s="240"/>
      <c r="B455" s="237"/>
      <c r="C455" s="235"/>
      <c r="D455" s="235"/>
      <c r="E455" s="142" t="s">
        <v>313</v>
      </c>
      <c r="F455" s="159">
        <v>1614</v>
      </c>
      <c r="G455" s="163"/>
      <c r="H455" s="165"/>
      <c r="I455" s="165"/>
      <c r="J455" s="165"/>
      <c r="K455" s="165">
        <f t="shared" si="17"/>
        <v>0</v>
      </c>
      <c r="L455" s="165"/>
      <c r="M455" s="183">
        <f t="shared" si="16"/>
        <v>0</v>
      </c>
    </row>
    <row r="456" spans="1:13" ht="18" customHeight="1" x14ac:dyDescent="0.2">
      <c r="A456" s="240"/>
      <c r="B456" s="237"/>
      <c r="C456" s="235"/>
      <c r="D456" s="235"/>
      <c r="E456" s="142" t="s">
        <v>314</v>
      </c>
      <c r="F456" s="159">
        <v>1000</v>
      </c>
      <c r="G456" s="163"/>
      <c r="H456" s="165"/>
      <c r="I456" s="165"/>
      <c r="J456" s="165"/>
      <c r="K456" s="165">
        <f t="shared" si="17"/>
        <v>0</v>
      </c>
      <c r="L456" s="165"/>
      <c r="M456" s="183">
        <f t="shared" si="16"/>
        <v>0</v>
      </c>
    </row>
    <row r="457" spans="1:13" ht="25.5" customHeight="1" x14ac:dyDescent="0.2">
      <c r="A457" s="240"/>
      <c r="B457" s="237"/>
      <c r="C457" s="235"/>
      <c r="D457" s="235"/>
      <c r="E457" s="142" t="s">
        <v>315</v>
      </c>
      <c r="F457" s="159">
        <v>45</v>
      </c>
      <c r="G457" s="163"/>
      <c r="H457" s="165"/>
      <c r="I457" s="165"/>
      <c r="J457" s="165"/>
      <c r="K457" s="165">
        <f t="shared" si="17"/>
        <v>0</v>
      </c>
      <c r="L457" s="165"/>
      <c r="M457" s="183">
        <f t="shared" si="16"/>
        <v>0</v>
      </c>
    </row>
    <row r="458" spans="1:13" ht="39" customHeight="1" x14ac:dyDescent="0.2">
      <c r="A458" s="240"/>
      <c r="B458" s="237"/>
      <c r="C458" s="235"/>
      <c r="D458" s="235"/>
      <c r="E458" s="142" t="s">
        <v>316</v>
      </c>
      <c r="F458" s="159">
        <v>1000</v>
      </c>
      <c r="G458" s="163"/>
      <c r="H458" s="165"/>
      <c r="I458" s="165"/>
      <c r="J458" s="165"/>
      <c r="K458" s="165">
        <f t="shared" si="17"/>
        <v>0</v>
      </c>
      <c r="L458" s="165"/>
      <c r="M458" s="183">
        <f t="shared" si="16"/>
        <v>0</v>
      </c>
    </row>
    <row r="459" spans="1:13" ht="25.5" customHeight="1" x14ac:dyDescent="0.2">
      <c r="A459" s="231"/>
      <c r="B459" s="233"/>
      <c r="C459" s="236"/>
      <c r="D459" s="236"/>
      <c r="E459" s="142" t="s">
        <v>317</v>
      </c>
      <c r="F459" s="159">
        <v>367</v>
      </c>
      <c r="G459" s="163"/>
      <c r="H459" s="165">
        <v>50</v>
      </c>
      <c r="I459" s="165"/>
      <c r="J459" s="165"/>
      <c r="K459" s="165">
        <f t="shared" si="17"/>
        <v>50</v>
      </c>
      <c r="L459" s="165"/>
      <c r="M459" s="183">
        <f t="shared" ref="M459:M522" si="18">K459+L459</f>
        <v>50</v>
      </c>
    </row>
    <row r="460" spans="1:13" ht="30.75" customHeight="1" x14ac:dyDescent="0.2">
      <c r="A460" s="230">
        <f>A450+1</f>
        <v>83</v>
      </c>
      <c r="B460" s="232" t="s">
        <v>75</v>
      </c>
      <c r="C460" s="234" t="s">
        <v>509</v>
      </c>
      <c r="D460" s="234" t="s">
        <v>412</v>
      </c>
      <c r="E460" s="142" t="s">
        <v>510</v>
      </c>
      <c r="F460" s="159">
        <v>400</v>
      </c>
      <c r="G460" s="163"/>
      <c r="H460" s="165">
        <v>200</v>
      </c>
      <c r="I460" s="165"/>
      <c r="J460" s="165"/>
      <c r="K460" s="165">
        <f t="shared" si="17"/>
        <v>200</v>
      </c>
      <c r="L460" s="165"/>
      <c r="M460" s="183">
        <f t="shared" si="18"/>
        <v>200</v>
      </c>
    </row>
    <row r="461" spans="1:13" ht="16.5" customHeight="1" x14ac:dyDescent="0.2">
      <c r="A461" s="231"/>
      <c r="B461" s="233"/>
      <c r="C461" s="236"/>
      <c r="D461" s="236"/>
      <c r="E461" s="142" t="s">
        <v>511</v>
      </c>
      <c r="F461" s="159">
        <v>200</v>
      </c>
      <c r="G461" s="163"/>
      <c r="H461" s="165">
        <v>150</v>
      </c>
      <c r="I461" s="165"/>
      <c r="J461" s="165"/>
      <c r="K461" s="165">
        <f t="shared" si="17"/>
        <v>150</v>
      </c>
      <c r="L461" s="165"/>
      <c r="M461" s="183">
        <f t="shared" si="18"/>
        <v>150</v>
      </c>
    </row>
    <row r="462" spans="1:13" ht="15" customHeight="1" x14ac:dyDescent="0.2">
      <c r="A462" s="206">
        <v>84</v>
      </c>
      <c r="B462" s="206" t="s">
        <v>76</v>
      </c>
      <c r="C462" s="203" t="s">
        <v>853</v>
      </c>
      <c r="D462" s="218" t="s">
        <v>854</v>
      </c>
      <c r="E462" s="167" t="s">
        <v>934</v>
      </c>
      <c r="F462" s="169">
        <v>200</v>
      </c>
      <c r="G462" s="228"/>
      <c r="H462" s="228">
        <v>200</v>
      </c>
      <c r="I462" s="228"/>
      <c r="J462" s="228"/>
      <c r="K462" s="165">
        <f t="shared" si="17"/>
        <v>200</v>
      </c>
      <c r="L462" s="228"/>
      <c r="M462" s="183">
        <f t="shared" si="18"/>
        <v>200</v>
      </c>
    </row>
    <row r="463" spans="1:13" ht="25.5" customHeight="1" x14ac:dyDescent="0.2">
      <c r="A463" s="207"/>
      <c r="B463" s="207"/>
      <c r="C463" s="205"/>
      <c r="D463" s="219"/>
      <c r="E463" s="168"/>
      <c r="F463" s="170"/>
      <c r="G463" s="229"/>
      <c r="H463" s="229"/>
      <c r="I463" s="229"/>
      <c r="J463" s="229"/>
      <c r="K463" s="165">
        <f t="shared" si="17"/>
        <v>0</v>
      </c>
      <c r="L463" s="229"/>
      <c r="M463" s="183">
        <f t="shared" si="18"/>
        <v>0</v>
      </c>
    </row>
    <row r="464" spans="1:13" ht="25.5" x14ac:dyDescent="0.2">
      <c r="A464" s="207"/>
      <c r="B464" s="207"/>
      <c r="C464" s="149" t="s">
        <v>858</v>
      </c>
      <c r="D464" s="150" t="s">
        <v>859</v>
      </c>
      <c r="E464" s="142" t="s">
        <v>781</v>
      </c>
      <c r="F464" s="159">
        <v>150</v>
      </c>
      <c r="G464" s="163"/>
      <c r="H464" s="165">
        <v>0</v>
      </c>
      <c r="I464" s="165"/>
      <c r="J464" s="165"/>
      <c r="K464" s="165">
        <f t="shared" si="17"/>
        <v>0</v>
      </c>
      <c r="L464" s="165"/>
      <c r="M464" s="183">
        <f t="shared" si="18"/>
        <v>0</v>
      </c>
    </row>
    <row r="465" spans="1:13" ht="38.25" x14ac:dyDescent="0.2">
      <c r="A465" s="207"/>
      <c r="B465" s="207"/>
      <c r="C465" s="151" t="s">
        <v>860</v>
      </c>
      <c r="D465" s="152" t="s">
        <v>861</v>
      </c>
      <c r="E465" s="142" t="s">
        <v>855</v>
      </c>
      <c r="F465" s="159">
        <v>150</v>
      </c>
      <c r="G465" s="163"/>
      <c r="H465" s="165"/>
      <c r="I465" s="165"/>
      <c r="J465" s="165"/>
      <c r="K465" s="165">
        <f t="shared" ref="K465:K528" si="19">G465+H465+I465+J465</f>
        <v>0</v>
      </c>
      <c r="L465" s="165">
        <v>100</v>
      </c>
      <c r="M465" s="183">
        <f t="shared" si="18"/>
        <v>100</v>
      </c>
    </row>
    <row r="466" spans="1:13" ht="25.5" x14ac:dyDescent="0.2">
      <c r="A466" s="207"/>
      <c r="B466" s="207"/>
      <c r="C466" s="151" t="s">
        <v>862</v>
      </c>
      <c r="D466" s="152" t="s">
        <v>863</v>
      </c>
      <c r="E466" s="142" t="s">
        <v>856</v>
      </c>
      <c r="F466" s="159">
        <v>200</v>
      </c>
      <c r="G466" s="163"/>
      <c r="H466" s="165"/>
      <c r="I466" s="165"/>
      <c r="J466" s="165"/>
      <c r="K466" s="165">
        <f t="shared" si="19"/>
        <v>0</v>
      </c>
      <c r="L466" s="165"/>
      <c r="M466" s="183">
        <f t="shared" si="18"/>
        <v>0</v>
      </c>
    </row>
    <row r="467" spans="1:13" ht="25.5" x14ac:dyDescent="0.2">
      <c r="A467" s="207"/>
      <c r="B467" s="207"/>
      <c r="C467" s="151" t="s">
        <v>864</v>
      </c>
      <c r="D467" s="152" t="s">
        <v>865</v>
      </c>
      <c r="E467" s="142" t="s">
        <v>857</v>
      </c>
      <c r="F467" s="159">
        <v>150</v>
      </c>
      <c r="G467" s="163"/>
      <c r="H467" s="165"/>
      <c r="I467" s="165"/>
      <c r="J467" s="165"/>
      <c r="K467" s="165">
        <f t="shared" si="19"/>
        <v>0</v>
      </c>
      <c r="L467" s="165"/>
      <c r="M467" s="183">
        <f t="shared" si="18"/>
        <v>0</v>
      </c>
    </row>
    <row r="468" spans="1:13" ht="25.5" x14ac:dyDescent="0.2">
      <c r="A468" s="208"/>
      <c r="B468" s="208"/>
      <c r="C468" s="151" t="s">
        <v>867</v>
      </c>
      <c r="D468" s="152" t="s">
        <v>868</v>
      </c>
      <c r="E468" s="142" t="s">
        <v>866</v>
      </c>
      <c r="F468" s="159"/>
      <c r="G468" s="163"/>
      <c r="H468" s="165"/>
      <c r="I468" s="165"/>
      <c r="J468" s="165"/>
      <c r="K468" s="165">
        <f t="shared" si="19"/>
        <v>0</v>
      </c>
      <c r="L468" s="165"/>
      <c r="M468" s="183">
        <f t="shared" si="18"/>
        <v>0</v>
      </c>
    </row>
    <row r="469" spans="1:13" ht="30" customHeight="1" x14ac:dyDescent="0.2">
      <c r="A469" s="211">
        <f>A462+1</f>
        <v>85</v>
      </c>
      <c r="B469" s="206" t="s">
        <v>77</v>
      </c>
      <c r="C469" s="234" t="s">
        <v>161</v>
      </c>
      <c r="D469" s="234" t="s">
        <v>162</v>
      </c>
      <c r="E469" s="142" t="s">
        <v>163</v>
      </c>
      <c r="F469" s="159">
        <v>600</v>
      </c>
      <c r="G469" s="163">
        <v>0</v>
      </c>
      <c r="H469" s="163"/>
      <c r="I469" s="163"/>
      <c r="J469" s="163"/>
      <c r="K469" s="165">
        <f t="shared" si="19"/>
        <v>0</v>
      </c>
      <c r="L469" s="165">
        <v>300</v>
      </c>
      <c r="M469" s="183">
        <f t="shared" si="18"/>
        <v>300</v>
      </c>
    </row>
    <row r="470" spans="1:13" x14ac:dyDescent="0.2">
      <c r="A470" s="212"/>
      <c r="B470" s="207"/>
      <c r="C470" s="235"/>
      <c r="D470" s="235"/>
      <c r="E470" s="142" t="s">
        <v>164</v>
      </c>
      <c r="F470" s="159">
        <v>21800</v>
      </c>
      <c r="G470" s="163"/>
      <c r="H470" s="163"/>
      <c r="I470" s="163"/>
      <c r="J470" s="163"/>
      <c r="K470" s="165">
        <f t="shared" si="19"/>
        <v>0</v>
      </c>
      <c r="L470" s="165"/>
      <c r="M470" s="183">
        <f t="shared" si="18"/>
        <v>0</v>
      </c>
    </row>
    <row r="471" spans="1:13" x14ac:dyDescent="0.2">
      <c r="A471" s="212"/>
      <c r="B471" s="207"/>
      <c r="C471" s="235"/>
      <c r="D471" s="235"/>
      <c r="E471" s="142" t="s">
        <v>165</v>
      </c>
      <c r="F471" s="159">
        <v>130</v>
      </c>
      <c r="G471" s="163"/>
      <c r="H471" s="161">
        <v>120</v>
      </c>
      <c r="I471" s="163"/>
      <c r="J471" s="163"/>
      <c r="K471" s="165">
        <f t="shared" si="19"/>
        <v>120</v>
      </c>
      <c r="L471" s="165"/>
      <c r="M471" s="183">
        <f t="shared" si="18"/>
        <v>120</v>
      </c>
    </row>
    <row r="472" spans="1:13" x14ac:dyDescent="0.2">
      <c r="A472" s="212"/>
      <c r="B472" s="207"/>
      <c r="C472" s="235"/>
      <c r="D472" s="235"/>
      <c r="E472" s="142" t="s">
        <v>166</v>
      </c>
      <c r="F472" s="159">
        <v>400</v>
      </c>
      <c r="G472" s="163"/>
      <c r="H472" s="163"/>
      <c r="I472" s="163"/>
      <c r="J472" s="163"/>
      <c r="K472" s="165">
        <f t="shared" si="19"/>
        <v>0</v>
      </c>
      <c r="L472" s="165"/>
      <c r="M472" s="183">
        <f t="shared" si="18"/>
        <v>0</v>
      </c>
    </row>
    <row r="473" spans="1:13" x14ac:dyDescent="0.2">
      <c r="A473" s="212"/>
      <c r="B473" s="207"/>
      <c r="C473" s="235"/>
      <c r="D473" s="235"/>
      <c r="E473" s="142" t="s">
        <v>167</v>
      </c>
      <c r="F473" s="159">
        <v>3452</v>
      </c>
      <c r="G473" s="163"/>
      <c r="H473" s="163"/>
      <c r="I473" s="163"/>
      <c r="J473" s="163"/>
      <c r="K473" s="165">
        <f t="shared" si="19"/>
        <v>0</v>
      </c>
      <c r="L473" s="165"/>
      <c r="M473" s="183">
        <f t="shared" si="18"/>
        <v>0</v>
      </c>
    </row>
    <row r="474" spans="1:13" x14ac:dyDescent="0.2">
      <c r="A474" s="212"/>
      <c r="B474" s="207"/>
      <c r="C474" s="235"/>
      <c r="D474" s="235"/>
      <c r="E474" s="142" t="s">
        <v>168</v>
      </c>
      <c r="F474" s="159">
        <v>3470</v>
      </c>
      <c r="G474" s="163"/>
      <c r="H474" s="163"/>
      <c r="I474" s="163"/>
      <c r="J474" s="163"/>
      <c r="K474" s="165">
        <f t="shared" si="19"/>
        <v>0</v>
      </c>
      <c r="L474" s="165"/>
      <c r="M474" s="183">
        <f t="shared" si="18"/>
        <v>0</v>
      </c>
    </row>
    <row r="475" spans="1:13" x14ac:dyDescent="0.2">
      <c r="A475" s="212"/>
      <c r="B475" s="207"/>
      <c r="C475" s="235"/>
      <c r="D475" s="235"/>
      <c r="E475" s="142" t="s">
        <v>169</v>
      </c>
      <c r="F475" s="159">
        <v>500</v>
      </c>
      <c r="G475" s="163"/>
      <c r="H475" s="163"/>
      <c r="I475" s="163"/>
      <c r="J475" s="163"/>
      <c r="K475" s="165">
        <f t="shared" si="19"/>
        <v>0</v>
      </c>
      <c r="L475" s="165"/>
      <c r="M475" s="183">
        <f t="shared" si="18"/>
        <v>0</v>
      </c>
    </row>
    <row r="476" spans="1:13" x14ac:dyDescent="0.2">
      <c r="A476" s="212"/>
      <c r="B476" s="207"/>
      <c r="C476" s="235"/>
      <c r="D476" s="235"/>
      <c r="E476" s="142" t="s">
        <v>170</v>
      </c>
      <c r="F476" s="159">
        <v>500</v>
      </c>
      <c r="G476" s="163"/>
      <c r="H476" s="163"/>
      <c r="I476" s="163"/>
      <c r="J476" s="163"/>
      <c r="K476" s="165">
        <f t="shared" si="19"/>
        <v>0</v>
      </c>
      <c r="L476" s="165"/>
      <c r="M476" s="183">
        <f t="shared" si="18"/>
        <v>0</v>
      </c>
    </row>
    <row r="477" spans="1:13" ht="25.5" x14ac:dyDescent="0.2">
      <c r="A477" s="212"/>
      <c r="B477" s="207"/>
      <c r="C477" s="235"/>
      <c r="D477" s="235"/>
      <c r="E477" s="142" t="s">
        <v>171</v>
      </c>
      <c r="F477" s="159">
        <v>500</v>
      </c>
      <c r="G477" s="163"/>
      <c r="H477" s="163"/>
      <c r="I477" s="163"/>
      <c r="J477" s="163"/>
      <c r="K477" s="165">
        <f t="shared" si="19"/>
        <v>0</v>
      </c>
      <c r="L477" s="165"/>
      <c r="M477" s="183">
        <f t="shared" si="18"/>
        <v>0</v>
      </c>
    </row>
    <row r="478" spans="1:13" x14ac:dyDescent="0.2">
      <c r="A478" s="212"/>
      <c r="B478" s="207"/>
      <c r="C478" s="236"/>
      <c r="D478" s="236"/>
      <c r="E478" s="142" t="s">
        <v>168</v>
      </c>
      <c r="F478" s="159">
        <v>12000</v>
      </c>
      <c r="G478" s="163"/>
      <c r="H478" s="163"/>
      <c r="I478" s="163">
        <v>0</v>
      </c>
      <c r="J478" s="163"/>
      <c r="K478" s="165">
        <f t="shared" si="19"/>
        <v>0</v>
      </c>
      <c r="L478" s="165"/>
      <c r="M478" s="183">
        <f t="shared" si="18"/>
        <v>0</v>
      </c>
    </row>
    <row r="479" spans="1:13" ht="25.5" x14ac:dyDescent="0.2">
      <c r="A479" s="212"/>
      <c r="B479" s="207"/>
      <c r="C479" s="203" t="s">
        <v>885</v>
      </c>
      <c r="D479" s="203" t="s">
        <v>886</v>
      </c>
      <c r="E479" s="142" t="s">
        <v>880</v>
      </c>
      <c r="F479" s="159">
        <v>100</v>
      </c>
      <c r="G479" s="163"/>
      <c r="H479" s="163">
        <v>100</v>
      </c>
      <c r="I479" s="163"/>
      <c r="J479" s="163"/>
      <c r="K479" s="165">
        <f t="shared" si="19"/>
        <v>100</v>
      </c>
      <c r="L479" s="165"/>
      <c r="M479" s="183">
        <f t="shared" si="18"/>
        <v>100</v>
      </c>
    </row>
    <row r="480" spans="1:13" x14ac:dyDescent="0.2">
      <c r="A480" s="212"/>
      <c r="B480" s="207"/>
      <c r="C480" s="204"/>
      <c r="D480" s="204"/>
      <c r="E480" s="142" t="s">
        <v>887</v>
      </c>
      <c r="F480" s="159">
        <v>120</v>
      </c>
      <c r="G480" s="163"/>
      <c r="H480" s="163"/>
      <c r="I480" s="163"/>
      <c r="J480" s="163"/>
      <c r="K480" s="165">
        <f t="shared" si="19"/>
        <v>0</v>
      </c>
      <c r="L480" s="165"/>
      <c r="M480" s="183">
        <f t="shared" si="18"/>
        <v>0</v>
      </c>
    </row>
    <row r="481" spans="1:13" x14ac:dyDescent="0.2">
      <c r="A481" s="213"/>
      <c r="B481" s="208"/>
      <c r="C481" s="205"/>
      <c r="D481" s="205"/>
      <c r="E481" s="142" t="s">
        <v>888</v>
      </c>
      <c r="F481" s="159">
        <v>300</v>
      </c>
      <c r="G481" s="163"/>
      <c r="H481" s="163"/>
      <c r="I481" s="163"/>
      <c r="J481" s="163"/>
      <c r="K481" s="165">
        <f t="shared" si="19"/>
        <v>0</v>
      </c>
      <c r="L481" s="165"/>
      <c r="M481" s="183">
        <f t="shared" si="18"/>
        <v>0</v>
      </c>
    </row>
    <row r="482" spans="1:13" ht="25.5" customHeight="1" x14ac:dyDescent="0.2">
      <c r="A482" s="203">
        <f>A469+1</f>
        <v>86</v>
      </c>
      <c r="B482" s="203" t="s">
        <v>78</v>
      </c>
      <c r="C482" s="203" t="s">
        <v>802</v>
      </c>
      <c r="D482" s="203" t="s">
        <v>803</v>
      </c>
      <c r="E482" s="142" t="s">
        <v>804</v>
      </c>
      <c r="F482" s="159">
        <v>1060</v>
      </c>
      <c r="G482" s="163"/>
      <c r="H482" s="163"/>
      <c r="I482" s="163"/>
      <c r="J482" s="163"/>
      <c r="K482" s="165">
        <f t="shared" si="19"/>
        <v>0</v>
      </c>
      <c r="L482" s="165"/>
      <c r="M482" s="183">
        <f t="shared" si="18"/>
        <v>0</v>
      </c>
    </row>
    <row r="483" spans="1:13" ht="27.75" customHeight="1" x14ac:dyDescent="0.2">
      <c r="A483" s="204"/>
      <c r="B483" s="204"/>
      <c r="C483" s="204"/>
      <c r="D483" s="204"/>
      <c r="E483" s="142" t="s">
        <v>801</v>
      </c>
      <c r="F483" s="144">
        <v>533</v>
      </c>
      <c r="G483" s="163"/>
      <c r="H483" s="163"/>
      <c r="I483" s="163"/>
      <c r="J483" s="163"/>
      <c r="K483" s="165">
        <f t="shared" si="19"/>
        <v>0</v>
      </c>
      <c r="L483" s="165">
        <v>250</v>
      </c>
      <c r="M483" s="183">
        <f t="shared" si="18"/>
        <v>250</v>
      </c>
    </row>
    <row r="484" spans="1:13" ht="30.75" customHeight="1" x14ac:dyDescent="0.2">
      <c r="A484" s="204"/>
      <c r="B484" s="204"/>
      <c r="C484" s="204"/>
      <c r="D484" s="204"/>
      <c r="E484" s="142" t="s">
        <v>805</v>
      </c>
      <c r="F484" s="144">
        <v>87</v>
      </c>
      <c r="G484" s="163"/>
      <c r="H484" s="163"/>
      <c r="I484" s="163"/>
      <c r="J484" s="163"/>
      <c r="K484" s="165">
        <f t="shared" si="19"/>
        <v>0</v>
      </c>
      <c r="L484" s="165"/>
      <c r="M484" s="183">
        <f t="shared" si="18"/>
        <v>0</v>
      </c>
    </row>
    <row r="485" spans="1:13" ht="39" customHeight="1" x14ac:dyDescent="0.2">
      <c r="A485" s="204"/>
      <c r="B485" s="204"/>
      <c r="C485" s="204"/>
      <c r="D485" s="204"/>
      <c r="E485" s="142" t="s">
        <v>806</v>
      </c>
      <c r="F485" s="144">
        <v>70</v>
      </c>
      <c r="G485" s="163"/>
      <c r="H485" s="163">
        <v>60</v>
      </c>
      <c r="I485" s="163"/>
      <c r="J485" s="163"/>
      <c r="K485" s="165">
        <f t="shared" si="19"/>
        <v>60</v>
      </c>
      <c r="L485" s="165"/>
      <c r="M485" s="183">
        <f t="shared" si="18"/>
        <v>60</v>
      </c>
    </row>
    <row r="486" spans="1:13" ht="39" customHeight="1" x14ac:dyDescent="0.2">
      <c r="A486" s="204"/>
      <c r="B486" s="204"/>
      <c r="C486" s="204"/>
      <c r="D486" s="204"/>
      <c r="E486" s="142" t="s">
        <v>807</v>
      </c>
      <c r="F486" s="144">
        <v>50</v>
      </c>
      <c r="G486" s="163"/>
      <c r="H486" s="163"/>
      <c r="I486" s="163"/>
      <c r="J486" s="163"/>
      <c r="K486" s="165">
        <f t="shared" si="19"/>
        <v>0</v>
      </c>
      <c r="L486" s="165"/>
      <c r="M486" s="183">
        <f t="shared" si="18"/>
        <v>0</v>
      </c>
    </row>
    <row r="487" spans="1:13" ht="29.25" customHeight="1" x14ac:dyDescent="0.2">
      <c r="A487" s="204"/>
      <c r="B487" s="204"/>
      <c r="C487" s="204"/>
      <c r="D487" s="204"/>
      <c r="E487" s="142" t="s">
        <v>808</v>
      </c>
      <c r="F487" s="144">
        <v>150</v>
      </c>
      <c r="G487" s="163"/>
      <c r="H487" s="163"/>
      <c r="I487" s="163"/>
      <c r="J487" s="163"/>
      <c r="K487" s="165">
        <f t="shared" si="19"/>
        <v>0</v>
      </c>
      <c r="L487" s="165"/>
      <c r="M487" s="183">
        <f t="shared" si="18"/>
        <v>0</v>
      </c>
    </row>
    <row r="488" spans="1:13" ht="52.5" customHeight="1" x14ac:dyDescent="0.2">
      <c r="A488" s="204"/>
      <c r="B488" s="204"/>
      <c r="C488" s="204"/>
      <c r="D488" s="204"/>
      <c r="E488" s="142" t="s">
        <v>809</v>
      </c>
      <c r="F488" s="144">
        <v>75</v>
      </c>
      <c r="G488" s="163"/>
      <c r="H488" s="163"/>
      <c r="I488" s="163"/>
      <c r="J488" s="163"/>
      <c r="K488" s="165">
        <f t="shared" si="19"/>
        <v>0</v>
      </c>
      <c r="L488" s="165"/>
      <c r="M488" s="183">
        <f t="shared" si="18"/>
        <v>0</v>
      </c>
    </row>
    <row r="489" spans="1:13" ht="18" customHeight="1" x14ac:dyDescent="0.2">
      <c r="A489" s="204"/>
      <c r="B489" s="204"/>
      <c r="C489" s="205"/>
      <c r="D489" s="205"/>
      <c r="E489" s="142" t="s">
        <v>810</v>
      </c>
      <c r="F489" s="144">
        <v>160</v>
      </c>
      <c r="G489" s="163"/>
      <c r="H489" s="163">
        <v>100</v>
      </c>
      <c r="I489" s="163"/>
      <c r="J489" s="163"/>
      <c r="K489" s="165">
        <f t="shared" si="19"/>
        <v>100</v>
      </c>
      <c r="L489" s="165"/>
      <c r="M489" s="183">
        <f t="shared" si="18"/>
        <v>100</v>
      </c>
    </row>
    <row r="490" spans="1:13" ht="26.25" customHeight="1" x14ac:dyDescent="0.2">
      <c r="A490" s="205"/>
      <c r="B490" s="205"/>
      <c r="C490" s="205" t="s">
        <v>869</v>
      </c>
      <c r="D490" s="205" t="s">
        <v>870</v>
      </c>
      <c r="E490" s="142" t="s">
        <v>871</v>
      </c>
      <c r="F490" s="144">
        <v>150</v>
      </c>
      <c r="G490" s="163"/>
      <c r="H490" s="163"/>
      <c r="I490" s="163"/>
      <c r="J490" s="163"/>
      <c r="K490" s="165">
        <f t="shared" si="19"/>
        <v>0</v>
      </c>
      <c r="L490" s="165"/>
      <c r="M490" s="183">
        <f t="shared" si="18"/>
        <v>0</v>
      </c>
    </row>
    <row r="491" spans="1:13" ht="15.75" customHeight="1" x14ac:dyDescent="0.2">
      <c r="A491" s="230">
        <f>A482+1</f>
        <v>87</v>
      </c>
      <c r="B491" s="232" t="s">
        <v>101</v>
      </c>
      <c r="C491" s="234" t="s">
        <v>429</v>
      </c>
      <c r="D491" s="234" t="s">
        <v>238</v>
      </c>
      <c r="E491" s="142" t="s">
        <v>430</v>
      </c>
      <c r="F491" s="144">
        <v>3000</v>
      </c>
      <c r="G491" s="163"/>
      <c r="H491" s="163"/>
      <c r="I491" s="163"/>
      <c r="J491" s="163"/>
      <c r="K491" s="165">
        <f t="shared" si="19"/>
        <v>0</v>
      </c>
      <c r="L491" s="165"/>
      <c r="M491" s="183">
        <f t="shared" si="18"/>
        <v>0</v>
      </c>
    </row>
    <row r="492" spans="1:13" x14ac:dyDescent="0.2">
      <c r="A492" s="240"/>
      <c r="B492" s="237"/>
      <c r="C492" s="235"/>
      <c r="D492" s="235"/>
      <c r="E492" s="142" t="s">
        <v>431</v>
      </c>
      <c r="F492" s="144">
        <v>343</v>
      </c>
      <c r="G492" s="163"/>
      <c r="H492" s="163"/>
      <c r="I492" s="163"/>
      <c r="J492" s="163"/>
      <c r="K492" s="165">
        <f t="shared" si="19"/>
        <v>0</v>
      </c>
      <c r="L492" s="165">
        <v>150</v>
      </c>
      <c r="M492" s="183">
        <f t="shared" si="18"/>
        <v>150</v>
      </c>
    </row>
    <row r="493" spans="1:13" ht="25.5" x14ac:dyDescent="0.2">
      <c r="A493" s="240"/>
      <c r="B493" s="237"/>
      <c r="C493" s="235"/>
      <c r="D493" s="235"/>
      <c r="E493" s="142" t="s">
        <v>432</v>
      </c>
      <c r="F493" s="144">
        <v>505</v>
      </c>
      <c r="G493" s="163"/>
      <c r="H493" s="163"/>
      <c r="I493" s="163"/>
      <c r="J493" s="163"/>
      <c r="K493" s="165">
        <f t="shared" si="19"/>
        <v>0</v>
      </c>
      <c r="L493" s="165"/>
      <c r="M493" s="183">
        <f t="shared" si="18"/>
        <v>0</v>
      </c>
    </row>
    <row r="494" spans="1:13" x14ac:dyDescent="0.2">
      <c r="A494" s="240"/>
      <c r="B494" s="237"/>
      <c r="C494" s="235"/>
      <c r="D494" s="235"/>
      <c r="E494" s="142" t="s">
        <v>249</v>
      </c>
      <c r="F494" s="144">
        <v>80</v>
      </c>
      <c r="G494" s="163"/>
      <c r="H494" s="163"/>
      <c r="I494" s="163"/>
      <c r="J494" s="163"/>
      <c r="K494" s="165">
        <f t="shared" si="19"/>
        <v>0</v>
      </c>
      <c r="L494" s="165"/>
      <c r="M494" s="183">
        <f t="shared" si="18"/>
        <v>0</v>
      </c>
    </row>
    <row r="495" spans="1:13" ht="25.5" x14ac:dyDescent="0.2">
      <c r="A495" s="240"/>
      <c r="B495" s="237"/>
      <c r="C495" s="235"/>
      <c r="D495" s="235"/>
      <c r="E495" s="142" t="s">
        <v>433</v>
      </c>
      <c r="F495" s="144">
        <v>155</v>
      </c>
      <c r="G495" s="163"/>
      <c r="H495" s="163"/>
      <c r="I495" s="163"/>
      <c r="J495" s="163"/>
      <c r="K495" s="165">
        <f t="shared" si="19"/>
        <v>0</v>
      </c>
      <c r="L495" s="165">
        <v>150</v>
      </c>
      <c r="M495" s="183">
        <f t="shared" si="18"/>
        <v>150</v>
      </c>
    </row>
    <row r="496" spans="1:13" ht="25.5" x14ac:dyDescent="0.2">
      <c r="A496" s="231"/>
      <c r="B496" s="233"/>
      <c r="C496" s="236"/>
      <c r="D496" s="236"/>
      <c r="E496" s="142" t="s">
        <v>434</v>
      </c>
      <c r="F496" s="144">
        <v>80</v>
      </c>
      <c r="G496" s="163"/>
      <c r="H496" s="163">
        <v>80</v>
      </c>
      <c r="I496" s="163"/>
      <c r="J496" s="163"/>
      <c r="K496" s="165">
        <f t="shared" si="19"/>
        <v>80</v>
      </c>
      <c r="L496" s="165"/>
      <c r="M496" s="183">
        <f t="shared" si="18"/>
        <v>80</v>
      </c>
    </row>
    <row r="497" spans="1:26" ht="38.25" customHeight="1" x14ac:dyDescent="0.2">
      <c r="A497" s="230">
        <f>A491+1</f>
        <v>88</v>
      </c>
      <c r="B497" s="232" t="s">
        <v>79</v>
      </c>
      <c r="C497" s="234" t="s">
        <v>512</v>
      </c>
      <c r="D497" s="234" t="s">
        <v>482</v>
      </c>
      <c r="E497" s="142" t="s">
        <v>513</v>
      </c>
      <c r="F497" s="159">
        <v>500</v>
      </c>
      <c r="G497" s="163"/>
      <c r="H497" s="161">
        <v>100</v>
      </c>
      <c r="I497" s="163"/>
      <c r="J497" s="163"/>
      <c r="K497" s="165">
        <f t="shared" si="19"/>
        <v>100</v>
      </c>
      <c r="L497" s="165"/>
      <c r="M497" s="183">
        <f t="shared" si="18"/>
        <v>100</v>
      </c>
    </row>
    <row r="498" spans="1:26" x14ac:dyDescent="0.2">
      <c r="A498" s="240"/>
      <c r="B498" s="237"/>
      <c r="C498" s="235"/>
      <c r="D498" s="235"/>
      <c r="E498" s="142" t="s">
        <v>514</v>
      </c>
      <c r="F498" s="159">
        <v>9458</v>
      </c>
      <c r="G498" s="163"/>
      <c r="H498" s="163"/>
      <c r="I498" s="163"/>
      <c r="J498" s="163"/>
      <c r="K498" s="165">
        <f t="shared" si="19"/>
        <v>0</v>
      </c>
      <c r="L498" s="165"/>
      <c r="M498" s="183">
        <f t="shared" si="18"/>
        <v>0</v>
      </c>
    </row>
    <row r="499" spans="1:26" ht="25.5" x14ac:dyDescent="0.2">
      <c r="A499" s="240"/>
      <c r="B499" s="237"/>
      <c r="C499" s="235"/>
      <c r="D499" s="235"/>
      <c r="E499" s="142" t="s">
        <v>515</v>
      </c>
      <c r="F499" s="159">
        <v>300</v>
      </c>
      <c r="G499" s="163"/>
      <c r="H499" s="161">
        <v>100</v>
      </c>
      <c r="I499" s="163"/>
      <c r="J499" s="163"/>
      <c r="K499" s="165">
        <f t="shared" si="19"/>
        <v>100</v>
      </c>
      <c r="L499" s="165"/>
      <c r="M499" s="183">
        <f t="shared" si="18"/>
        <v>100</v>
      </c>
    </row>
    <row r="500" spans="1:26" ht="25.5" x14ac:dyDescent="0.2">
      <c r="A500" s="240"/>
      <c r="B500" s="237"/>
      <c r="C500" s="235"/>
      <c r="D500" s="235"/>
      <c r="E500" s="142" t="s">
        <v>516</v>
      </c>
      <c r="F500" s="159">
        <v>500</v>
      </c>
      <c r="G500" s="163"/>
      <c r="H500" s="163"/>
      <c r="I500" s="163"/>
      <c r="J500" s="163"/>
      <c r="K500" s="165">
        <f t="shared" si="19"/>
        <v>0</v>
      </c>
      <c r="L500" s="165"/>
      <c r="M500" s="183">
        <f t="shared" si="18"/>
        <v>0</v>
      </c>
    </row>
    <row r="501" spans="1:26" x14ac:dyDescent="0.2">
      <c r="A501" s="240"/>
      <c r="B501" s="237"/>
      <c r="C501" s="235"/>
      <c r="D501" s="235"/>
      <c r="E501" s="142" t="s">
        <v>517</v>
      </c>
      <c r="F501" s="159">
        <v>100</v>
      </c>
      <c r="G501" s="163"/>
      <c r="H501" s="161">
        <v>100</v>
      </c>
      <c r="I501" s="163"/>
      <c r="J501" s="163"/>
      <c r="K501" s="165">
        <f t="shared" si="19"/>
        <v>100</v>
      </c>
      <c r="L501" s="165"/>
      <c r="M501" s="183">
        <f t="shared" si="18"/>
        <v>100</v>
      </c>
    </row>
    <row r="502" spans="1:26" x14ac:dyDescent="0.2">
      <c r="A502" s="231"/>
      <c r="B502" s="233"/>
      <c r="C502" s="236"/>
      <c r="D502" s="236"/>
      <c r="E502" s="142" t="s">
        <v>518</v>
      </c>
      <c r="F502" s="159">
        <v>50</v>
      </c>
      <c r="G502" s="163"/>
      <c r="H502" s="163"/>
      <c r="I502" s="163"/>
      <c r="J502" s="163"/>
      <c r="K502" s="165">
        <f t="shared" si="19"/>
        <v>0</v>
      </c>
      <c r="L502" s="165"/>
      <c r="M502" s="183">
        <f t="shared" si="18"/>
        <v>0</v>
      </c>
    </row>
    <row r="503" spans="1:26" ht="26.25" customHeight="1" x14ac:dyDescent="0.2">
      <c r="A503" s="238">
        <f>A497+1</f>
        <v>89</v>
      </c>
      <c r="B503" s="239" t="s">
        <v>80</v>
      </c>
      <c r="C503" s="247" t="s">
        <v>460</v>
      </c>
      <c r="D503" s="247" t="s">
        <v>461</v>
      </c>
      <c r="E503" s="142" t="s">
        <v>462</v>
      </c>
      <c r="F503" s="159">
        <v>519</v>
      </c>
      <c r="G503" s="163"/>
      <c r="H503" s="163">
        <v>100</v>
      </c>
      <c r="I503" s="163"/>
      <c r="J503" s="163"/>
      <c r="K503" s="165">
        <f t="shared" si="19"/>
        <v>100</v>
      </c>
      <c r="L503" s="165"/>
      <c r="M503" s="183">
        <f t="shared" si="18"/>
        <v>100</v>
      </c>
    </row>
    <row r="504" spans="1:26" ht="25.5" x14ac:dyDescent="0.2">
      <c r="A504" s="238"/>
      <c r="B504" s="239"/>
      <c r="C504" s="247"/>
      <c r="D504" s="247"/>
      <c r="E504" s="142" t="s">
        <v>463</v>
      </c>
      <c r="F504" s="159">
        <v>155</v>
      </c>
      <c r="G504" s="163"/>
      <c r="H504" s="163"/>
      <c r="I504" s="163"/>
      <c r="J504" s="163"/>
      <c r="K504" s="165">
        <f t="shared" si="19"/>
        <v>0</v>
      </c>
      <c r="L504" s="165">
        <v>150</v>
      </c>
      <c r="M504" s="183">
        <f t="shared" si="18"/>
        <v>150</v>
      </c>
    </row>
    <row r="505" spans="1:26" ht="25.5" x14ac:dyDescent="0.2">
      <c r="A505" s="238"/>
      <c r="B505" s="239"/>
      <c r="C505" s="247"/>
      <c r="D505" s="247"/>
      <c r="E505" s="142" t="s">
        <v>464</v>
      </c>
      <c r="F505" s="159">
        <v>99</v>
      </c>
      <c r="G505" s="163"/>
      <c r="H505" s="163"/>
      <c r="I505" s="163"/>
      <c r="J505" s="163"/>
      <c r="K505" s="165">
        <f t="shared" si="19"/>
        <v>0</v>
      </c>
      <c r="L505" s="165"/>
      <c r="M505" s="183">
        <f t="shared" si="18"/>
        <v>0</v>
      </c>
      <c r="N505" s="131"/>
      <c r="O505" s="131"/>
      <c r="P505" s="131"/>
      <c r="Q505" s="131"/>
      <c r="R505" s="131"/>
      <c r="S505" s="131"/>
      <c r="T505" s="131"/>
      <c r="U505" s="131"/>
      <c r="V505" s="131"/>
      <c r="W505" s="131"/>
      <c r="X505" s="131"/>
      <c r="Y505" s="131"/>
      <c r="Z505" s="131"/>
    </row>
    <row r="506" spans="1:26" ht="25.5" customHeight="1" x14ac:dyDescent="0.2">
      <c r="A506" s="212">
        <f>A503+1</f>
        <v>90</v>
      </c>
      <c r="B506" s="207" t="s">
        <v>81</v>
      </c>
      <c r="C506" s="235" t="s">
        <v>327</v>
      </c>
      <c r="D506" s="235" t="s">
        <v>238</v>
      </c>
      <c r="E506" s="168" t="s">
        <v>328</v>
      </c>
      <c r="F506" s="192">
        <v>141</v>
      </c>
      <c r="G506" s="229"/>
      <c r="H506" s="229"/>
      <c r="I506" s="229"/>
      <c r="J506" s="229"/>
      <c r="K506" s="165">
        <f t="shared" si="19"/>
        <v>0</v>
      </c>
      <c r="L506" s="193"/>
      <c r="M506" s="183">
        <f t="shared" si="18"/>
        <v>0</v>
      </c>
      <c r="N506" s="131"/>
      <c r="O506" s="131"/>
      <c r="P506" s="131"/>
      <c r="Q506" s="131"/>
      <c r="R506" s="131"/>
      <c r="S506" s="131"/>
      <c r="T506" s="131"/>
      <c r="U506" s="131"/>
      <c r="V506" s="131"/>
      <c r="W506" s="131"/>
      <c r="X506" s="131"/>
      <c r="Y506" s="131"/>
      <c r="Z506" s="131"/>
    </row>
    <row r="507" spans="1:26" ht="16.5" customHeight="1" x14ac:dyDescent="0.2">
      <c r="A507" s="212"/>
      <c r="B507" s="207"/>
      <c r="C507" s="235"/>
      <c r="D507" s="235"/>
      <c r="E507" s="142" t="s">
        <v>329</v>
      </c>
      <c r="F507" s="159">
        <v>605</v>
      </c>
      <c r="G507" s="163"/>
      <c r="H507" s="163"/>
      <c r="I507" s="163"/>
      <c r="J507" s="163"/>
      <c r="K507" s="165">
        <f t="shared" si="19"/>
        <v>0</v>
      </c>
      <c r="L507" s="165"/>
      <c r="M507" s="183">
        <f t="shared" si="18"/>
        <v>0</v>
      </c>
    </row>
    <row r="508" spans="1:26" ht="16.5" customHeight="1" x14ac:dyDescent="0.2">
      <c r="A508" s="212"/>
      <c r="B508" s="207"/>
      <c r="C508" s="235"/>
      <c r="D508" s="235"/>
      <c r="E508" s="142" t="s">
        <v>330</v>
      </c>
      <c r="F508" s="159">
        <v>375</v>
      </c>
      <c r="G508" s="163"/>
      <c r="H508" s="161"/>
      <c r="I508" s="163"/>
      <c r="J508" s="163"/>
      <c r="K508" s="165">
        <f t="shared" si="19"/>
        <v>0</v>
      </c>
      <c r="L508" s="165"/>
      <c r="M508" s="183">
        <f t="shared" si="18"/>
        <v>0</v>
      </c>
    </row>
    <row r="509" spans="1:26" ht="12.75" customHeight="1" x14ac:dyDescent="0.2">
      <c r="A509" s="212"/>
      <c r="B509" s="207"/>
      <c r="C509" s="235"/>
      <c r="D509" s="235"/>
      <c r="E509" s="142" t="s">
        <v>632</v>
      </c>
      <c r="F509" s="159">
        <v>133</v>
      </c>
      <c r="G509" s="163"/>
      <c r="H509" s="161">
        <v>50</v>
      </c>
      <c r="I509" s="163"/>
      <c r="J509" s="163"/>
      <c r="K509" s="165">
        <f t="shared" si="19"/>
        <v>50</v>
      </c>
      <c r="L509" s="165"/>
      <c r="M509" s="183">
        <f t="shared" si="18"/>
        <v>50</v>
      </c>
    </row>
    <row r="510" spans="1:26" ht="15.75" customHeight="1" x14ac:dyDescent="0.2">
      <c r="A510" s="212"/>
      <c r="B510" s="207"/>
      <c r="C510" s="235"/>
      <c r="D510" s="235"/>
      <c r="E510" s="142" t="s">
        <v>218</v>
      </c>
      <c r="F510" s="159">
        <v>251</v>
      </c>
      <c r="G510" s="163"/>
      <c r="H510" s="161">
        <v>50</v>
      </c>
      <c r="I510" s="163"/>
      <c r="J510" s="163"/>
      <c r="K510" s="165">
        <f t="shared" si="19"/>
        <v>50</v>
      </c>
      <c r="L510" s="165"/>
      <c r="M510" s="183">
        <f t="shared" si="18"/>
        <v>50</v>
      </c>
    </row>
    <row r="511" spans="1:26" ht="15.75" customHeight="1" x14ac:dyDescent="0.2">
      <c r="A511" s="212"/>
      <c r="B511" s="207"/>
      <c r="C511" s="235"/>
      <c r="D511" s="235"/>
      <c r="E511" s="142" t="s">
        <v>331</v>
      </c>
      <c r="F511" s="159">
        <v>572</v>
      </c>
      <c r="G511" s="163"/>
      <c r="H511" s="161"/>
      <c r="I511" s="163"/>
      <c r="J511" s="163"/>
      <c r="K511" s="165">
        <f t="shared" si="19"/>
        <v>0</v>
      </c>
      <c r="L511" s="165"/>
      <c r="M511" s="183">
        <f t="shared" si="18"/>
        <v>0</v>
      </c>
    </row>
    <row r="512" spans="1:26" ht="25.5" customHeight="1" x14ac:dyDescent="0.2">
      <c r="A512" s="212"/>
      <c r="B512" s="207"/>
      <c r="C512" s="235"/>
      <c r="D512" s="235"/>
      <c r="E512" s="142" t="s">
        <v>332</v>
      </c>
      <c r="F512" s="159">
        <v>339</v>
      </c>
      <c r="G512" s="163"/>
      <c r="H512" s="163"/>
      <c r="I512" s="163"/>
      <c r="J512" s="163"/>
      <c r="K512" s="165">
        <f t="shared" si="19"/>
        <v>0</v>
      </c>
      <c r="L512" s="165"/>
      <c r="M512" s="183">
        <f t="shared" si="18"/>
        <v>0</v>
      </c>
    </row>
    <row r="513" spans="1:13" ht="37.5" customHeight="1" x14ac:dyDescent="0.2">
      <c r="A513" s="212"/>
      <c r="B513" s="207"/>
      <c r="C513" s="235"/>
      <c r="D513" s="235"/>
      <c r="E513" s="142" t="s">
        <v>333</v>
      </c>
      <c r="F513" s="159">
        <v>343</v>
      </c>
      <c r="G513" s="163"/>
      <c r="H513" s="163"/>
      <c r="I513" s="163"/>
      <c r="J513" s="163"/>
      <c r="K513" s="165">
        <f t="shared" si="19"/>
        <v>0</v>
      </c>
      <c r="L513" s="165"/>
      <c r="M513" s="183">
        <f t="shared" si="18"/>
        <v>0</v>
      </c>
    </row>
    <row r="514" spans="1:13" ht="21" customHeight="1" x14ac:dyDescent="0.2">
      <c r="A514" s="212"/>
      <c r="B514" s="207"/>
      <c r="C514" s="236"/>
      <c r="D514" s="236"/>
      <c r="E514" s="142" t="s">
        <v>334</v>
      </c>
      <c r="F514" s="159">
        <v>2855</v>
      </c>
      <c r="G514" s="163"/>
      <c r="H514" s="163"/>
      <c r="I514" s="163">
        <v>0</v>
      </c>
      <c r="J514" s="163"/>
      <c r="K514" s="165">
        <f t="shared" si="19"/>
        <v>0</v>
      </c>
      <c r="L514" s="165"/>
      <c r="M514" s="183">
        <f t="shared" si="18"/>
        <v>0</v>
      </c>
    </row>
    <row r="515" spans="1:13" ht="138.75" customHeight="1" x14ac:dyDescent="0.2">
      <c r="A515" s="212"/>
      <c r="B515" s="207"/>
      <c r="C515" s="217" t="s">
        <v>726</v>
      </c>
      <c r="D515" s="217" t="s">
        <v>727</v>
      </c>
      <c r="E515" s="142" t="s">
        <v>728</v>
      </c>
      <c r="F515" s="159">
        <v>612</v>
      </c>
      <c r="G515" s="163"/>
      <c r="H515" s="163"/>
      <c r="I515" s="163"/>
      <c r="J515" s="163"/>
      <c r="K515" s="165">
        <f t="shared" si="19"/>
        <v>0</v>
      </c>
      <c r="L515" s="165"/>
      <c r="M515" s="183">
        <f t="shared" si="18"/>
        <v>0</v>
      </c>
    </row>
    <row r="516" spans="1:13" ht="126.75" customHeight="1" x14ac:dyDescent="0.2">
      <c r="A516" s="212"/>
      <c r="B516" s="207"/>
      <c r="C516" s="234" t="s">
        <v>833</v>
      </c>
      <c r="D516" s="234" t="s">
        <v>834</v>
      </c>
      <c r="E516" s="142" t="s">
        <v>835</v>
      </c>
      <c r="F516" s="159">
        <v>1255</v>
      </c>
      <c r="G516" s="163"/>
      <c r="H516" s="163"/>
      <c r="I516" s="163"/>
      <c r="J516" s="163"/>
      <c r="K516" s="165">
        <f t="shared" si="19"/>
        <v>0</v>
      </c>
      <c r="L516" s="165"/>
      <c r="M516" s="183">
        <f t="shared" si="18"/>
        <v>0</v>
      </c>
    </row>
    <row r="517" spans="1:13" ht="26.25" customHeight="1" x14ac:dyDescent="0.2">
      <c r="A517" s="212"/>
      <c r="B517" s="207"/>
      <c r="C517" s="235"/>
      <c r="D517" s="235"/>
      <c r="E517" s="142" t="s">
        <v>836</v>
      </c>
      <c r="F517" s="159">
        <v>40</v>
      </c>
      <c r="G517" s="163"/>
      <c r="H517" s="163"/>
      <c r="I517" s="163"/>
      <c r="J517" s="163"/>
      <c r="K517" s="165">
        <f t="shared" si="19"/>
        <v>0</v>
      </c>
      <c r="L517" s="165"/>
      <c r="M517" s="183">
        <f t="shared" si="18"/>
        <v>0</v>
      </c>
    </row>
    <row r="518" spans="1:13" ht="26.25" customHeight="1" x14ac:dyDescent="0.2">
      <c r="A518" s="212"/>
      <c r="B518" s="207"/>
      <c r="C518" s="236"/>
      <c r="D518" s="236"/>
      <c r="E518" s="142" t="s">
        <v>837</v>
      </c>
      <c r="F518" s="159">
        <v>35</v>
      </c>
      <c r="G518" s="163"/>
      <c r="H518" s="163"/>
      <c r="I518" s="163"/>
      <c r="J518" s="163"/>
      <c r="K518" s="165">
        <f t="shared" si="19"/>
        <v>0</v>
      </c>
      <c r="L518" s="165"/>
      <c r="M518" s="183">
        <f t="shared" si="18"/>
        <v>0</v>
      </c>
    </row>
    <row r="519" spans="1:13" ht="135" customHeight="1" x14ac:dyDescent="0.2">
      <c r="A519" s="212"/>
      <c r="B519" s="207"/>
      <c r="C519" s="203" t="s">
        <v>902</v>
      </c>
      <c r="D519" s="203" t="s">
        <v>903</v>
      </c>
      <c r="E519" s="142" t="s">
        <v>835</v>
      </c>
      <c r="F519" s="159">
        <v>1255</v>
      </c>
      <c r="G519" s="163"/>
      <c r="H519" s="163"/>
      <c r="I519" s="163">
        <v>350</v>
      </c>
      <c r="J519" s="163"/>
      <c r="K519" s="165">
        <f t="shared" si="19"/>
        <v>350</v>
      </c>
      <c r="L519" s="165"/>
      <c r="M519" s="183">
        <f t="shared" si="18"/>
        <v>350</v>
      </c>
    </row>
    <row r="520" spans="1:13" ht="30.75" customHeight="1" x14ac:dyDescent="0.2">
      <c r="A520" s="212"/>
      <c r="B520" s="207"/>
      <c r="C520" s="204"/>
      <c r="D520" s="204"/>
      <c r="E520" s="142" t="s">
        <v>900</v>
      </c>
      <c r="F520" s="159">
        <v>150</v>
      </c>
      <c r="G520" s="163"/>
      <c r="H520" s="163"/>
      <c r="I520" s="163"/>
      <c r="J520" s="163"/>
      <c r="K520" s="165">
        <f t="shared" si="19"/>
        <v>0</v>
      </c>
      <c r="L520" s="165">
        <v>50</v>
      </c>
      <c r="M520" s="183">
        <f t="shared" si="18"/>
        <v>50</v>
      </c>
    </row>
    <row r="521" spans="1:13" ht="30.75" customHeight="1" x14ac:dyDescent="0.2">
      <c r="A521" s="213"/>
      <c r="B521" s="208"/>
      <c r="C521" s="205"/>
      <c r="D521" s="205"/>
      <c r="E521" s="142" t="s">
        <v>901</v>
      </c>
      <c r="F521" s="159">
        <v>150</v>
      </c>
      <c r="G521" s="163"/>
      <c r="H521" s="163"/>
      <c r="I521" s="163"/>
      <c r="J521" s="163"/>
      <c r="K521" s="165">
        <f t="shared" si="19"/>
        <v>0</v>
      </c>
      <c r="L521" s="165">
        <v>50</v>
      </c>
      <c r="M521" s="183">
        <f t="shared" si="18"/>
        <v>50</v>
      </c>
    </row>
    <row r="522" spans="1:13" ht="25.5" customHeight="1" x14ac:dyDescent="0.2">
      <c r="A522" s="211">
        <f>A506+1</f>
        <v>91</v>
      </c>
      <c r="B522" s="206" t="s">
        <v>82</v>
      </c>
      <c r="C522" s="234" t="s">
        <v>519</v>
      </c>
      <c r="D522" s="234" t="s">
        <v>520</v>
      </c>
      <c r="E522" s="142" t="s">
        <v>405</v>
      </c>
      <c r="F522" s="144">
        <v>202</v>
      </c>
      <c r="G522" s="163"/>
      <c r="H522" s="161">
        <v>200</v>
      </c>
      <c r="I522" s="163"/>
      <c r="J522" s="163"/>
      <c r="K522" s="165">
        <f t="shared" si="19"/>
        <v>200</v>
      </c>
      <c r="L522" s="165"/>
      <c r="M522" s="183">
        <f t="shared" si="18"/>
        <v>200</v>
      </c>
    </row>
    <row r="523" spans="1:13" ht="25.5" customHeight="1" x14ac:dyDescent="0.2">
      <c r="A523" s="212"/>
      <c r="B523" s="207"/>
      <c r="C523" s="235"/>
      <c r="D523" s="235"/>
      <c r="E523" s="142" t="s">
        <v>406</v>
      </c>
      <c r="F523" s="144">
        <v>1400</v>
      </c>
      <c r="G523" s="163"/>
      <c r="H523" s="163"/>
      <c r="I523" s="163"/>
      <c r="J523" s="163"/>
      <c r="K523" s="165">
        <f t="shared" si="19"/>
        <v>0</v>
      </c>
      <c r="L523" s="165"/>
      <c r="M523" s="183">
        <f t="shared" ref="M523:M586" si="20">K523+L523</f>
        <v>0</v>
      </c>
    </row>
    <row r="524" spans="1:13" ht="15" customHeight="1" x14ac:dyDescent="0.2">
      <c r="A524" s="212"/>
      <c r="B524" s="207"/>
      <c r="C524" s="235"/>
      <c r="D524" s="235"/>
      <c r="E524" s="142" t="s">
        <v>407</v>
      </c>
      <c r="F524" s="144">
        <v>35</v>
      </c>
      <c r="G524" s="163"/>
      <c r="H524" s="163">
        <v>35</v>
      </c>
      <c r="I524" s="163"/>
      <c r="J524" s="163"/>
      <c r="K524" s="165">
        <f t="shared" si="19"/>
        <v>35</v>
      </c>
      <c r="L524" s="165"/>
      <c r="M524" s="183">
        <f t="shared" si="20"/>
        <v>35</v>
      </c>
    </row>
    <row r="525" spans="1:13" ht="25.5" customHeight="1" x14ac:dyDescent="0.2">
      <c r="A525" s="212"/>
      <c r="B525" s="207"/>
      <c r="C525" s="235"/>
      <c r="D525" s="235"/>
      <c r="E525" s="142" t="s">
        <v>408</v>
      </c>
      <c r="F525" s="144">
        <v>250</v>
      </c>
      <c r="G525" s="163"/>
      <c r="H525" s="163"/>
      <c r="I525" s="163"/>
      <c r="J525" s="163"/>
      <c r="K525" s="165">
        <f t="shared" si="19"/>
        <v>0</v>
      </c>
      <c r="L525" s="165"/>
      <c r="M525" s="183">
        <f t="shared" si="20"/>
        <v>0</v>
      </c>
    </row>
    <row r="526" spans="1:13" ht="15.75" customHeight="1" x14ac:dyDescent="0.2">
      <c r="A526" s="212"/>
      <c r="B526" s="207"/>
      <c r="C526" s="235"/>
      <c r="D526" s="235"/>
      <c r="E526" s="142" t="s">
        <v>521</v>
      </c>
      <c r="F526" s="144">
        <v>120</v>
      </c>
      <c r="G526" s="163"/>
      <c r="H526" s="163"/>
      <c r="I526" s="163"/>
      <c r="J526" s="163"/>
      <c r="K526" s="165">
        <f t="shared" si="19"/>
        <v>0</v>
      </c>
      <c r="L526" s="165"/>
      <c r="M526" s="183">
        <f t="shared" si="20"/>
        <v>0</v>
      </c>
    </row>
    <row r="527" spans="1:13" ht="50.25" customHeight="1" x14ac:dyDescent="0.2">
      <c r="A527" s="212"/>
      <c r="B527" s="207"/>
      <c r="C527" s="235"/>
      <c r="D527" s="235"/>
      <c r="E527" s="142" t="s">
        <v>409</v>
      </c>
      <c r="F527" s="144">
        <v>247</v>
      </c>
      <c r="G527" s="163"/>
      <c r="H527" s="163"/>
      <c r="I527" s="163"/>
      <c r="J527" s="163"/>
      <c r="K527" s="165">
        <f t="shared" si="19"/>
        <v>0</v>
      </c>
      <c r="L527" s="165"/>
      <c r="M527" s="183">
        <f t="shared" si="20"/>
        <v>0</v>
      </c>
    </row>
    <row r="528" spans="1:13" ht="25.5" customHeight="1" x14ac:dyDescent="0.2">
      <c r="A528" s="212"/>
      <c r="B528" s="207"/>
      <c r="C528" s="235"/>
      <c r="D528" s="235"/>
      <c r="E528" s="142" t="s">
        <v>410</v>
      </c>
      <c r="F528" s="144">
        <v>109</v>
      </c>
      <c r="G528" s="163"/>
      <c r="H528" s="163"/>
      <c r="I528" s="163"/>
      <c r="J528" s="163"/>
      <c r="K528" s="165">
        <f t="shared" si="19"/>
        <v>0</v>
      </c>
      <c r="L528" s="165"/>
      <c r="M528" s="183">
        <f t="shared" si="20"/>
        <v>0</v>
      </c>
    </row>
    <row r="529" spans="1:13" ht="25.5" customHeight="1" x14ac:dyDescent="0.2">
      <c r="A529" s="212"/>
      <c r="B529" s="207"/>
      <c r="C529" s="235"/>
      <c r="D529" s="235"/>
      <c r="E529" s="142" t="s">
        <v>522</v>
      </c>
      <c r="F529" s="144">
        <v>50</v>
      </c>
      <c r="G529" s="163"/>
      <c r="H529" s="163"/>
      <c r="I529" s="163"/>
      <c r="J529" s="163"/>
      <c r="K529" s="165">
        <f t="shared" ref="K529:K589" si="21">G529+H529+I529+J529</f>
        <v>0</v>
      </c>
      <c r="L529" s="165"/>
      <c r="M529" s="183">
        <f t="shared" si="20"/>
        <v>0</v>
      </c>
    </row>
    <row r="530" spans="1:13" ht="15" customHeight="1" x14ac:dyDescent="0.2">
      <c r="A530" s="212"/>
      <c r="B530" s="207"/>
      <c r="C530" s="235"/>
      <c r="D530" s="235"/>
      <c r="E530" s="142" t="s">
        <v>523</v>
      </c>
      <c r="F530" s="144">
        <v>115</v>
      </c>
      <c r="G530" s="163">
        <v>0</v>
      </c>
      <c r="H530" s="163"/>
      <c r="I530" s="163"/>
      <c r="J530" s="163"/>
      <c r="K530" s="165">
        <f t="shared" si="21"/>
        <v>0</v>
      </c>
      <c r="L530" s="165"/>
      <c r="M530" s="183">
        <f t="shared" si="20"/>
        <v>0</v>
      </c>
    </row>
    <row r="531" spans="1:13" ht="15" customHeight="1" x14ac:dyDescent="0.2">
      <c r="A531" s="212"/>
      <c r="B531" s="207"/>
      <c r="C531" s="235"/>
      <c r="D531" s="235"/>
      <c r="E531" s="142" t="s">
        <v>524</v>
      </c>
      <c r="F531" s="144">
        <v>11</v>
      </c>
      <c r="G531" s="163">
        <v>0</v>
      </c>
      <c r="H531" s="163"/>
      <c r="I531" s="163"/>
      <c r="J531" s="163"/>
      <c r="K531" s="165">
        <f t="shared" si="21"/>
        <v>0</v>
      </c>
      <c r="L531" s="165"/>
      <c r="M531" s="183">
        <f t="shared" si="20"/>
        <v>0</v>
      </c>
    </row>
    <row r="532" spans="1:13" ht="16.5" customHeight="1" x14ac:dyDescent="0.2">
      <c r="A532" s="212"/>
      <c r="B532" s="207"/>
      <c r="C532" s="235"/>
      <c r="D532" s="235"/>
      <c r="E532" s="142" t="s">
        <v>525</v>
      </c>
      <c r="F532" s="144">
        <v>20</v>
      </c>
      <c r="G532" s="163">
        <v>0</v>
      </c>
      <c r="H532" s="163"/>
      <c r="I532" s="163"/>
      <c r="J532" s="163"/>
      <c r="K532" s="165">
        <f t="shared" si="21"/>
        <v>0</v>
      </c>
      <c r="L532" s="165"/>
      <c r="M532" s="183">
        <f t="shared" si="20"/>
        <v>0</v>
      </c>
    </row>
    <row r="533" spans="1:13" ht="15.75" customHeight="1" x14ac:dyDescent="0.2">
      <c r="A533" s="212"/>
      <c r="B533" s="207"/>
      <c r="C533" s="235"/>
      <c r="D533" s="235"/>
      <c r="E533" s="142" t="s">
        <v>526</v>
      </c>
      <c r="F533" s="144">
        <v>282</v>
      </c>
      <c r="G533" s="163">
        <v>0</v>
      </c>
      <c r="H533" s="163"/>
      <c r="I533" s="163"/>
      <c r="J533" s="163"/>
      <c r="K533" s="165">
        <f t="shared" si="21"/>
        <v>0</v>
      </c>
      <c r="L533" s="165"/>
      <c r="M533" s="183">
        <f t="shared" si="20"/>
        <v>0</v>
      </c>
    </row>
    <row r="534" spans="1:13" ht="13.5" customHeight="1" x14ac:dyDescent="0.2">
      <c r="A534" s="212"/>
      <c r="B534" s="207"/>
      <c r="C534" s="235"/>
      <c r="D534" s="235"/>
      <c r="E534" s="142" t="s">
        <v>527</v>
      </c>
      <c r="F534" s="144">
        <v>17</v>
      </c>
      <c r="G534" s="163">
        <v>0</v>
      </c>
      <c r="H534" s="163"/>
      <c r="I534" s="163"/>
      <c r="J534" s="163"/>
      <c r="K534" s="165">
        <f t="shared" si="21"/>
        <v>0</v>
      </c>
      <c r="L534" s="165"/>
      <c r="M534" s="183">
        <f t="shared" si="20"/>
        <v>0</v>
      </c>
    </row>
    <row r="535" spans="1:13" ht="15.75" customHeight="1" x14ac:dyDescent="0.2">
      <c r="A535" s="212"/>
      <c r="B535" s="207"/>
      <c r="C535" s="236"/>
      <c r="D535" s="236"/>
      <c r="E535" s="142" t="s">
        <v>528</v>
      </c>
      <c r="F535" s="144">
        <v>29</v>
      </c>
      <c r="G535" s="163">
        <v>0</v>
      </c>
      <c r="H535" s="163"/>
      <c r="I535" s="163"/>
      <c r="J535" s="163"/>
      <c r="K535" s="165">
        <f t="shared" si="21"/>
        <v>0</v>
      </c>
      <c r="L535" s="165"/>
      <c r="M535" s="183">
        <f t="shared" si="20"/>
        <v>0</v>
      </c>
    </row>
    <row r="536" spans="1:13" ht="31.5" customHeight="1" x14ac:dyDescent="0.2">
      <c r="A536" s="213"/>
      <c r="B536" s="208"/>
      <c r="C536" s="217" t="s">
        <v>913</v>
      </c>
      <c r="D536" s="205" t="s">
        <v>914</v>
      </c>
      <c r="E536" s="142" t="s">
        <v>933</v>
      </c>
      <c r="F536" s="144">
        <v>200</v>
      </c>
      <c r="G536" s="163"/>
      <c r="H536" s="163">
        <v>200</v>
      </c>
      <c r="I536" s="163"/>
      <c r="J536" s="163"/>
      <c r="K536" s="165">
        <f t="shared" si="21"/>
        <v>200</v>
      </c>
      <c r="L536" s="165"/>
      <c r="M536" s="183">
        <f t="shared" si="20"/>
        <v>200</v>
      </c>
    </row>
    <row r="537" spans="1:13" ht="25.5" customHeight="1" x14ac:dyDescent="0.2">
      <c r="A537" s="209">
        <f>A522+1</f>
        <v>92</v>
      </c>
      <c r="B537" s="210" t="s">
        <v>83</v>
      </c>
      <c r="C537" s="217"/>
      <c r="D537" s="217" t="s">
        <v>196</v>
      </c>
      <c r="E537" s="142"/>
      <c r="F537" s="159">
        <v>0</v>
      </c>
      <c r="G537" s="163"/>
      <c r="H537" s="165"/>
      <c r="I537" s="165"/>
      <c r="J537" s="165"/>
      <c r="K537" s="165">
        <f t="shared" si="21"/>
        <v>0</v>
      </c>
      <c r="L537" s="165"/>
      <c r="M537" s="183">
        <f t="shared" si="20"/>
        <v>0</v>
      </c>
    </row>
    <row r="538" spans="1:13" ht="25.5" customHeight="1" x14ac:dyDescent="0.2">
      <c r="A538" s="230">
        <f t="shared" ref="A538" si="22">A537+1</f>
        <v>93</v>
      </c>
      <c r="B538" s="232" t="s">
        <v>84</v>
      </c>
      <c r="C538" s="234" t="s">
        <v>529</v>
      </c>
      <c r="D538" s="234" t="s">
        <v>196</v>
      </c>
      <c r="E538" s="142" t="s">
        <v>279</v>
      </c>
      <c r="F538" s="144">
        <v>455</v>
      </c>
      <c r="G538" s="163"/>
      <c r="H538" s="165"/>
      <c r="I538" s="165"/>
      <c r="J538" s="165"/>
      <c r="K538" s="165">
        <f t="shared" si="21"/>
        <v>0</v>
      </c>
      <c r="L538" s="165">
        <v>200</v>
      </c>
      <c r="M538" s="183">
        <f t="shared" si="20"/>
        <v>200</v>
      </c>
    </row>
    <row r="539" spans="1:13" ht="15.75" customHeight="1" x14ac:dyDescent="0.2">
      <c r="A539" s="240"/>
      <c r="B539" s="237"/>
      <c r="C539" s="235"/>
      <c r="D539" s="235"/>
      <c r="E539" s="142" t="s">
        <v>280</v>
      </c>
      <c r="F539" s="144">
        <v>250</v>
      </c>
      <c r="G539" s="163"/>
      <c r="H539" s="165"/>
      <c r="I539" s="165"/>
      <c r="J539" s="165"/>
      <c r="K539" s="165">
        <f t="shared" si="21"/>
        <v>0</v>
      </c>
      <c r="L539" s="165"/>
      <c r="M539" s="183">
        <f t="shared" si="20"/>
        <v>0</v>
      </c>
    </row>
    <row r="540" spans="1:13" ht="25.5" customHeight="1" x14ac:dyDescent="0.2">
      <c r="A540" s="240"/>
      <c r="B540" s="237"/>
      <c r="C540" s="235"/>
      <c r="D540" s="235"/>
      <c r="E540" s="142" t="s">
        <v>281</v>
      </c>
      <c r="F540" s="144">
        <v>400</v>
      </c>
      <c r="G540" s="163"/>
      <c r="H540" s="165"/>
      <c r="I540" s="165"/>
      <c r="J540" s="165"/>
      <c r="K540" s="165">
        <f t="shared" si="21"/>
        <v>0</v>
      </c>
      <c r="L540" s="165"/>
      <c r="M540" s="183">
        <f t="shared" si="20"/>
        <v>0</v>
      </c>
    </row>
    <row r="541" spans="1:13" ht="16.5" customHeight="1" x14ac:dyDescent="0.2">
      <c r="A541" s="240"/>
      <c r="B541" s="237"/>
      <c r="C541" s="235"/>
      <c r="D541" s="235"/>
      <c r="E541" s="142" t="s">
        <v>282</v>
      </c>
      <c r="F541" s="144">
        <v>500</v>
      </c>
      <c r="G541" s="163"/>
      <c r="H541" s="165">
        <v>100</v>
      </c>
      <c r="I541" s="165"/>
      <c r="J541" s="165"/>
      <c r="K541" s="165">
        <f t="shared" si="21"/>
        <v>100</v>
      </c>
      <c r="L541" s="165"/>
      <c r="M541" s="183">
        <f t="shared" si="20"/>
        <v>100</v>
      </c>
    </row>
    <row r="542" spans="1:13" ht="27" customHeight="1" x14ac:dyDescent="0.2">
      <c r="A542" s="240"/>
      <c r="B542" s="237"/>
      <c r="C542" s="235"/>
      <c r="D542" s="235"/>
      <c r="E542" s="142" t="s">
        <v>530</v>
      </c>
      <c r="F542" s="144">
        <v>960</v>
      </c>
      <c r="G542" s="163"/>
      <c r="H542" s="165"/>
      <c r="I542" s="163">
        <v>0</v>
      </c>
      <c r="J542" s="165"/>
      <c r="K542" s="165">
        <f t="shared" si="21"/>
        <v>0</v>
      </c>
      <c r="L542" s="165"/>
      <c r="M542" s="183">
        <f t="shared" si="20"/>
        <v>0</v>
      </c>
    </row>
    <row r="543" spans="1:13" ht="30.75" customHeight="1" x14ac:dyDescent="0.2">
      <c r="A543" s="231"/>
      <c r="B543" s="233"/>
      <c r="C543" s="236"/>
      <c r="D543" s="236"/>
      <c r="E543" s="142" t="s">
        <v>531</v>
      </c>
      <c r="F543" s="144">
        <v>688</v>
      </c>
      <c r="G543" s="163"/>
      <c r="H543" s="165"/>
      <c r="I543" s="163">
        <v>0</v>
      </c>
      <c r="J543" s="165"/>
      <c r="K543" s="165">
        <f t="shared" si="21"/>
        <v>0</v>
      </c>
      <c r="L543" s="165"/>
      <c r="M543" s="183">
        <f t="shared" si="20"/>
        <v>0</v>
      </c>
    </row>
    <row r="544" spans="1:13" ht="38.25" customHeight="1" x14ac:dyDescent="0.2">
      <c r="A544" s="230">
        <f>A538+1</f>
        <v>94</v>
      </c>
      <c r="B544" s="232" t="s">
        <v>85</v>
      </c>
      <c r="C544" s="234" t="s">
        <v>559</v>
      </c>
      <c r="D544" s="234" t="s">
        <v>560</v>
      </c>
      <c r="E544" s="142" t="s">
        <v>561</v>
      </c>
      <c r="F544" s="144">
        <v>1319</v>
      </c>
      <c r="G544" s="163"/>
      <c r="H544" s="165"/>
      <c r="I544" s="165"/>
      <c r="J544" s="165"/>
      <c r="K544" s="165">
        <f t="shared" si="21"/>
        <v>0</v>
      </c>
      <c r="L544" s="165"/>
      <c r="M544" s="183">
        <f t="shared" si="20"/>
        <v>0</v>
      </c>
    </row>
    <row r="545" spans="1:13" ht="15.75" customHeight="1" x14ac:dyDescent="0.2">
      <c r="A545" s="240"/>
      <c r="B545" s="237"/>
      <c r="C545" s="235"/>
      <c r="D545" s="235"/>
      <c r="E545" s="142" t="s">
        <v>562</v>
      </c>
      <c r="F545" s="144">
        <v>598</v>
      </c>
      <c r="G545" s="163"/>
      <c r="H545" s="165"/>
      <c r="I545" s="165"/>
      <c r="J545" s="165"/>
      <c r="K545" s="165">
        <f t="shared" si="21"/>
        <v>0</v>
      </c>
      <c r="L545" s="165">
        <v>180</v>
      </c>
      <c r="M545" s="183">
        <f t="shared" si="20"/>
        <v>180</v>
      </c>
    </row>
    <row r="546" spans="1:13" ht="25.5" x14ac:dyDescent="0.2">
      <c r="A546" s="240"/>
      <c r="B546" s="237"/>
      <c r="C546" s="235"/>
      <c r="D546" s="235"/>
      <c r="E546" s="142" t="s">
        <v>563</v>
      </c>
      <c r="F546" s="144">
        <v>861</v>
      </c>
      <c r="G546" s="163"/>
      <c r="H546" s="165">
        <v>120</v>
      </c>
      <c r="I546" s="165"/>
      <c r="J546" s="165"/>
      <c r="K546" s="165">
        <f t="shared" si="21"/>
        <v>120</v>
      </c>
      <c r="L546" s="165"/>
      <c r="M546" s="183">
        <f t="shared" si="20"/>
        <v>120</v>
      </c>
    </row>
    <row r="547" spans="1:13" ht="25.5" x14ac:dyDescent="0.2">
      <c r="A547" s="240"/>
      <c r="B547" s="237"/>
      <c r="C547" s="235"/>
      <c r="D547" s="235"/>
      <c r="E547" s="142" t="s">
        <v>564</v>
      </c>
      <c r="F547" s="144">
        <v>2890</v>
      </c>
      <c r="G547" s="163"/>
      <c r="H547" s="165"/>
      <c r="I547" s="165"/>
      <c r="J547" s="165"/>
      <c r="K547" s="165">
        <f t="shared" si="21"/>
        <v>0</v>
      </c>
      <c r="L547" s="165"/>
      <c r="M547" s="183">
        <f t="shared" si="20"/>
        <v>0</v>
      </c>
    </row>
    <row r="548" spans="1:13" ht="24.75" customHeight="1" x14ac:dyDescent="0.2">
      <c r="A548" s="240"/>
      <c r="B548" s="237"/>
      <c r="C548" s="235"/>
      <c r="D548" s="235"/>
      <c r="E548" s="142" t="s">
        <v>565</v>
      </c>
      <c r="F548" s="144">
        <v>37500</v>
      </c>
      <c r="G548" s="163"/>
      <c r="H548" s="165"/>
      <c r="I548" s="165"/>
      <c r="J548" s="165"/>
      <c r="K548" s="165">
        <f t="shared" si="21"/>
        <v>0</v>
      </c>
      <c r="L548" s="165"/>
      <c r="M548" s="183">
        <f t="shared" si="20"/>
        <v>0</v>
      </c>
    </row>
    <row r="549" spans="1:13" ht="24.75" customHeight="1" x14ac:dyDescent="0.2">
      <c r="A549" s="231"/>
      <c r="B549" s="233"/>
      <c r="C549" s="236"/>
      <c r="D549" s="236"/>
      <c r="E549" s="142" t="s">
        <v>566</v>
      </c>
      <c r="F549" s="144">
        <v>3000</v>
      </c>
      <c r="G549" s="163"/>
      <c r="H549" s="165"/>
      <c r="I549" s="165"/>
      <c r="J549" s="165"/>
      <c r="K549" s="165">
        <f t="shared" si="21"/>
        <v>0</v>
      </c>
      <c r="L549" s="165"/>
      <c r="M549" s="183">
        <f t="shared" si="20"/>
        <v>0</v>
      </c>
    </row>
    <row r="550" spans="1:13" ht="38.25" x14ac:dyDescent="0.2">
      <c r="A550" s="230">
        <f>A544+1</f>
        <v>95</v>
      </c>
      <c r="B550" s="232" t="s">
        <v>86</v>
      </c>
      <c r="C550" s="232" t="s">
        <v>443</v>
      </c>
      <c r="D550" s="232" t="s">
        <v>238</v>
      </c>
      <c r="E550" s="142" t="s">
        <v>444</v>
      </c>
      <c r="F550" s="159">
        <v>96</v>
      </c>
      <c r="G550" s="163"/>
      <c r="H550" s="165"/>
      <c r="I550" s="165"/>
      <c r="J550" s="165"/>
      <c r="K550" s="165">
        <f t="shared" si="21"/>
        <v>0</v>
      </c>
      <c r="L550" s="165"/>
      <c r="M550" s="183">
        <f t="shared" si="20"/>
        <v>0</v>
      </c>
    </row>
    <row r="551" spans="1:13" ht="25.5" x14ac:dyDescent="0.2">
      <c r="A551" s="240"/>
      <c r="B551" s="237"/>
      <c r="C551" s="237"/>
      <c r="D551" s="237"/>
      <c r="E551" s="142" t="s">
        <v>445</v>
      </c>
      <c r="F551" s="159">
        <v>4000</v>
      </c>
      <c r="G551" s="163"/>
      <c r="H551" s="165"/>
      <c r="I551" s="165"/>
      <c r="J551" s="165"/>
      <c r="K551" s="165">
        <f t="shared" si="21"/>
        <v>0</v>
      </c>
      <c r="L551" s="165"/>
      <c r="M551" s="183">
        <f t="shared" si="20"/>
        <v>0</v>
      </c>
    </row>
    <row r="552" spans="1:13" x14ac:dyDescent="0.2">
      <c r="A552" s="240"/>
      <c r="B552" s="237"/>
      <c r="C552" s="237"/>
      <c r="D552" s="237"/>
      <c r="E552" s="142" t="s">
        <v>254</v>
      </c>
      <c r="F552" s="159">
        <v>356</v>
      </c>
      <c r="G552" s="163"/>
      <c r="H552" s="165"/>
      <c r="I552" s="165"/>
      <c r="J552" s="165"/>
      <c r="K552" s="165">
        <f t="shared" si="21"/>
        <v>0</v>
      </c>
      <c r="L552" s="165"/>
      <c r="M552" s="183">
        <f t="shared" si="20"/>
        <v>0</v>
      </c>
    </row>
    <row r="553" spans="1:13" x14ac:dyDescent="0.2">
      <c r="A553" s="231"/>
      <c r="B553" s="233"/>
      <c r="C553" s="233"/>
      <c r="D553" s="233"/>
      <c r="E553" s="142" t="s">
        <v>446</v>
      </c>
      <c r="F553" s="159">
        <v>153</v>
      </c>
      <c r="G553" s="163"/>
      <c r="H553" s="165"/>
      <c r="I553" s="165"/>
      <c r="J553" s="165"/>
      <c r="K553" s="165">
        <f t="shared" si="21"/>
        <v>0</v>
      </c>
      <c r="L553" s="165">
        <v>0</v>
      </c>
      <c r="M553" s="183">
        <f t="shared" si="20"/>
        <v>0</v>
      </c>
    </row>
    <row r="554" spans="1:13" ht="15" customHeight="1" x14ac:dyDescent="0.2">
      <c r="A554" s="186">
        <v>96</v>
      </c>
      <c r="B554" s="232" t="s">
        <v>262</v>
      </c>
      <c r="C554" s="232" t="s">
        <v>263</v>
      </c>
      <c r="D554" s="232" t="s">
        <v>184</v>
      </c>
      <c r="E554" s="142" t="s">
        <v>532</v>
      </c>
      <c r="F554" s="159">
        <v>880</v>
      </c>
      <c r="G554" s="163"/>
      <c r="H554" s="165">
        <v>880</v>
      </c>
      <c r="I554" s="165"/>
      <c r="J554" s="165"/>
      <c r="K554" s="165">
        <f t="shared" si="21"/>
        <v>880</v>
      </c>
      <c r="L554" s="165"/>
      <c r="M554" s="183">
        <f t="shared" si="20"/>
        <v>880</v>
      </c>
    </row>
    <row r="555" spans="1:13" ht="15.75" customHeight="1" x14ac:dyDescent="0.2">
      <c r="A555" s="187"/>
      <c r="B555" s="237"/>
      <c r="C555" s="237"/>
      <c r="D555" s="237"/>
      <c r="E555" s="142" t="s">
        <v>533</v>
      </c>
      <c r="F555" s="159">
        <v>15909</v>
      </c>
      <c r="G555" s="163"/>
      <c r="H555" s="165"/>
      <c r="I555" s="165"/>
      <c r="J555" s="165"/>
      <c r="K555" s="165">
        <f t="shared" si="21"/>
        <v>0</v>
      </c>
      <c r="L555" s="165"/>
      <c r="M555" s="183">
        <f t="shared" si="20"/>
        <v>0</v>
      </c>
    </row>
    <row r="556" spans="1:13" ht="14.25" customHeight="1" x14ac:dyDescent="0.2">
      <c r="A556" s="187"/>
      <c r="B556" s="237"/>
      <c r="C556" s="237"/>
      <c r="D556" s="237"/>
      <c r="E556" s="142" t="s">
        <v>534</v>
      </c>
      <c r="F556" s="159">
        <v>1100</v>
      </c>
      <c r="G556" s="163"/>
      <c r="H556" s="165">
        <v>150</v>
      </c>
      <c r="I556" s="165"/>
      <c r="J556" s="165"/>
      <c r="K556" s="165">
        <f t="shared" si="21"/>
        <v>150</v>
      </c>
      <c r="L556" s="165"/>
      <c r="M556" s="183">
        <f t="shared" si="20"/>
        <v>150</v>
      </c>
    </row>
    <row r="557" spans="1:13" ht="15.75" customHeight="1" x14ac:dyDescent="0.2">
      <c r="A557" s="187"/>
      <c r="B557" s="237"/>
      <c r="C557" s="237"/>
      <c r="D557" s="237"/>
      <c r="E557" s="142" t="s">
        <v>535</v>
      </c>
      <c r="F557" s="159">
        <v>990</v>
      </c>
      <c r="G557" s="163"/>
      <c r="H557" s="165"/>
      <c r="I557" s="165"/>
      <c r="J557" s="165"/>
      <c r="K557" s="165">
        <f t="shared" si="21"/>
        <v>0</v>
      </c>
      <c r="L557" s="165"/>
      <c r="M557" s="183">
        <f t="shared" si="20"/>
        <v>0</v>
      </c>
    </row>
    <row r="558" spans="1:13" ht="13.5" customHeight="1" x14ac:dyDescent="0.2">
      <c r="A558" s="187"/>
      <c r="B558" s="237"/>
      <c r="C558" s="237"/>
      <c r="D558" s="237"/>
      <c r="E558" s="142" t="s">
        <v>536</v>
      </c>
      <c r="F558" s="159">
        <v>1320</v>
      </c>
      <c r="G558" s="163"/>
      <c r="H558" s="165"/>
      <c r="I558" s="165"/>
      <c r="J558" s="165"/>
      <c r="K558" s="165">
        <f t="shared" si="21"/>
        <v>0</v>
      </c>
      <c r="L558" s="165"/>
      <c r="M558" s="183">
        <f t="shared" si="20"/>
        <v>0</v>
      </c>
    </row>
    <row r="559" spans="1:13" ht="15.75" customHeight="1" x14ac:dyDescent="0.2">
      <c r="A559" s="187"/>
      <c r="B559" s="237"/>
      <c r="C559" s="237"/>
      <c r="D559" s="237"/>
      <c r="E559" s="142" t="s">
        <v>537</v>
      </c>
      <c r="F559" s="159">
        <v>3190</v>
      </c>
      <c r="G559" s="163"/>
      <c r="H559" s="165"/>
      <c r="I559" s="165"/>
      <c r="J559" s="165"/>
      <c r="K559" s="165">
        <f t="shared" si="21"/>
        <v>0</v>
      </c>
      <c r="L559" s="165"/>
      <c r="M559" s="183">
        <f t="shared" si="20"/>
        <v>0</v>
      </c>
    </row>
    <row r="560" spans="1:13" ht="25.5" customHeight="1" x14ac:dyDescent="0.2">
      <c r="A560" s="187"/>
      <c r="B560" s="237"/>
      <c r="C560" s="237"/>
      <c r="D560" s="237"/>
      <c r="E560" s="142" t="s">
        <v>538</v>
      </c>
      <c r="F560" s="159">
        <v>897</v>
      </c>
      <c r="G560" s="163"/>
      <c r="H560" s="165"/>
      <c r="I560" s="165"/>
      <c r="J560" s="165"/>
      <c r="K560" s="165">
        <f t="shared" si="21"/>
        <v>0</v>
      </c>
      <c r="L560" s="165"/>
      <c r="M560" s="183">
        <f t="shared" si="20"/>
        <v>0</v>
      </c>
    </row>
    <row r="561" spans="1:13" ht="16.5" customHeight="1" x14ac:dyDescent="0.2">
      <c r="A561" s="187"/>
      <c r="B561" s="237"/>
      <c r="C561" s="237"/>
      <c r="D561" s="237"/>
      <c r="E561" s="142" t="s">
        <v>539</v>
      </c>
      <c r="F561" s="159">
        <v>1366</v>
      </c>
      <c r="G561" s="163"/>
      <c r="H561" s="165"/>
      <c r="I561" s="165"/>
      <c r="J561" s="165"/>
      <c r="K561" s="165">
        <f t="shared" si="21"/>
        <v>0</v>
      </c>
      <c r="L561" s="165"/>
      <c r="M561" s="183">
        <f t="shared" si="20"/>
        <v>0</v>
      </c>
    </row>
    <row r="562" spans="1:13" ht="12.75" customHeight="1" x14ac:dyDescent="0.2">
      <c r="A562" s="187"/>
      <c r="B562" s="237"/>
      <c r="C562" s="237"/>
      <c r="D562" s="237"/>
      <c r="E562" s="142" t="s">
        <v>540</v>
      </c>
      <c r="F562" s="159">
        <v>547</v>
      </c>
      <c r="G562" s="163"/>
      <c r="H562" s="165"/>
      <c r="I562" s="165"/>
      <c r="J562" s="165"/>
      <c r="K562" s="165">
        <f t="shared" si="21"/>
        <v>0</v>
      </c>
      <c r="L562" s="165"/>
      <c r="M562" s="183">
        <f t="shared" si="20"/>
        <v>0</v>
      </c>
    </row>
    <row r="563" spans="1:13" ht="13.5" customHeight="1" x14ac:dyDescent="0.2">
      <c r="A563" s="187"/>
      <c r="B563" s="237"/>
      <c r="C563" s="237"/>
      <c r="D563" s="237"/>
      <c r="E563" s="142" t="s">
        <v>541</v>
      </c>
      <c r="F563" s="159">
        <v>1016</v>
      </c>
      <c r="G563" s="163"/>
      <c r="H563" s="165"/>
      <c r="I563" s="165"/>
      <c r="J563" s="165"/>
      <c r="K563" s="165">
        <f t="shared" si="21"/>
        <v>0</v>
      </c>
      <c r="L563" s="165"/>
      <c r="M563" s="183">
        <f t="shared" si="20"/>
        <v>0</v>
      </c>
    </row>
    <row r="564" spans="1:13" ht="25.5" customHeight="1" x14ac:dyDescent="0.2">
      <c r="A564" s="187"/>
      <c r="B564" s="237"/>
      <c r="C564" s="237"/>
      <c r="D564" s="237"/>
      <c r="E564" s="142" t="s">
        <v>542</v>
      </c>
      <c r="F564" s="159">
        <v>544</v>
      </c>
      <c r="G564" s="163"/>
      <c r="H564" s="165"/>
      <c r="I564" s="165"/>
      <c r="J564" s="165"/>
      <c r="K564" s="165">
        <f t="shared" si="21"/>
        <v>0</v>
      </c>
      <c r="L564" s="165"/>
      <c r="M564" s="183">
        <f t="shared" si="20"/>
        <v>0</v>
      </c>
    </row>
    <row r="565" spans="1:13" ht="39" customHeight="1" x14ac:dyDescent="0.2">
      <c r="A565" s="187"/>
      <c r="B565" s="237"/>
      <c r="C565" s="237"/>
      <c r="D565" s="237"/>
      <c r="E565" s="142" t="s">
        <v>543</v>
      </c>
      <c r="F565" s="159">
        <v>615</v>
      </c>
      <c r="G565" s="163"/>
      <c r="H565" s="165"/>
      <c r="I565" s="165"/>
      <c r="J565" s="165"/>
      <c r="K565" s="165">
        <f t="shared" si="21"/>
        <v>0</v>
      </c>
      <c r="L565" s="165"/>
      <c r="M565" s="183">
        <f t="shared" si="20"/>
        <v>0</v>
      </c>
    </row>
    <row r="566" spans="1:13" ht="15.75" customHeight="1" x14ac:dyDescent="0.2">
      <c r="A566" s="187"/>
      <c r="B566" s="237"/>
      <c r="C566" s="237"/>
      <c r="D566" s="237"/>
      <c r="E566" s="142" t="s">
        <v>544</v>
      </c>
      <c r="F566" s="159">
        <v>585</v>
      </c>
      <c r="G566" s="163"/>
      <c r="H566" s="165"/>
      <c r="I566" s="165"/>
      <c r="J566" s="165"/>
      <c r="K566" s="165">
        <f t="shared" si="21"/>
        <v>0</v>
      </c>
      <c r="L566" s="165"/>
      <c r="M566" s="183">
        <f t="shared" si="20"/>
        <v>0</v>
      </c>
    </row>
    <row r="567" spans="1:13" ht="25.5" customHeight="1" x14ac:dyDescent="0.2">
      <c r="A567" s="187"/>
      <c r="B567" s="237"/>
      <c r="C567" s="237"/>
      <c r="D567" s="237"/>
      <c r="E567" s="142" t="s">
        <v>545</v>
      </c>
      <c r="F567" s="159">
        <v>660</v>
      </c>
      <c r="G567" s="163"/>
      <c r="H567" s="165"/>
      <c r="I567" s="165"/>
      <c r="J567" s="165"/>
      <c r="K567" s="165">
        <f t="shared" si="21"/>
        <v>0</v>
      </c>
      <c r="L567" s="165"/>
      <c r="M567" s="183">
        <f t="shared" si="20"/>
        <v>0</v>
      </c>
    </row>
    <row r="568" spans="1:13" ht="15" customHeight="1" x14ac:dyDescent="0.2">
      <c r="A568" s="187"/>
      <c r="B568" s="237"/>
      <c r="C568" s="237"/>
      <c r="D568" s="237"/>
      <c r="E568" s="142" t="s">
        <v>546</v>
      </c>
      <c r="F568" s="159">
        <v>1778</v>
      </c>
      <c r="G568" s="163"/>
      <c r="H568" s="165"/>
      <c r="I568" s="165"/>
      <c r="J568" s="165"/>
      <c r="K568" s="165">
        <f t="shared" si="21"/>
        <v>0</v>
      </c>
      <c r="L568" s="165"/>
      <c r="M568" s="183">
        <f t="shared" si="20"/>
        <v>0</v>
      </c>
    </row>
    <row r="569" spans="1:13" ht="25.5" customHeight="1" x14ac:dyDescent="0.2">
      <c r="A569" s="187"/>
      <c r="B569" s="237"/>
      <c r="C569" s="237"/>
      <c r="D569" s="237"/>
      <c r="E569" s="142" t="s">
        <v>547</v>
      </c>
      <c r="F569" s="159">
        <v>660</v>
      </c>
      <c r="G569" s="163"/>
      <c r="H569" s="165"/>
      <c r="I569" s="165"/>
      <c r="J569" s="165"/>
      <c r="K569" s="165">
        <f t="shared" si="21"/>
        <v>0</v>
      </c>
      <c r="L569" s="165"/>
      <c r="M569" s="183">
        <f t="shared" si="20"/>
        <v>0</v>
      </c>
    </row>
    <row r="570" spans="1:13" ht="13.5" customHeight="1" x14ac:dyDescent="0.2">
      <c r="A570" s="187"/>
      <c r="B570" s="237"/>
      <c r="C570" s="237"/>
      <c r="D570" s="237"/>
      <c r="E570" s="142" t="s">
        <v>548</v>
      </c>
      <c r="F570" s="159">
        <v>220</v>
      </c>
      <c r="G570" s="163"/>
      <c r="H570" s="165"/>
      <c r="I570" s="165"/>
      <c r="J570" s="165"/>
      <c r="K570" s="165">
        <f t="shared" si="21"/>
        <v>0</v>
      </c>
      <c r="L570" s="165"/>
      <c r="M570" s="183">
        <f t="shared" si="20"/>
        <v>0</v>
      </c>
    </row>
    <row r="571" spans="1:13" ht="15" customHeight="1" x14ac:dyDescent="0.2">
      <c r="A571" s="187"/>
      <c r="B571" s="237"/>
      <c r="C571" s="237"/>
      <c r="D571" s="237"/>
      <c r="E571" s="142" t="s">
        <v>549</v>
      </c>
      <c r="F571" s="159">
        <v>660</v>
      </c>
      <c r="G571" s="163"/>
      <c r="H571" s="165"/>
      <c r="I571" s="165"/>
      <c r="J571" s="165"/>
      <c r="K571" s="165">
        <f t="shared" si="21"/>
        <v>0</v>
      </c>
      <c r="L571" s="165"/>
      <c r="M571" s="183">
        <f t="shared" si="20"/>
        <v>0</v>
      </c>
    </row>
    <row r="572" spans="1:13" ht="14.25" customHeight="1" x14ac:dyDescent="0.2">
      <c r="A572" s="187"/>
      <c r="B572" s="237"/>
      <c r="C572" s="237"/>
      <c r="D572" s="237"/>
      <c r="E572" s="142" t="s">
        <v>550</v>
      </c>
      <c r="F572" s="159">
        <v>330</v>
      </c>
      <c r="G572" s="163"/>
      <c r="H572" s="165"/>
      <c r="I572" s="165"/>
      <c r="J572" s="165"/>
      <c r="K572" s="165">
        <f t="shared" si="21"/>
        <v>0</v>
      </c>
      <c r="L572" s="165"/>
      <c r="M572" s="183">
        <f t="shared" si="20"/>
        <v>0</v>
      </c>
    </row>
    <row r="573" spans="1:13" ht="16.5" customHeight="1" x14ac:dyDescent="0.2">
      <c r="A573" s="188"/>
      <c r="B573" s="233"/>
      <c r="C573" s="233"/>
      <c r="D573" s="233"/>
      <c r="E573" s="142" t="s">
        <v>551</v>
      </c>
      <c r="F573" s="159">
        <v>660</v>
      </c>
      <c r="G573" s="163"/>
      <c r="H573" s="165"/>
      <c r="I573" s="165"/>
      <c r="J573" s="165"/>
      <c r="K573" s="165">
        <f t="shared" si="21"/>
        <v>0</v>
      </c>
      <c r="L573" s="165"/>
      <c r="M573" s="183">
        <f t="shared" si="20"/>
        <v>0</v>
      </c>
    </row>
    <row r="574" spans="1:13" ht="25.5" customHeight="1" x14ac:dyDescent="0.2">
      <c r="A574" s="211">
        <v>97</v>
      </c>
      <c r="B574" s="206" t="s">
        <v>284</v>
      </c>
      <c r="C574" s="232" t="s">
        <v>285</v>
      </c>
      <c r="D574" s="232" t="s">
        <v>184</v>
      </c>
      <c r="E574" s="142" t="s">
        <v>286</v>
      </c>
      <c r="F574" s="159">
        <v>132</v>
      </c>
      <c r="G574" s="163"/>
      <c r="H574" s="165"/>
      <c r="I574" s="165"/>
      <c r="J574" s="165"/>
      <c r="K574" s="165">
        <f t="shared" si="21"/>
        <v>0</v>
      </c>
      <c r="L574" s="165"/>
      <c r="M574" s="183">
        <f t="shared" si="20"/>
        <v>0</v>
      </c>
    </row>
    <row r="575" spans="1:13" ht="14.25" customHeight="1" x14ac:dyDescent="0.2">
      <c r="A575" s="212"/>
      <c r="B575" s="207"/>
      <c r="C575" s="237"/>
      <c r="D575" s="237"/>
      <c r="E575" s="142" t="s">
        <v>287</v>
      </c>
      <c r="F575" s="159">
        <v>76</v>
      </c>
      <c r="G575" s="163"/>
      <c r="H575" s="165"/>
      <c r="I575" s="165"/>
      <c r="J575" s="165"/>
      <c r="K575" s="165">
        <f t="shared" si="21"/>
        <v>0</v>
      </c>
      <c r="L575" s="165"/>
      <c r="M575" s="183">
        <f t="shared" si="20"/>
        <v>0</v>
      </c>
    </row>
    <row r="576" spans="1:13" ht="25.5" customHeight="1" x14ac:dyDescent="0.2">
      <c r="A576" s="212"/>
      <c r="B576" s="207"/>
      <c r="C576" s="237"/>
      <c r="D576" s="237"/>
      <c r="E576" s="142" t="s">
        <v>288</v>
      </c>
      <c r="F576" s="159">
        <v>286</v>
      </c>
      <c r="G576" s="163"/>
      <c r="H576" s="165"/>
      <c r="I576" s="165"/>
      <c r="J576" s="165"/>
      <c r="K576" s="165">
        <f t="shared" si="21"/>
        <v>0</v>
      </c>
      <c r="L576" s="165"/>
      <c r="M576" s="183">
        <f t="shared" si="20"/>
        <v>0</v>
      </c>
    </row>
    <row r="577" spans="1:14" ht="25.5" customHeight="1" x14ac:dyDescent="0.2">
      <c r="A577" s="212"/>
      <c r="B577" s="207"/>
      <c r="C577" s="237"/>
      <c r="D577" s="237"/>
      <c r="E577" s="142" t="s">
        <v>289</v>
      </c>
      <c r="F577" s="159">
        <v>2098</v>
      </c>
      <c r="G577" s="163"/>
      <c r="H577" s="165"/>
      <c r="I577" s="165"/>
      <c r="J577" s="165"/>
      <c r="K577" s="165">
        <f t="shared" si="21"/>
        <v>0</v>
      </c>
      <c r="L577" s="165"/>
      <c r="M577" s="183">
        <f t="shared" si="20"/>
        <v>0</v>
      </c>
    </row>
    <row r="578" spans="1:14" ht="27.75" customHeight="1" x14ac:dyDescent="0.2">
      <c r="A578" s="212"/>
      <c r="B578" s="207"/>
      <c r="C578" s="237"/>
      <c r="D578" s="237"/>
      <c r="E578" s="142" t="s">
        <v>290</v>
      </c>
      <c r="F578" s="159">
        <v>852</v>
      </c>
      <c r="G578" s="163"/>
      <c r="H578" s="165"/>
      <c r="I578" s="165"/>
      <c r="J578" s="165"/>
      <c r="K578" s="165">
        <f t="shared" si="21"/>
        <v>0</v>
      </c>
      <c r="L578" s="165"/>
      <c r="M578" s="183">
        <f t="shared" si="20"/>
        <v>0</v>
      </c>
    </row>
    <row r="579" spans="1:14" ht="25.5" customHeight="1" x14ac:dyDescent="0.2">
      <c r="A579" s="212"/>
      <c r="B579" s="207"/>
      <c r="C579" s="233"/>
      <c r="D579" s="233"/>
      <c r="E579" s="142" t="s">
        <v>291</v>
      </c>
      <c r="F579" s="159">
        <v>3008</v>
      </c>
      <c r="G579" s="163"/>
      <c r="H579" s="165">
        <v>200</v>
      </c>
      <c r="I579" s="165"/>
      <c r="J579" s="165"/>
      <c r="K579" s="165">
        <f t="shared" si="21"/>
        <v>200</v>
      </c>
      <c r="L579" s="165"/>
      <c r="M579" s="183">
        <f t="shared" si="20"/>
        <v>200</v>
      </c>
    </row>
    <row r="580" spans="1:14" ht="25.5" customHeight="1" x14ac:dyDescent="0.2">
      <c r="A580" s="212"/>
      <c r="B580" s="207"/>
      <c r="C580" s="206" t="s">
        <v>904</v>
      </c>
      <c r="D580" s="156" t="s">
        <v>909</v>
      </c>
      <c r="E580" s="142" t="s">
        <v>925</v>
      </c>
      <c r="F580" s="159">
        <v>2068.5700000000002</v>
      </c>
      <c r="G580" s="163"/>
      <c r="H580" s="165"/>
      <c r="I580" s="165"/>
      <c r="J580" s="165"/>
      <c r="K580" s="165">
        <f t="shared" si="21"/>
        <v>0</v>
      </c>
      <c r="L580" s="165">
        <v>500</v>
      </c>
      <c r="M580" s="183">
        <f t="shared" si="20"/>
        <v>500</v>
      </c>
    </row>
    <row r="581" spans="1:14" ht="25.5" customHeight="1" x14ac:dyDescent="0.2">
      <c r="A581" s="212"/>
      <c r="B581" s="207"/>
      <c r="C581" s="207"/>
      <c r="D581" s="157" t="s">
        <v>924</v>
      </c>
      <c r="E581" s="142" t="s">
        <v>905</v>
      </c>
      <c r="F581" s="159">
        <v>132</v>
      </c>
      <c r="G581" s="163"/>
      <c r="H581" s="165"/>
      <c r="I581" s="165"/>
      <c r="J581" s="165"/>
      <c r="K581" s="165">
        <f t="shared" si="21"/>
        <v>0</v>
      </c>
      <c r="L581" s="165"/>
      <c r="M581" s="183">
        <f t="shared" si="20"/>
        <v>0</v>
      </c>
    </row>
    <row r="582" spans="1:14" ht="25.5" customHeight="1" x14ac:dyDescent="0.2">
      <c r="A582" s="212"/>
      <c r="B582" s="207"/>
      <c r="C582" s="207"/>
      <c r="D582" s="157"/>
      <c r="E582" s="142" t="s">
        <v>906</v>
      </c>
      <c r="F582" s="159">
        <v>78.12</v>
      </c>
      <c r="G582" s="163"/>
      <c r="H582" s="165"/>
      <c r="I582" s="165"/>
      <c r="J582" s="165"/>
      <c r="K582" s="165">
        <f t="shared" si="21"/>
        <v>0</v>
      </c>
      <c r="L582" s="165"/>
      <c r="M582" s="183">
        <f t="shared" si="20"/>
        <v>0</v>
      </c>
    </row>
    <row r="583" spans="1:14" ht="25.5" customHeight="1" x14ac:dyDescent="0.2">
      <c r="A583" s="212"/>
      <c r="B583" s="207"/>
      <c r="C583" s="207"/>
      <c r="D583" s="157"/>
      <c r="E583" s="142" t="s">
        <v>907</v>
      </c>
      <c r="F583" s="159">
        <v>286.06</v>
      </c>
      <c r="G583" s="163"/>
      <c r="H583" s="165"/>
      <c r="I583" s="165"/>
      <c r="J583" s="165"/>
      <c r="K583" s="165">
        <f t="shared" si="21"/>
        <v>0</v>
      </c>
      <c r="L583" s="165"/>
      <c r="M583" s="183">
        <f t="shared" si="20"/>
        <v>0</v>
      </c>
    </row>
    <row r="584" spans="1:14" ht="39" customHeight="1" x14ac:dyDescent="0.2">
      <c r="A584" s="213"/>
      <c r="B584" s="208"/>
      <c r="C584" s="208"/>
      <c r="D584" s="158"/>
      <c r="E584" s="142" t="s">
        <v>908</v>
      </c>
      <c r="F584" s="159">
        <v>2097.8000000000002</v>
      </c>
      <c r="G584" s="163"/>
      <c r="H584" s="165"/>
      <c r="I584" s="165"/>
      <c r="J584" s="165"/>
      <c r="K584" s="165">
        <f t="shared" si="21"/>
        <v>0</v>
      </c>
      <c r="L584" s="165"/>
      <c r="M584" s="183">
        <f t="shared" si="20"/>
        <v>0</v>
      </c>
    </row>
    <row r="585" spans="1:14" ht="53.25" customHeight="1" x14ac:dyDescent="0.2">
      <c r="A585" s="230">
        <v>98</v>
      </c>
      <c r="B585" s="234" t="s">
        <v>454</v>
      </c>
      <c r="C585" s="232" t="s">
        <v>844</v>
      </c>
      <c r="D585" s="232" t="s">
        <v>456</v>
      </c>
      <c r="E585" s="142" t="s">
        <v>457</v>
      </c>
      <c r="F585" s="159">
        <v>780</v>
      </c>
      <c r="G585" s="163"/>
      <c r="H585" s="165"/>
      <c r="I585" s="165"/>
      <c r="J585" s="165"/>
      <c r="K585" s="165">
        <f t="shared" si="21"/>
        <v>0</v>
      </c>
      <c r="L585" s="165"/>
      <c r="M585" s="183">
        <f t="shared" si="20"/>
        <v>0</v>
      </c>
    </row>
    <row r="586" spans="1:14" ht="25.5" customHeight="1" x14ac:dyDescent="0.2">
      <c r="A586" s="240"/>
      <c r="B586" s="235"/>
      <c r="C586" s="237"/>
      <c r="D586" s="237"/>
      <c r="E586" s="142" t="s">
        <v>458</v>
      </c>
      <c r="F586" s="159">
        <v>1220</v>
      </c>
      <c r="G586" s="163"/>
      <c r="H586" s="165">
        <v>700</v>
      </c>
      <c r="I586" s="165"/>
      <c r="J586" s="165"/>
      <c r="K586" s="165">
        <f t="shared" si="21"/>
        <v>700</v>
      </c>
      <c r="L586" s="165"/>
      <c r="M586" s="183">
        <f t="shared" si="20"/>
        <v>700</v>
      </c>
    </row>
    <row r="587" spans="1:14" ht="25.5" customHeight="1" x14ac:dyDescent="0.2">
      <c r="A587" s="240"/>
      <c r="B587" s="235"/>
      <c r="C587" s="233"/>
      <c r="D587" s="233"/>
      <c r="E587" s="142" t="s">
        <v>459</v>
      </c>
      <c r="F587" s="159">
        <v>1500</v>
      </c>
      <c r="G587" s="163"/>
      <c r="H587" s="165"/>
      <c r="I587" s="165"/>
      <c r="J587" s="165"/>
      <c r="K587" s="165">
        <f t="shared" si="21"/>
        <v>0</v>
      </c>
      <c r="L587" s="165"/>
      <c r="M587" s="183">
        <f t="shared" ref="M587:M589" si="23">K587+L587</f>
        <v>0</v>
      </c>
    </row>
    <row r="588" spans="1:14" ht="54" customHeight="1" x14ac:dyDescent="0.2">
      <c r="A588" s="231"/>
      <c r="B588" s="236"/>
      <c r="C588" s="210" t="s">
        <v>872</v>
      </c>
      <c r="D588" s="210" t="s">
        <v>873</v>
      </c>
      <c r="E588" s="142" t="s">
        <v>874</v>
      </c>
      <c r="F588" s="159"/>
      <c r="G588" s="163"/>
      <c r="H588" s="165"/>
      <c r="I588" s="165"/>
      <c r="J588" s="165"/>
      <c r="K588" s="165">
        <f t="shared" si="21"/>
        <v>0</v>
      </c>
      <c r="L588" s="165"/>
      <c r="M588" s="183">
        <f t="shared" si="23"/>
        <v>0</v>
      </c>
    </row>
    <row r="589" spans="1:14" ht="25.5" customHeight="1" x14ac:dyDescent="0.2">
      <c r="A589" s="209">
        <v>99</v>
      </c>
      <c r="B589" s="210" t="s">
        <v>838</v>
      </c>
      <c r="C589" s="210" t="s">
        <v>845</v>
      </c>
      <c r="D589" s="210" t="s">
        <v>846</v>
      </c>
      <c r="E589" s="142" t="s">
        <v>839</v>
      </c>
      <c r="F589" s="159">
        <v>700</v>
      </c>
      <c r="G589" s="163"/>
      <c r="H589" s="165"/>
      <c r="I589" s="165"/>
      <c r="J589" s="165"/>
      <c r="K589" s="165">
        <f t="shared" si="21"/>
        <v>0</v>
      </c>
      <c r="L589" s="165">
        <v>500</v>
      </c>
      <c r="M589" s="183">
        <f t="shared" si="23"/>
        <v>500</v>
      </c>
    </row>
    <row r="590" spans="1:14" s="130" customFormat="1" x14ac:dyDescent="0.2">
      <c r="A590" s="176" t="s">
        <v>88</v>
      </c>
      <c r="B590" s="176"/>
      <c r="C590" s="176"/>
      <c r="D590" s="176"/>
      <c r="E590" s="176"/>
      <c r="F590" s="160">
        <f>SUM(F9:F589)</f>
        <v>522759.24999999994</v>
      </c>
      <c r="G590" s="160">
        <f>SUM(G9:G589)</f>
        <v>39</v>
      </c>
      <c r="H590" s="160">
        <f t="shared" ref="H590:J590" si="24">SUM(H9:H589)</f>
        <v>18381</v>
      </c>
      <c r="I590" s="160">
        <f t="shared" si="24"/>
        <v>1055</v>
      </c>
      <c r="J590" s="160">
        <f t="shared" si="24"/>
        <v>1600</v>
      </c>
      <c r="K590" s="160">
        <f>SUM(K9:K589)</f>
        <v>21075</v>
      </c>
      <c r="L590" s="160">
        <f>SUM(L9:L589)</f>
        <v>8876</v>
      </c>
      <c r="M590" s="160">
        <f>SUM(M9:M589)</f>
        <v>29951</v>
      </c>
      <c r="N590" s="129"/>
    </row>
    <row r="591" spans="1:14" s="130" customFormat="1" x14ac:dyDescent="0.2">
      <c r="A591" s="153"/>
      <c r="B591" s="153"/>
      <c r="C591" s="153"/>
      <c r="D591" s="153"/>
      <c r="E591" s="153"/>
      <c r="F591" s="154"/>
      <c r="G591" s="154"/>
      <c r="H591" s="154"/>
      <c r="I591" s="154"/>
      <c r="J591" s="154"/>
      <c r="K591" s="154"/>
      <c r="L591" s="189"/>
      <c r="M591" s="154"/>
      <c r="N591" s="129"/>
    </row>
    <row r="592" spans="1:14" s="130" customFormat="1" x14ac:dyDescent="0.2">
      <c r="A592" s="153"/>
      <c r="B592" s="153"/>
      <c r="C592" s="153"/>
      <c r="D592" s="153"/>
      <c r="E592" s="153"/>
      <c r="F592" s="154"/>
      <c r="G592" s="154"/>
      <c r="H592" s="154"/>
      <c r="I592" s="154"/>
      <c r="J592" s="154"/>
      <c r="K592" s="154"/>
      <c r="L592" s="154"/>
      <c r="M592" s="154"/>
      <c r="N592" s="129"/>
    </row>
    <row r="593" spans="1:16" s="130" customFormat="1" x14ac:dyDescent="0.2">
      <c r="A593" s="153"/>
      <c r="B593" s="153"/>
      <c r="C593" s="154"/>
      <c r="D593" s="154"/>
      <c r="E593" s="154"/>
      <c r="F593" s="154"/>
      <c r="G593" s="154"/>
      <c r="H593" s="154"/>
      <c r="I593" s="154" t="s">
        <v>790</v>
      </c>
      <c r="L593" s="202"/>
      <c r="N593" s="194"/>
      <c r="P593" s="129"/>
    </row>
    <row r="594" spans="1:16" s="130" customFormat="1" ht="30" customHeight="1" x14ac:dyDescent="0.2">
      <c r="A594" s="153"/>
      <c r="B594" s="153"/>
      <c r="C594" s="198"/>
      <c r="D594" s="198"/>
      <c r="E594" s="198" t="s">
        <v>786</v>
      </c>
      <c r="F594" s="199"/>
      <c r="G594" s="198"/>
      <c r="H594" s="198" t="s">
        <v>787</v>
      </c>
      <c r="I594" s="200" t="s">
        <v>788</v>
      </c>
      <c r="N594" s="194"/>
      <c r="P594" s="129"/>
    </row>
    <row r="595" spans="1:16" s="130" customFormat="1" x14ac:dyDescent="0.2">
      <c r="A595" s="153"/>
      <c r="B595" s="153"/>
      <c r="C595" s="196" t="s">
        <v>784</v>
      </c>
      <c r="D595" s="195"/>
      <c r="E595" s="160">
        <v>24390</v>
      </c>
      <c r="F595" s="183"/>
      <c r="G595" s="160"/>
      <c r="H595" s="160">
        <f>SUM(G590:J590)</f>
        <v>21075</v>
      </c>
      <c r="I595" s="160">
        <f>E595-H595</f>
        <v>3315</v>
      </c>
      <c r="N595" s="194"/>
      <c r="P595" s="129"/>
    </row>
    <row r="596" spans="1:16" s="130" customFormat="1" x14ac:dyDescent="0.2">
      <c r="A596" s="153"/>
      <c r="B596" s="153"/>
      <c r="C596" s="196" t="s">
        <v>785</v>
      </c>
      <c r="D596" s="195"/>
      <c r="E596" s="160">
        <v>8876</v>
      </c>
      <c r="F596" s="183"/>
      <c r="G596" s="160"/>
      <c r="H596" s="160">
        <f>L590</f>
        <v>8876</v>
      </c>
      <c r="I596" s="160">
        <f>E596-H596</f>
        <v>0</v>
      </c>
      <c r="N596" s="194"/>
      <c r="P596" s="129"/>
    </row>
    <row r="597" spans="1:16" s="130" customFormat="1" x14ac:dyDescent="0.2">
      <c r="A597" s="153"/>
      <c r="B597" s="153"/>
      <c r="C597" s="197" t="s">
        <v>789</v>
      </c>
      <c r="D597" s="197"/>
      <c r="E597" s="160">
        <f>SUM(E595:E596)</f>
        <v>33266</v>
      </c>
      <c r="F597" s="183"/>
      <c r="G597" s="160"/>
      <c r="H597" s="160">
        <f>SUM(H595:H596)</f>
        <v>29951</v>
      </c>
      <c r="I597" s="160">
        <f>SUM(I595:I596)</f>
        <v>3315</v>
      </c>
      <c r="N597" s="194"/>
      <c r="P597" s="129"/>
    </row>
    <row r="598" spans="1:16" x14ac:dyDescent="0.2">
      <c r="E598" s="155"/>
      <c r="F598" s="185"/>
    </row>
    <row r="599" spans="1:16" x14ac:dyDescent="0.2">
      <c r="E599" s="155"/>
      <c r="F599" s="185"/>
    </row>
    <row r="600" spans="1:16" x14ac:dyDescent="0.2">
      <c r="E600" s="155"/>
      <c r="F600" s="185"/>
    </row>
    <row r="601" spans="1:16" x14ac:dyDescent="0.2">
      <c r="E601" s="155"/>
      <c r="F601" s="185"/>
    </row>
    <row r="602" spans="1:16" x14ac:dyDescent="0.2">
      <c r="E602" s="155"/>
      <c r="F602" s="185"/>
    </row>
    <row r="603" spans="1:16" x14ac:dyDescent="0.2">
      <c r="E603" s="155"/>
      <c r="F603" s="185"/>
    </row>
    <row r="604" spans="1:16" x14ac:dyDescent="0.2">
      <c r="E604" s="155"/>
      <c r="F604" s="185"/>
    </row>
    <row r="605" spans="1:16" x14ac:dyDescent="0.2">
      <c r="E605" s="155"/>
      <c r="F605" s="185"/>
    </row>
    <row r="606" spans="1:16" x14ac:dyDescent="0.2">
      <c r="E606" s="155"/>
      <c r="F606" s="185"/>
    </row>
    <row r="607" spans="1:16" x14ac:dyDescent="0.2">
      <c r="E607" s="155"/>
    </row>
    <row r="608" spans="1:16" x14ac:dyDescent="0.2">
      <c r="E608" s="155"/>
    </row>
    <row r="609" spans="5:5" x14ac:dyDescent="0.2">
      <c r="E609" s="155"/>
    </row>
  </sheetData>
  <mergeCells count="219">
    <mergeCell ref="A223:A226"/>
    <mergeCell ref="B223:B226"/>
    <mergeCell ref="K291:K292"/>
    <mergeCell ref="C7:D7"/>
    <mergeCell ref="C150:C156"/>
    <mergeCell ref="C114:C120"/>
    <mergeCell ref="D114:D120"/>
    <mergeCell ref="C165:C175"/>
    <mergeCell ref="D165:D175"/>
    <mergeCell ref="C200:C203"/>
    <mergeCell ref="D200:D203"/>
    <mergeCell ref="C240:C242"/>
    <mergeCell ref="C30:C33"/>
    <mergeCell ref="D30:D33"/>
    <mergeCell ref="C14:C17"/>
    <mergeCell ref="D14:D17"/>
    <mergeCell ref="A142:A148"/>
    <mergeCell ref="B227:B231"/>
    <mergeCell ref="A14:A17"/>
    <mergeCell ref="C41:C46"/>
    <mergeCell ref="D41:D46"/>
    <mergeCell ref="A61:A64"/>
    <mergeCell ref="B61:B64"/>
    <mergeCell ref="C61:C64"/>
    <mergeCell ref="D61:D64"/>
    <mergeCell ref="C50:C59"/>
    <mergeCell ref="D50:D59"/>
    <mergeCell ref="C34:C37"/>
    <mergeCell ref="B183:B186"/>
    <mergeCell ref="C183:C186"/>
    <mergeCell ref="B142:B148"/>
    <mergeCell ref="A187:A192"/>
    <mergeCell ref="D187:D192"/>
    <mergeCell ref="A114:A120"/>
    <mergeCell ref="C65:C80"/>
    <mergeCell ref="D65:D80"/>
    <mergeCell ref="C26:C29"/>
    <mergeCell ref="D26:D29"/>
    <mergeCell ref="C81:C82"/>
    <mergeCell ref="D34:D37"/>
    <mergeCell ref="A41:A46"/>
    <mergeCell ref="A253:A259"/>
    <mergeCell ref="D260:D265"/>
    <mergeCell ref="A307:A313"/>
    <mergeCell ref="B187:B192"/>
    <mergeCell ref="A200:A203"/>
    <mergeCell ref="B200:B203"/>
    <mergeCell ref="A227:A231"/>
    <mergeCell ref="A183:A186"/>
    <mergeCell ref="A165:A175"/>
    <mergeCell ref="D272:D275"/>
    <mergeCell ref="B270:B271"/>
    <mergeCell ref="C270:C271"/>
    <mergeCell ref="A270:A271"/>
    <mergeCell ref="B307:B313"/>
    <mergeCell ref="A304:A306"/>
    <mergeCell ref="B304:B306"/>
    <mergeCell ref="A293:A303"/>
    <mergeCell ref="B293:B303"/>
    <mergeCell ref="C276:C284"/>
    <mergeCell ref="D276:D284"/>
    <mergeCell ref="C293:C303"/>
    <mergeCell ref="D293:D303"/>
    <mergeCell ref="C304:C306"/>
    <mergeCell ref="D304:D306"/>
    <mergeCell ref="B41:B46"/>
    <mergeCell ref="D81:D82"/>
    <mergeCell ref="D97:D102"/>
    <mergeCell ref="C97:C102"/>
    <mergeCell ref="B253:B259"/>
    <mergeCell ref="D240:D242"/>
    <mergeCell ref="D223:D225"/>
    <mergeCell ref="C211:C222"/>
    <mergeCell ref="D211:D222"/>
    <mergeCell ref="C187:C192"/>
    <mergeCell ref="C142:C148"/>
    <mergeCell ref="D142:D148"/>
    <mergeCell ref="B114:B120"/>
    <mergeCell ref="D150:D156"/>
    <mergeCell ref="D183:D186"/>
    <mergeCell ref="C227:C231"/>
    <mergeCell ref="D227:D231"/>
    <mergeCell ref="C232:C239"/>
    <mergeCell ref="D232:D239"/>
    <mergeCell ref="A4:M4"/>
    <mergeCell ref="A267:A268"/>
    <mergeCell ref="B267:B268"/>
    <mergeCell ref="C267:C268"/>
    <mergeCell ref="D267:D268"/>
    <mergeCell ref="C253:C259"/>
    <mergeCell ref="D253:D259"/>
    <mergeCell ref="B14:B17"/>
    <mergeCell ref="A107:A113"/>
    <mergeCell ref="B107:B113"/>
    <mergeCell ref="C107:C113"/>
    <mergeCell ref="D107:D113"/>
    <mergeCell ref="A97:A102"/>
    <mergeCell ref="B97:B102"/>
    <mergeCell ref="C223:C225"/>
    <mergeCell ref="B20:B23"/>
    <mergeCell ref="C121:C123"/>
    <mergeCell ref="D121:D123"/>
    <mergeCell ref="C176:C180"/>
    <mergeCell ref="D176:D180"/>
    <mergeCell ref="C130:C134"/>
    <mergeCell ref="D130:D134"/>
    <mergeCell ref="B165:B175"/>
    <mergeCell ref="C260:C265"/>
    <mergeCell ref="A20:A23"/>
    <mergeCell ref="C84:C92"/>
    <mergeCell ref="D84:D92"/>
    <mergeCell ref="C20:C23"/>
    <mergeCell ref="D20:D23"/>
    <mergeCell ref="B544:B549"/>
    <mergeCell ref="B538:B543"/>
    <mergeCell ref="A550:A553"/>
    <mergeCell ref="A544:A549"/>
    <mergeCell ref="A538:A543"/>
    <mergeCell ref="D270:D271"/>
    <mergeCell ref="A497:A502"/>
    <mergeCell ref="B497:B502"/>
    <mergeCell ref="A491:A496"/>
    <mergeCell ref="B491:B496"/>
    <mergeCell ref="C491:C496"/>
    <mergeCell ref="D491:D496"/>
    <mergeCell ref="C497:C502"/>
    <mergeCell ref="D497:D502"/>
    <mergeCell ref="C503:C505"/>
    <mergeCell ref="D503:D505"/>
    <mergeCell ref="A272:A275"/>
    <mergeCell ref="B272:B275"/>
    <mergeCell ref="C272:C275"/>
    <mergeCell ref="A460:A461"/>
    <mergeCell ref="B460:B461"/>
    <mergeCell ref="A450:A459"/>
    <mergeCell ref="B450:B459"/>
    <mergeCell ref="A410:A413"/>
    <mergeCell ref="B410:B413"/>
    <mergeCell ref="A401:A404"/>
    <mergeCell ref="B401:B404"/>
    <mergeCell ref="A429:A433"/>
    <mergeCell ref="B429:B433"/>
    <mergeCell ref="B387:B388"/>
    <mergeCell ref="A387:A388"/>
    <mergeCell ref="A376:A380"/>
    <mergeCell ref="B376:B380"/>
    <mergeCell ref="A352:A367"/>
    <mergeCell ref="B352:B367"/>
    <mergeCell ref="B335:B340"/>
    <mergeCell ref="A331:A334"/>
    <mergeCell ref="B331:B334"/>
    <mergeCell ref="C307:C313"/>
    <mergeCell ref="D307:D313"/>
    <mergeCell ref="C314:C316"/>
    <mergeCell ref="D314:D316"/>
    <mergeCell ref="C317:C330"/>
    <mergeCell ref="D317:D330"/>
    <mergeCell ref="C331:C334"/>
    <mergeCell ref="D331:D334"/>
    <mergeCell ref="C335:C340"/>
    <mergeCell ref="D335:D340"/>
    <mergeCell ref="C344:C347"/>
    <mergeCell ref="D344:D347"/>
    <mergeCell ref="C352:C367"/>
    <mergeCell ref="D352:D367"/>
    <mergeCell ref="C368:C371"/>
    <mergeCell ref="D368:D371"/>
    <mergeCell ref="C376:C380"/>
    <mergeCell ref="D376:D380"/>
    <mergeCell ref="C381:C385"/>
    <mergeCell ref="D381:D385"/>
    <mergeCell ref="C387:C388"/>
    <mergeCell ref="D387:D388"/>
    <mergeCell ref="C397:C400"/>
    <mergeCell ref="D397:D400"/>
    <mergeCell ref="C401:C404"/>
    <mergeCell ref="D401:D404"/>
    <mergeCell ref="C410:C413"/>
    <mergeCell ref="D410:D413"/>
    <mergeCell ref="C414:C415"/>
    <mergeCell ref="D414:D415"/>
    <mergeCell ref="C522:C535"/>
    <mergeCell ref="D522:D535"/>
    <mergeCell ref="C538:C543"/>
    <mergeCell ref="D538:D543"/>
    <mergeCell ref="C418:C423"/>
    <mergeCell ref="D418:D423"/>
    <mergeCell ref="C429:C432"/>
    <mergeCell ref="D429:D432"/>
    <mergeCell ref="C445:C448"/>
    <mergeCell ref="D445:D448"/>
    <mergeCell ref="C450:C459"/>
    <mergeCell ref="D450:D459"/>
    <mergeCell ref="C460:C461"/>
    <mergeCell ref="D460:D461"/>
    <mergeCell ref="A18:A19"/>
    <mergeCell ref="B18:B19"/>
    <mergeCell ref="B585:B588"/>
    <mergeCell ref="B554:B573"/>
    <mergeCell ref="B550:B553"/>
    <mergeCell ref="A503:A505"/>
    <mergeCell ref="B503:B505"/>
    <mergeCell ref="C544:C549"/>
    <mergeCell ref="D544:D549"/>
    <mergeCell ref="C550:C553"/>
    <mergeCell ref="D550:D553"/>
    <mergeCell ref="C554:C573"/>
    <mergeCell ref="D554:D573"/>
    <mergeCell ref="C574:C579"/>
    <mergeCell ref="D574:D579"/>
    <mergeCell ref="C585:C587"/>
    <mergeCell ref="D585:D587"/>
    <mergeCell ref="A585:A588"/>
    <mergeCell ref="C469:C478"/>
    <mergeCell ref="D469:D478"/>
    <mergeCell ref="C506:C514"/>
    <mergeCell ref="D506:D514"/>
    <mergeCell ref="C516:C518"/>
    <mergeCell ref="D516:D518"/>
  </mergeCells>
  <pageMargins left="0.7" right="0.7" top="0.75" bottom="0.75" header="0.3" footer="0.3"/>
  <pageSetup paperSize="9" scale="85" orientation="landscape" horizontalDpi="300" verticalDpi="300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69"/>
  <sheetViews>
    <sheetView workbookViewId="0">
      <selection activeCell="F31" sqref="F31"/>
    </sheetView>
  </sheetViews>
  <sheetFormatPr defaultRowHeight="12.75" x14ac:dyDescent="0.2"/>
  <cols>
    <col min="1" max="1" width="4.85546875" style="1" customWidth="1"/>
    <col min="2" max="2" width="10.7109375" style="1" customWidth="1"/>
    <col min="3" max="3" width="10.140625" style="1" customWidth="1"/>
    <col min="4" max="4" width="9.7109375" style="1" customWidth="1"/>
    <col min="5" max="5" width="37" style="1" customWidth="1"/>
    <col min="6" max="6" width="8.5703125" style="1" customWidth="1"/>
    <col min="7" max="7" width="7.42578125" style="1" customWidth="1"/>
    <col min="8" max="8" width="9.28515625" style="1" customWidth="1"/>
    <col min="9" max="9" width="8" style="1" customWidth="1"/>
    <col min="10" max="10" width="8.140625" style="1" customWidth="1"/>
    <col min="11" max="12" width="8.85546875" style="1" customWidth="1"/>
    <col min="13" max="13" width="9.140625" style="2" customWidth="1"/>
    <col min="14" max="14" width="7.7109375" style="1" customWidth="1"/>
    <col min="15" max="15" width="8.140625" style="1" customWidth="1"/>
    <col min="16" max="16384" width="9.140625" style="1"/>
  </cols>
  <sheetData>
    <row r="3" spans="1:15" ht="15.75" x14ac:dyDescent="0.25">
      <c r="A3" s="282" t="s">
        <v>581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</row>
    <row r="5" spans="1:15" x14ac:dyDescent="0.2">
      <c r="M5" s="17" t="s">
        <v>89</v>
      </c>
    </row>
    <row r="6" spans="1:15" s="2" customFormat="1" x14ac:dyDescent="0.2">
      <c r="A6" s="283" t="s">
        <v>1</v>
      </c>
      <c r="B6" s="285" t="s">
        <v>2</v>
      </c>
      <c r="C6" s="287" t="s">
        <v>140</v>
      </c>
      <c r="D6" s="288"/>
      <c r="E6" s="283" t="s">
        <v>87</v>
      </c>
      <c r="F6" s="283" t="s">
        <v>102</v>
      </c>
      <c r="G6" s="289" t="s">
        <v>106</v>
      </c>
      <c r="H6" s="283" t="s">
        <v>139</v>
      </c>
      <c r="I6" s="283" t="s">
        <v>585</v>
      </c>
      <c r="J6" s="283" t="s">
        <v>586</v>
      </c>
      <c r="K6" s="291" t="s">
        <v>582</v>
      </c>
      <c r="L6" s="285" t="s">
        <v>583</v>
      </c>
      <c r="M6" s="291" t="s">
        <v>103</v>
      </c>
      <c r="N6" s="291" t="s">
        <v>104</v>
      </c>
      <c r="O6" s="289" t="s">
        <v>105</v>
      </c>
    </row>
    <row r="7" spans="1:15" s="2" customFormat="1" x14ac:dyDescent="0.2">
      <c r="A7" s="284"/>
      <c r="B7" s="286"/>
      <c r="C7" s="37" t="s">
        <v>0</v>
      </c>
      <c r="D7" s="37" t="s">
        <v>90</v>
      </c>
      <c r="E7" s="284"/>
      <c r="F7" s="284"/>
      <c r="G7" s="289"/>
      <c r="H7" s="284"/>
      <c r="I7" s="290"/>
      <c r="J7" s="290"/>
      <c r="K7" s="289"/>
      <c r="L7" s="286"/>
      <c r="M7" s="291"/>
      <c r="N7" s="291"/>
      <c r="O7" s="289"/>
    </row>
    <row r="8" spans="1:15" s="22" customFormat="1" ht="22.5" x14ac:dyDescent="0.2">
      <c r="A8" s="18">
        <v>0</v>
      </c>
      <c r="B8" s="18">
        <v>1</v>
      </c>
      <c r="C8" s="19">
        <v>2</v>
      </c>
      <c r="D8" s="19">
        <v>3</v>
      </c>
      <c r="E8" s="20">
        <v>4</v>
      </c>
      <c r="F8" s="18">
        <v>5</v>
      </c>
      <c r="G8" s="21">
        <v>6</v>
      </c>
      <c r="H8" s="21">
        <v>7</v>
      </c>
      <c r="I8" s="21">
        <v>8</v>
      </c>
      <c r="J8" s="21">
        <v>9</v>
      </c>
      <c r="K8" s="21">
        <v>10</v>
      </c>
      <c r="L8" s="21">
        <v>11</v>
      </c>
      <c r="M8" s="19" t="s">
        <v>584</v>
      </c>
      <c r="N8" s="19">
        <v>13</v>
      </c>
      <c r="O8" s="21">
        <v>14</v>
      </c>
    </row>
    <row r="9" spans="1:15" ht="25.5" x14ac:dyDescent="0.2">
      <c r="A9" s="33">
        <v>1</v>
      </c>
      <c r="B9" s="34" t="s">
        <v>3</v>
      </c>
      <c r="C9" s="32"/>
      <c r="D9" s="32"/>
      <c r="E9" s="3"/>
      <c r="F9" s="9"/>
      <c r="G9" s="10"/>
      <c r="H9" s="10"/>
      <c r="I9" s="10"/>
      <c r="J9" s="10"/>
      <c r="K9" s="10"/>
      <c r="L9" s="10"/>
      <c r="M9" s="16">
        <f>G9+H9+I9+J9+K9+L9</f>
        <v>0</v>
      </c>
      <c r="N9" s="10"/>
      <c r="O9" s="10"/>
    </row>
    <row r="10" spans="1:15" ht="25.5" x14ac:dyDescent="0.2">
      <c r="A10" s="267">
        <f>A9+1</f>
        <v>2</v>
      </c>
      <c r="B10" s="268" t="s">
        <v>4</v>
      </c>
      <c r="C10" s="273" t="s">
        <v>237</v>
      </c>
      <c r="D10" s="273" t="s">
        <v>238</v>
      </c>
      <c r="E10" s="3" t="s">
        <v>239</v>
      </c>
      <c r="F10" s="9">
        <v>500</v>
      </c>
      <c r="G10" s="10"/>
      <c r="H10" s="10"/>
      <c r="I10" s="10"/>
      <c r="J10" s="10"/>
      <c r="K10" s="10"/>
      <c r="L10" s="10"/>
      <c r="M10" s="16">
        <f t="shared" ref="M10:M73" si="0">G10+H10+I10+J10+K10+L10</f>
        <v>0</v>
      </c>
      <c r="N10" s="10"/>
      <c r="O10" s="10"/>
    </row>
    <row r="11" spans="1:15" x14ac:dyDescent="0.2">
      <c r="A11" s="267"/>
      <c r="B11" s="268"/>
      <c r="C11" s="273"/>
      <c r="D11" s="273"/>
      <c r="E11" s="3" t="s">
        <v>240</v>
      </c>
      <c r="F11" s="9">
        <v>870</v>
      </c>
      <c r="G11" s="10"/>
      <c r="H11" s="10"/>
      <c r="I11" s="10"/>
      <c r="J11" s="10"/>
      <c r="K11" s="10"/>
      <c r="L11" s="10"/>
      <c r="M11" s="16">
        <f t="shared" si="0"/>
        <v>0</v>
      </c>
      <c r="N11" s="10"/>
      <c r="O11" s="10"/>
    </row>
    <row r="12" spans="1:15" x14ac:dyDescent="0.2">
      <c r="A12" s="267"/>
      <c r="B12" s="268"/>
      <c r="C12" s="273"/>
      <c r="D12" s="273"/>
      <c r="E12" s="3" t="s">
        <v>241</v>
      </c>
      <c r="F12" s="9">
        <v>1160</v>
      </c>
      <c r="G12" s="10"/>
      <c r="H12" s="10"/>
      <c r="I12" s="10"/>
      <c r="J12" s="10"/>
      <c r="K12" s="10"/>
      <c r="L12" s="10"/>
      <c r="M12" s="16">
        <f t="shared" si="0"/>
        <v>0</v>
      </c>
      <c r="N12" s="10"/>
      <c r="O12" s="10"/>
    </row>
    <row r="13" spans="1:15" ht="25.5" x14ac:dyDescent="0.2">
      <c r="A13" s="267"/>
      <c r="B13" s="268"/>
      <c r="C13" s="273"/>
      <c r="D13" s="273"/>
      <c r="E13" s="3" t="s">
        <v>242</v>
      </c>
      <c r="F13" s="9">
        <v>780</v>
      </c>
      <c r="G13" s="10"/>
      <c r="H13" s="10"/>
      <c r="I13" s="10"/>
      <c r="J13" s="10"/>
      <c r="K13" s="10"/>
      <c r="L13" s="10"/>
      <c r="M13" s="16">
        <f t="shared" si="0"/>
        <v>0</v>
      </c>
      <c r="N13" s="10"/>
      <c r="O13" s="10"/>
    </row>
    <row r="14" spans="1:15" x14ac:dyDescent="0.2">
      <c r="A14" s="33">
        <f>A10+1</f>
        <v>3</v>
      </c>
      <c r="B14" s="34" t="s">
        <v>5</v>
      </c>
      <c r="C14" s="26"/>
      <c r="D14" s="26"/>
      <c r="E14" s="3"/>
      <c r="F14" s="9"/>
      <c r="G14" s="10"/>
      <c r="H14" s="10"/>
      <c r="I14" s="10"/>
      <c r="J14" s="10"/>
      <c r="K14" s="10"/>
      <c r="L14" s="10"/>
      <c r="M14" s="16">
        <f t="shared" si="0"/>
        <v>0</v>
      </c>
      <c r="N14" s="10"/>
      <c r="O14" s="10"/>
    </row>
    <row r="15" spans="1:15" x14ac:dyDescent="0.2">
      <c r="A15" s="267">
        <f t="shared" ref="A15:A75" si="1">A14+1</f>
        <v>4</v>
      </c>
      <c r="B15" s="268" t="s">
        <v>6</v>
      </c>
      <c r="C15" s="273"/>
      <c r="D15" s="273" t="s">
        <v>238</v>
      </c>
      <c r="E15" s="3" t="s">
        <v>447</v>
      </c>
      <c r="F15" s="9">
        <v>3000</v>
      </c>
      <c r="G15" s="10"/>
      <c r="H15" s="10"/>
      <c r="I15" s="10"/>
      <c r="J15" s="10"/>
      <c r="K15" s="10"/>
      <c r="L15" s="10"/>
      <c r="M15" s="16">
        <f t="shared" si="0"/>
        <v>0</v>
      </c>
      <c r="N15" s="10"/>
      <c r="O15" s="10"/>
    </row>
    <row r="16" spans="1:15" x14ac:dyDescent="0.2">
      <c r="A16" s="267"/>
      <c r="B16" s="268"/>
      <c r="C16" s="273"/>
      <c r="D16" s="273"/>
      <c r="E16" s="3" t="s">
        <v>448</v>
      </c>
      <c r="F16" s="9">
        <v>2155</v>
      </c>
      <c r="G16" s="10"/>
      <c r="H16" s="10"/>
      <c r="I16" s="10"/>
      <c r="J16" s="10"/>
      <c r="K16" s="10"/>
      <c r="L16" s="10"/>
      <c r="M16" s="16">
        <f t="shared" si="0"/>
        <v>0</v>
      </c>
      <c r="N16" s="10"/>
      <c r="O16" s="10"/>
    </row>
    <row r="17" spans="1:15" ht="25.5" x14ac:dyDescent="0.2">
      <c r="A17" s="267"/>
      <c r="B17" s="268"/>
      <c r="C17" s="273"/>
      <c r="D17" s="273"/>
      <c r="E17" s="3" t="s">
        <v>223</v>
      </c>
      <c r="F17" s="9">
        <v>3582</v>
      </c>
      <c r="G17" s="10"/>
      <c r="H17" s="10"/>
      <c r="I17" s="10"/>
      <c r="J17" s="10"/>
      <c r="K17" s="10"/>
      <c r="L17" s="10"/>
      <c r="M17" s="16">
        <f t="shared" si="0"/>
        <v>0</v>
      </c>
      <c r="N17" s="10"/>
      <c r="O17" s="10"/>
    </row>
    <row r="18" spans="1:15" x14ac:dyDescent="0.2">
      <c r="A18" s="267"/>
      <c r="B18" s="268"/>
      <c r="C18" s="273"/>
      <c r="D18" s="273"/>
      <c r="E18" s="3" t="s">
        <v>449</v>
      </c>
      <c r="F18" s="9">
        <v>1261</v>
      </c>
      <c r="G18" s="10"/>
      <c r="H18" s="10"/>
      <c r="I18" s="10"/>
      <c r="J18" s="10"/>
      <c r="K18" s="10"/>
      <c r="L18" s="10"/>
      <c r="M18" s="16">
        <f t="shared" si="0"/>
        <v>0</v>
      </c>
      <c r="N18" s="10"/>
      <c r="O18" s="10"/>
    </row>
    <row r="19" spans="1:15" ht="38.25" x14ac:dyDescent="0.2">
      <c r="A19" s="35">
        <f>A15+1</f>
        <v>5</v>
      </c>
      <c r="B19" s="36" t="s">
        <v>7</v>
      </c>
      <c r="C19" s="32" t="s">
        <v>155</v>
      </c>
      <c r="D19" s="32" t="s">
        <v>156</v>
      </c>
      <c r="E19" s="3" t="s">
        <v>157</v>
      </c>
      <c r="F19" s="9">
        <v>1091</v>
      </c>
      <c r="G19" s="10"/>
      <c r="H19" s="10"/>
      <c r="I19" s="10"/>
      <c r="J19" s="27" t="s">
        <v>158</v>
      </c>
      <c r="K19" s="11"/>
      <c r="L19" s="11"/>
      <c r="M19" s="16" t="e">
        <f t="shared" si="0"/>
        <v>#VALUE!</v>
      </c>
      <c r="N19" s="10"/>
      <c r="O19" s="10"/>
    </row>
    <row r="20" spans="1:15" x14ac:dyDescent="0.2">
      <c r="A20" s="33">
        <f t="shared" si="1"/>
        <v>6</v>
      </c>
      <c r="B20" s="34" t="s">
        <v>8</v>
      </c>
      <c r="C20" s="32"/>
      <c r="D20" s="32"/>
      <c r="E20" s="3"/>
      <c r="F20" s="9"/>
      <c r="G20" s="10"/>
      <c r="H20" s="10"/>
      <c r="I20" s="10"/>
      <c r="J20" s="10"/>
      <c r="K20" s="10"/>
      <c r="L20" s="10"/>
      <c r="M20" s="16">
        <f t="shared" si="0"/>
        <v>0</v>
      </c>
      <c r="N20" s="10"/>
      <c r="O20" s="10"/>
    </row>
    <row r="21" spans="1:15" ht="25.5" x14ac:dyDescent="0.2">
      <c r="A21" s="267">
        <f t="shared" si="1"/>
        <v>7</v>
      </c>
      <c r="B21" s="268" t="s">
        <v>9</v>
      </c>
      <c r="C21" s="273" t="s">
        <v>172</v>
      </c>
      <c r="D21" s="273" t="s">
        <v>162</v>
      </c>
      <c r="E21" s="3" t="s">
        <v>173</v>
      </c>
      <c r="F21" s="28">
        <v>10.1</v>
      </c>
      <c r="G21" s="25" t="s">
        <v>158</v>
      </c>
      <c r="H21" s="10"/>
      <c r="I21" s="10"/>
      <c r="J21" s="10"/>
      <c r="K21" s="10"/>
      <c r="L21" s="10"/>
      <c r="M21" s="16" t="e">
        <f t="shared" si="0"/>
        <v>#VALUE!</v>
      </c>
      <c r="N21" s="10"/>
      <c r="O21" s="10"/>
    </row>
    <row r="22" spans="1:15" x14ac:dyDescent="0.2">
      <c r="A22" s="267"/>
      <c r="B22" s="268"/>
      <c r="C22" s="273"/>
      <c r="D22" s="273"/>
      <c r="E22" s="3" t="s">
        <v>174</v>
      </c>
      <c r="F22" s="28">
        <v>17.52</v>
      </c>
      <c r="G22" s="25" t="s">
        <v>158</v>
      </c>
      <c r="H22" s="25"/>
      <c r="I22" s="25"/>
      <c r="J22" s="25"/>
      <c r="K22" s="25"/>
      <c r="L22" s="25"/>
      <c r="M22" s="16" t="e">
        <f t="shared" si="0"/>
        <v>#VALUE!</v>
      </c>
      <c r="N22" s="10"/>
      <c r="O22" s="10"/>
    </row>
    <row r="23" spans="1:15" ht="25.5" x14ac:dyDescent="0.2">
      <c r="A23" s="267"/>
      <c r="B23" s="268"/>
      <c r="C23" s="273"/>
      <c r="D23" s="273"/>
      <c r="E23" s="3" t="s">
        <v>175</v>
      </c>
      <c r="F23" s="29">
        <v>39</v>
      </c>
      <c r="G23" s="10"/>
      <c r="H23" s="10"/>
      <c r="I23" s="10"/>
      <c r="J23" s="10"/>
      <c r="K23" s="10"/>
      <c r="L23" s="10"/>
      <c r="M23" s="16">
        <f t="shared" si="0"/>
        <v>0</v>
      </c>
      <c r="N23" s="10"/>
      <c r="O23" s="10"/>
    </row>
    <row r="24" spans="1:15" x14ac:dyDescent="0.2">
      <c r="A24" s="267"/>
      <c r="B24" s="268"/>
      <c r="C24" s="273"/>
      <c r="D24" s="273"/>
      <c r="E24" s="3" t="s">
        <v>176</v>
      </c>
      <c r="F24" s="29">
        <v>70</v>
      </c>
      <c r="G24" s="10"/>
      <c r="H24" s="10"/>
      <c r="I24" s="10"/>
      <c r="J24" s="10"/>
      <c r="K24" s="10"/>
      <c r="L24" s="10"/>
      <c r="M24" s="16">
        <f t="shared" si="0"/>
        <v>0</v>
      </c>
      <c r="N24" s="10"/>
      <c r="O24" s="10"/>
    </row>
    <row r="25" spans="1:15" ht="38.25" x14ac:dyDescent="0.2">
      <c r="A25" s="33">
        <f>A21+1</f>
        <v>8</v>
      </c>
      <c r="B25" s="34" t="s">
        <v>10</v>
      </c>
      <c r="C25" s="32" t="s">
        <v>191</v>
      </c>
      <c r="D25" s="32" t="s">
        <v>184</v>
      </c>
      <c r="E25" s="3"/>
      <c r="F25" s="9">
        <v>0</v>
      </c>
      <c r="G25" s="10"/>
      <c r="H25" s="10"/>
      <c r="I25" s="10"/>
      <c r="J25" s="10"/>
      <c r="K25" s="10"/>
      <c r="L25" s="10"/>
      <c r="M25" s="16">
        <f t="shared" si="0"/>
        <v>0</v>
      </c>
      <c r="N25" s="10"/>
      <c r="O25" s="10"/>
    </row>
    <row r="26" spans="1:15" ht="25.5" x14ac:dyDescent="0.2">
      <c r="A26" s="267">
        <f t="shared" si="1"/>
        <v>9</v>
      </c>
      <c r="B26" s="268" t="s">
        <v>11</v>
      </c>
      <c r="C26" s="273" t="s">
        <v>367</v>
      </c>
      <c r="D26" s="273" t="s">
        <v>196</v>
      </c>
      <c r="E26" s="3" t="s">
        <v>368</v>
      </c>
      <c r="F26" s="29">
        <v>923</v>
      </c>
      <c r="G26" s="10"/>
      <c r="H26" s="10"/>
      <c r="I26" s="10"/>
      <c r="J26" s="10"/>
      <c r="K26" s="11"/>
      <c r="L26" s="11"/>
      <c r="M26" s="16">
        <f t="shared" si="0"/>
        <v>0</v>
      </c>
      <c r="N26" s="10"/>
      <c r="O26" s="10"/>
    </row>
    <row r="27" spans="1:15" x14ac:dyDescent="0.2">
      <c r="A27" s="267"/>
      <c r="B27" s="268"/>
      <c r="C27" s="273"/>
      <c r="D27" s="273"/>
      <c r="E27" s="3" t="s">
        <v>369</v>
      </c>
      <c r="F27" s="29">
        <v>495</v>
      </c>
      <c r="G27" s="10"/>
      <c r="H27" s="10"/>
      <c r="I27" s="10"/>
      <c r="J27" s="10"/>
      <c r="K27" s="11"/>
      <c r="L27" s="11"/>
      <c r="M27" s="16">
        <f t="shared" si="0"/>
        <v>0</v>
      </c>
      <c r="N27" s="10"/>
      <c r="O27" s="10"/>
    </row>
    <row r="28" spans="1:15" ht="25.5" x14ac:dyDescent="0.2">
      <c r="A28" s="267"/>
      <c r="B28" s="268"/>
      <c r="C28" s="273"/>
      <c r="D28" s="273"/>
      <c r="E28" s="3" t="s">
        <v>370</v>
      </c>
      <c r="F28" s="29">
        <v>513</v>
      </c>
      <c r="G28" s="10"/>
      <c r="H28" s="10"/>
      <c r="I28" s="10"/>
      <c r="J28" s="10"/>
      <c r="K28" s="11"/>
      <c r="L28" s="11"/>
      <c r="M28" s="16">
        <f t="shared" si="0"/>
        <v>0</v>
      </c>
      <c r="N28" s="10"/>
      <c r="O28" s="10"/>
    </row>
    <row r="29" spans="1:15" x14ac:dyDescent="0.2">
      <c r="A29" s="267"/>
      <c r="B29" s="268"/>
      <c r="C29" s="273"/>
      <c r="D29" s="273"/>
      <c r="E29" s="3" t="s">
        <v>371</v>
      </c>
      <c r="F29" s="29">
        <v>340</v>
      </c>
      <c r="G29" s="10"/>
      <c r="H29" s="10"/>
      <c r="I29" s="10"/>
      <c r="J29" s="10"/>
      <c r="K29" s="11"/>
      <c r="L29" s="11"/>
      <c r="M29" s="16">
        <f t="shared" si="0"/>
        <v>0</v>
      </c>
      <c r="N29" s="10"/>
      <c r="O29" s="10"/>
    </row>
    <row r="30" spans="1:15" x14ac:dyDescent="0.2">
      <c r="A30" s="267"/>
      <c r="B30" s="268"/>
      <c r="C30" s="273"/>
      <c r="D30" s="273"/>
      <c r="E30" s="3" t="s">
        <v>372</v>
      </c>
      <c r="F30" s="29">
        <v>106</v>
      </c>
      <c r="G30" s="10"/>
      <c r="H30" s="10"/>
      <c r="I30" s="10"/>
      <c r="J30" s="10"/>
      <c r="K30" s="11"/>
      <c r="L30" s="11"/>
      <c r="M30" s="16">
        <f t="shared" si="0"/>
        <v>0</v>
      </c>
      <c r="N30" s="10"/>
      <c r="O30" s="10"/>
    </row>
    <row r="31" spans="1:15" x14ac:dyDescent="0.2">
      <c r="A31" s="267"/>
      <c r="B31" s="268"/>
      <c r="C31" s="273"/>
      <c r="D31" s="273"/>
      <c r="E31" s="3" t="s">
        <v>373</v>
      </c>
      <c r="F31" s="29">
        <v>97</v>
      </c>
      <c r="G31" s="10"/>
      <c r="H31" s="10"/>
      <c r="I31" s="10"/>
      <c r="J31" s="10"/>
      <c r="K31" s="11"/>
      <c r="L31" s="11"/>
      <c r="M31" s="16">
        <f t="shared" si="0"/>
        <v>0</v>
      </c>
      <c r="N31" s="10"/>
      <c r="O31" s="10"/>
    </row>
    <row r="32" spans="1:15" ht="25.5" x14ac:dyDescent="0.2">
      <c r="A32" s="267">
        <f>A26+1</f>
        <v>10</v>
      </c>
      <c r="B32" s="268" t="s">
        <v>91</v>
      </c>
      <c r="C32" s="273" t="s">
        <v>318</v>
      </c>
      <c r="D32" s="273" t="s">
        <v>238</v>
      </c>
      <c r="E32" s="3" t="s">
        <v>319</v>
      </c>
      <c r="F32" s="29">
        <v>685</v>
      </c>
      <c r="G32" s="10"/>
      <c r="H32" s="10"/>
      <c r="I32" s="10"/>
      <c r="J32" s="10"/>
      <c r="K32" s="10"/>
      <c r="L32" s="10"/>
      <c r="M32" s="16">
        <f t="shared" si="0"/>
        <v>0</v>
      </c>
      <c r="N32" s="10"/>
      <c r="O32" s="10"/>
    </row>
    <row r="33" spans="1:15" x14ac:dyDescent="0.2">
      <c r="A33" s="267"/>
      <c r="B33" s="268"/>
      <c r="C33" s="273"/>
      <c r="D33" s="273"/>
      <c r="E33" s="3" t="s">
        <v>253</v>
      </c>
      <c r="F33" s="29">
        <v>333</v>
      </c>
      <c r="G33" s="10"/>
      <c r="H33" s="10"/>
      <c r="I33" s="25" t="s">
        <v>158</v>
      </c>
      <c r="J33" s="10"/>
      <c r="K33" s="10"/>
      <c r="L33" s="10"/>
      <c r="M33" s="16" t="e">
        <f t="shared" si="0"/>
        <v>#VALUE!</v>
      </c>
      <c r="N33" s="10"/>
      <c r="O33" s="10"/>
    </row>
    <row r="34" spans="1:15" ht="25.5" x14ac:dyDescent="0.2">
      <c r="A34" s="267">
        <f>A32+1</f>
        <v>11</v>
      </c>
      <c r="B34" s="268" t="s">
        <v>12</v>
      </c>
      <c r="C34" s="273" t="s">
        <v>386</v>
      </c>
      <c r="D34" s="273" t="s">
        <v>196</v>
      </c>
      <c r="E34" s="3" t="s">
        <v>387</v>
      </c>
      <c r="F34" s="9">
        <v>347</v>
      </c>
      <c r="G34" s="10"/>
      <c r="H34" s="10"/>
      <c r="I34" s="10"/>
      <c r="J34" s="10"/>
      <c r="K34" s="11"/>
      <c r="L34" s="11"/>
      <c r="M34" s="16">
        <f t="shared" si="0"/>
        <v>0</v>
      </c>
      <c r="N34" s="10"/>
      <c r="O34" s="10"/>
    </row>
    <row r="35" spans="1:15" ht="38.25" x14ac:dyDescent="0.2">
      <c r="A35" s="267"/>
      <c r="B35" s="268"/>
      <c r="C35" s="273"/>
      <c r="D35" s="273"/>
      <c r="E35" s="3" t="s">
        <v>388</v>
      </c>
      <c r="F35" s="9">
        <v>500</v>
      </c>
      <c r="G35" s="10"/>
      <c r="H35" s="10"/>
      <c r="I35" s="10"/>
      <c r="J35" s="10"/>
      <c r="K35" s="11"/>
      <c r="L35" s="11"/>
      <c r="M35" s="16">
        <f t="shared" si="0"/>
        <v>0</v>
      </c>
      <c r="N35" s="10"/>
      <c r="O35" s="10"/>
    </row>
    <row r="36" spans="1:15" x14ac:dyDescent="0.2">
      <c r="A36" s="267"/>
      <c r="B36" s="268"/>
      <c r="C36" s="273"/>
      <c r="D36" s="273"/>
      <c r="E36" s="3" t="s">
        <v>389</v>
      </c>
      <c r="F36" s="9">
        <v>200</v>
      </c>
      <c r="G36" s="10"/>
      <c r="H36" s="10"/>
      <c r="I36" s="10"/>
      <c r="J36" s="10"/>
      <c r="K36" s="11"/>
      <c r="L36" s="11"/>
      <c r="M36" s="16">
        <f t="shared" si="0"/>
        <v>0</v>
      </c>
      <c r="N36" s="10"/>
      <c r="O36" s="10"/>
    </row>
    <row r="37" spans="1:15" ht="25.5" x14ac:dyDescent="0.2">
      <c r="A37" s="267"/>
      <c r="B37" s="268"/>
      <c r="C37" s="273"/>
      <c r="D37" s="273"/>
      <c r="E37" s="3" t="s">
        <v>390</v>
      </c>
      <c r="F37" s="9">
        <v>400</v>
      </c>
      <c r="G37" s="10"/>
      <c r="H37" s="10"/>
      <c r="I37" s="10"/>
      <c r="J37" s="10"/>
      <c r="K37" s="11"/>
      <c r="L37" s="11"/>
      <c r="M37" s="16">
        <f t="shared" si="0"/>
        <v>0</v>
      </c>
      <c r="N37" s="10"/>
      <c r="O37" s="10"/>
    </row>
    <row r="38" spans="1:15" x14ac:dyDescent="0.2">
      <c r="A38" s="267"/>
      <c r="B38" s="268"/>
      <c r="C38" s="273"/>
      <c r="D38" s="273"/>
      <c r="E38" s="3" t="s">
        <v>391</v>
      </c>
      <c r="F38" s="9">
        <v>200</v>
      </c>
      <c r="G38" s="10"/>
      <c r="H38" s="10"/>
      <c r="I38" s="10"/>
      <c r="J38" s="10"/>
      <c r="K38" s="11"/>
      <c r="L38" s="11"/>
      <c r="M38" s="16">
        <f t="shared" si="0"/>
        <v>0</v>
      </c>
      <c r="N38" s="10"/>
      <c r="O38" s="10"/>
    </row>
    <row r="39" spans="1:15" x14ac:dyDescent="0.2">
      <c r="A39" s="267"/>
      <c r="B39" s="268"/>
      <c r="C39" s="273"/>
      <c r="D39" s="273"/>
      <c r="E39" s="3" t="s">
        <v>392</v>
      </c>
      <c r="F39" s="9">
        <v>500</v>
      </c>
      <c r="G39" s="10"/>
      <c r="H39" s="10"/>
      <c r="I39" s="10"/>
      <c r="J39" s="10"/>
      <c r="K39" s="11"/>
      <c r="L39" s="11"/>
      <c r="M39" s="16">
        <f t="shared" si="0"/>
        <v>0</v>
      </c>
      <c r="N39" s="10"/>
      <c r="O39" s="10"/>
    </row>
    <row r="40" spans="1:15" x14ac:dyDescent="0.2">
      <c r="A40" s="267"/>
      <c r="B40" s="268"/>
      <c r="C40" s="273"/>
      <c r="D40" s="273"/>
      <c r="E40" s="3" t="s">
        <v>393</v>
      </c>
      <c r="F40" s="9">
        <v>100</v>
      </c>
      <c r="G40" s="10"/>
      <c r="H40" s="10"/>
      <c r="I40" s="10"/>
      <c r="J40" s="10"/>
      <c r="K40" s="11"/>
      <c r="L40" s="11"/>
      <c r="M40" s="16">
        <f t="shared" si="0"/>
        <v>0</v>
      </c>
      <c r="N40" s="10"/>
      <c r="O40" s="10"/>
    </row>
    <row r="41" spans="1:15" ht="25.5" x14ac:dyDescent="0.2">
      <c r="A41" s="267"/>
      <c r="B41" s="268"/>
      <c r="C41" s="273"/>
      <c r="D41" s="273"/>
      <c r="E41" s="3" t="s">
        <v>394</v>
      </c>
      <c r="F41" s="9">
        <v>70</v>
      </c>
      <c r="G41" s="10"/>
      <c r="H41" s="10"/>
      <c r="I41" s="10"/>
      <c r="J41" s="10"/>
      <c r="K41" s="11"/>
      <c r="L41" s="11"/>
      <c r="M41" s="16">
        <f t="shared" si="0"/>
        <v>0</v>
      </c>
      <c r="N41" s="10"/>
      <c r="O41" s="10"/>
    </row>
    <row r="42" spans="1:15" ht="25.5" x14ac:dyDescent="0.2">
      <c r="A42" s="267"/>
      <c r="B42" s="268"/>
      <c r="C42" s="273"/>
      <c r="D42" s="273"/>
      <c r="E42" s="3" t="s">
        <v>395</v>
      </c>
      <c r="F42" s="9">
        <v>200</v>
      </c>
      <c r="G42" s="10"/>
      <c r="H42" s="10"/>
      <c r="I42" s="10"/>
      <c r="J42" s="10"/>
      <c r="K42" s="11"/>
      <c r="L42" s="11"/>
      <c r="M42" s="16">
        <f t="shared" si="0"/>
        <v>0</v>
      </c>
      <c r="N42" s="10"/>
      <c r="O42" s="10"/>
    </row>
    <row r="43" spans="1:15" x14ac:dyDescent="0.2">
      <c r="A43" s="267"/>
      <c r="B43" s="268"/>
      <c r="C43" s="273"/>
      <c r="D43" s="273"/>
      <c r="E43" s="3" t="s">
        <v>396</v>
      </c>
      <c r="F43" s="9">
        <v>50</v>
      </c>
      <c r="G43" s="10"/>
      <c r="H43" s="10"/>
      <c r="I43" s="10"/>
      <c r="J43" s="10"/>
      <c r="K43" s="11"/>
      <c r="L43" s="11"/>
      <c r="M43" s="16">
        <f t="shared" si="0"/>
        <v>0</v>
      </c>
      <c r="N43" s="10"/>
      <c r="O43" s="10"/>
    </row>
    <row r="44" spans="1:15" ht="25.5" x14ac:dyDescent="0.2">
      <c r="A44" s="267">
        <f>A34+1</f>
        <v>12</v>
      </c>
      <c r="B44" s="268" t="s">
        <v>13</v>
      </c>
      <c r="C44" s="273" t="s">
        <v>374</v>
      </c>
      <c r="D44" s="273" t="s">
        <v>196</v>
      </c>
      <c r="E44" s="3" t="s">
        <v>375</v>
      </c>
      <c r="F44" s="9">
        <v>63</v>
      </c>
      <c r="G44" s="25" t="s">
        <v>158</v>
      </c>
      <c r="H44" s="10"/>
      <c r="I44" s="10"/>
      <c r="J44" s="10"/>
      <c r="K44" s="10"/>
      <c r="L44" s="10"/>
      <c r="M44" s="16" t="e">
        <f t="shared" si="0"/>
        <v>#VALUE!</v>
      </c>
      <c r="N44" s="10"/>
      <c r="O44" s="10"/>
    </row>
    <row r="45" spans="1:15" ht="25.5" x14ac:dyDescent="0.2">
      <c r="A45" s="267"/>
      <c r="B45" s="268"/>
      <c r="C45" s="273"/>
      <c r="D45" s="273"/>
      <c r="E45" s="3" t="s">
        <v>376</v>
      </c>
      <c r="F45" s="9">
        <v>260</v>
      </c>
      <c r="G45" s="10"/>
      <c r="H45" s="10"/>
      <c r="I45" s="10"/>
      <c r="J45" s="10"/>
      <c r="K45" s="10"/>
      <c r="L45" s="10"/>
      <c r="M45" s="16">
        <f t="shared" si="0"/>
        <v>0</v>
      </c>
      <c r="N45" s="10"/>
      <c r="O45" s="10"/>
    </row>
    <row r="46" spans="1:15" ht="25.5" x14ac:dyDescent="0.2">
      <c r="A46" s="267"/>
      <c r="B46" s="268"/>
      <c r="C46" s="273"/>
      <c r="D46" s="273"/>
      <c r="E46" s="3" t="s">
        <v>377</v>
      </c>
      <c r="F46" s="9">
        <v>300</v>
      </c>
      <c r="G46" s="10"/>
      <c r="H46" s="10"/>
      <c r="I46" s="10"/>
      <c r="J46" s="10"/>
      <c r="K46" s="10"/>
      <c r="L46" s="10"/>
      <c r="M46" s="16">
        <f t="shared" si="0"/>
        <v>0</v>
      </c>
      <c r="N46" s="10"/>
      <c r="O46" s="10"/>
    </row>
    <row r="47" spans="1:15" x14ac:dyDescent="0.2">
      <c r="A47" s="267"/>
      <c r="B47" s="268"/>
      <c r="C47" s="273"/>
      <c r="D47" s="273"/>
      <c r="E47" s="3" t="s">
        <v>378</v>
      </c>
      <c r="F47" s="9">
        <v>200</v>
      </c>
      <c r="G47" s="10"/>
      <c r="H47" s="10"/>
      <c r="I47" s="10"/>
      <c r="J47" s="10"/>
      <c r="K47" s="10"/>
      <c r="L47" s="10"/>
      <c r="M47" s="16">
        <f t="shared" si="0"/>
        <v>0</v>
      </c>
      <c r="N47" s="10"/>
      <c r="O47" s="10"/>
    </row>
    <row r="48" spans="1:15" x14ac:dyDescent="0.2">
      <c r="A48" s="267">
        <f>A44+1</f>
        <v>13</v>
      </c>
      <c r="B48" s="268" t="s">
        <v>14</v>
      </c>
      <c r="C48" s="273" t="s">
        <v>465</v>
      </c>
      <c r="D48" s="273" t="s">
        <v>466</v>
      </c>
      <c r="E48" s="3" t="s">
        <v>467</v>
      </c>
      <c r="F48" s="29">
        <v>37</v>
      </c>
      <c r="G48" s="25" t="s">
        <v>158</v>
      </c>
      <c r="H48" s="10"/>
      <c r="I48" s="10"/>
      <c r="J48" s="10"/>
      <c r="K48" s="11"/>
      <c r="L48" s="11"/>
      <c r="M48" s="16" t="e">
        <f t="shared" si="0"/>
        <v>#VALUE!</v>
      </c>
      <c r="N48" s="10"/>
      <c r="O48" s="10"/>
    </row>
    <row r="49" spans="1:15" x14ac:dyDescent="0.2">
      <c r="A49" s="267"/>
      <c r="B49" s="268"/>
      <c r="C49" s="273"/>
      <c r="D49" s="273"/>
      <c r="E49" s="3" t="s">
        <v>468</v>
      </c>
      <c r="F49" s="29">
        <v>130</v>
      </c>
      <c r="G49" s="25" t="s">
        <v>158</v>
      </c>
      <c r="H49" s="10"/>
      <c r="I49" s="10"/>
      <c r="J49" s="10"/>
      <c r="K49" s="11"/>
      <c r="L49" s="11"/>
      <c r="M49" s="16" t="e">
        <f t="shared" si="0"/>
        <v>#VALUE!</v>
      </c>
      <c r="N49" s="10"/>
      <c r="O49" s="10"/>
    </row>
    <row r="50" spans="1:15" x14ac:dyDescent="0.2">
      <c r="A50" s="267"/>
      <c r="B50" s="268"/>
      <c r="C50" s="273"/>
      <c r="D50" s="273"/>
      <c r="E50" s="3" t="s">
        <v>469</v>
      </c>
      <c r="F50" s="29">
        <v>18</v>
      </c>
      <c r="G50" s="25" t="s">
        <v>158</v>
      </c>
      <c r="H50" s="10"/>
      <c r="I50" s="10"/>
      <c r="J50" s="10"/>
      <c r="K50" s="11"/>
      <c r="L50" s="11"/>
      <c r="M50" s="16" t="e">
        <f t="shared" si="0"/>
        <v>#VALUE!</v>
      </c>
      <c r="N50" s="10"/>
      <c r="O50" s="10"/>
    </row>
    <row r="51" spans="1:15" x14ac:dyDescent="0.2">
      <c r="A51" s="267"/>
      <c r="B51" s="268"/>
      <c r="C51" s="273"/>
      <c r="D51" s="273"/>
      <c r="E51" s="3" t="s">
        <v>249</v>
      </c>
      <c r="F51" s="29">
        <v>110</v>
      </c>
      <c r="G51" s="10"/>
      <c r="H51" s="10"/>
      <c r="I51" s="10"/>
      <c r="J51" s="10"/>
      <c r="K51" s="11"/>
      <c r="L51" s="11"/>
      <c r="M51" s="16">
        <f t="shared" si="0"/>
        <v>0</v>
      </c>
      <c r="N51" s="10"/>
      <c r="O51" s="10"/>
    </row>
    <row r="52" spans="1:15" x14ac:dyDescent="0.2">
      <c r="A52" s="267"/>
      <c r="B52" s="268"/>
      <c r="C52" s="273"/>
      <c r="D52" s="273"/>
      <c r="E52" s="3" t="s">
        <v>470</v>
      </c>
      <c r="F52" s="29">
        <v>157</v>
      </c>
      <c r="G52" s="10"/>
      <c r="H52" s="10"/>
      <c r="I52" s="10"/>
      <c r="J52" s="10"/>
      <c r="K52" s="11"/>
      <c r="L52" s="11"/>
      <c r="M52" s="16">
        <f t="shared" si="0"/>
        <v>0</v>
      </c>
      <c r="N52" s="10"/>
      <c r="O52" s="10"/>
    </row>
    <row r="53" spans="1:15" ht="38.25" x14ac:dyDescent="0.2">
      <c r="A53" s="267"/>
      <c r="B53" s="268"/>
      <c r="C53" s="273"/>
      <c r="D53" s="273"/>
      <c r="E53" s="3" t="s">
        <v>471</v>
      </c>
      <c r="F53" s="29">
        <v>269</v>
      </c>
      <c r="G53" s="10"/>
      <c r="H53" s="10"/>
      <c r="I53" s="10"/>
      <c r="J53" s="10"/>
      <c r="K53" s="11"/>
      <c r="L53" s="11"/>
      <c r="M53" s="16">
        <f t="shared" si="0"/>
        <v>0</v>
      </c>
      <c r="N53" s="10"/>
      <c r="O53" s="10"/>
    </row>
    <row r="54" spans="1:15" ht="38.25" x14ac:dyDescent="0.2">
      <c r="A54" s="267"/>
      <c r="B54" s="268"/>
      <c r="C54" s="273"/>
      <c r="D54" s="273"/>
      <c r="E54" s="3" t="s">
        <v>472</v>
      </c>
      <c r="F54" s="29">
        <v>18</v>
      </c>
      <c r="G54" s="10"/>
      <c r="H54" s="10"/>
      <c r="I54" s="10"/>
      <c r="J54" s="10"/>
      <c r="K54" s="11"/>
      <c r="L54" s="11"/>
      <c r="M54" s="16">
        <f t="shared" si="0"/>
        <v>0</v>
      </c>
      <c r="N54" s="10"/>
      <c r="O54" s="10"/>
    </row>
    <row r="55" spans="1:15" x14ac:dyDescent="0.2">
      <c r="A55" s="267"/>
      <c r="B55" s="268"/>
      <c r="C55" s="273"/>
      <c r="D55" s="273"/>
      <c r="E55" s="3" t="s">
        <v>468</v>
      </c>
      <c r="F55" s="29">
        <v>130</v>
      </c>
      <c r="G55" s="10"/>
      <c r="H55" s="10"/>
      <c r="I55" s="10"/>
      <c r="J55" s="10"/>
      <c r="K55" s="11"/>
      <c r="L55" s="11"/>
      <c r="M55" s="16">
        <f t="shared" si="0"/>
        <v>0</v>
      </c>
      <c r="N55" s="10"/>
      <c r="O55" s="10"/>
    </row>
    <row r="56" spans="1:15" ht="25.5" x14ac:dyDescent="0.2">
      <c r="A56" s="267"/>
      <c r="B56" s="268"/>
      <c r="C56" s="273"/>
      <c r="D56" s="273"/>
      <c r="E56" s="3" t="s">
        <v>473</v>
      </c>
      <c r="F56" s="29">
        <v>8935</v>
      </c>
      <c r="G56" s="10"/>
      <c r="H56" s="10"/>
      <c r="I56" s="10"/>
      <c r="J56" s="10"/>
      <c r="K56" s="11"/>
      <c r="L56" s="11"/>
      <c r="M56" s="16">
        <f t="shared" si="0"/>
        <v>0</v>
      </c>
      <c r="N56" s="10"/>
      <c r="O56" s="10"/>
    </row>
    <row r="57" spans="1:15" x14ac:dyDescent="0.2">
      <c r="A57" s="267"/>
      <c r="B57" s="268"/>
      <c r="C57" s="273"/>
      <c r="D57" s="273"/>
      <c r="E57" s="3" t="s">
        <v>474</v>
      </c>
      <c r="F57" s="29">
        <v>50</v>
      </c>
      <c r="G57" s="10"/>
      <c r="H57" s="10"/>
      <c r="I57" s="10"/>
      <c r="J57" s="10"/>
      <c r="K57" s="11"/>
      <c r="L57" s="11"/>
      <c r="M57" s="16">
        <f t="shared" si="0"/>
        <v>0</v>
      </c>
      <c r="N57" s="10"/>
      <c r="O57" s="10"/>
    </row>
    <row r="58" spans="1:15" x14ac:dyDescent="0.2">
      <c r="A58" s="267"/>
      <c r="B58" s="268"/>
      <c r="C58" s="273"/>
      <c r="D58" s="273"/>
      <c r="E58" s="3" t="s">
        <v>475</v>
      </c>
      <c r="F58" s="29">
        <v>200</v>
      </c>
      <c r="G58" s="10"/>
      <c r="H58" s="10"/>
      <c r="I58" s="10"/>
      <c r="J58" s="10"/>
      <c r="K58" s="11"/>
      <c r="L58" s="11"/>
      <c r="M58" s="16">
        <f t="shared" si="0"/>
        <v>0</v>
      </c>
      <c r="N58" s="10"/>
      <c r="O58" s="10"/>
    </row>
    <row r="59" spans="1:15" ht="38.25" x14ac:dyDescent="0.2">
      <c r="A59" s="267"/>
      <c r="B59" s="268"/>
      <c r="C59" s="273"/>
      <c r="D59" s="273"/>
      <c r="E59" s="3" t="s">
        <v>476</v>
      </c>
      <c r="F59" s="29">
        <v>300</v>
      </c>
      <c r="G59" s="10"/>
      <c r="H59" s="10"/>
      <c r="I59" s="10"/>
      <c r="J59" s="10"/>
      <c r="K59" s="11"/>
      <c r="L59" s="11"/>
      <c r="M59" s="16">
        <f t="shared" si="0"/>
        <v>0</v>
      </c>
      <c r="N59" s="10"/>
      <c r="O59" s="10"/>
    </row>
    <row r="60" spans="1:15" x14ac:dyDescent="0.2">
      <c r="A60" s="267"/>
      <c r="B60" s="268"/>
      <c r="C60" s="273"/>
      <c r="D60" s="273"/>
      <c r="E60" s="3" t="s">
        <v>477</v>
      </c>
      <c r="F60" s="29">
        <v>53</v>
      </c>
      <c r="G60" s="10"/>
      <c r="H60" s="10"/>
      <c r="I60" s="10"/>
      <c r="J60" s="10"/>
      <c r="K60" s="11"/>
      <c r="L60" s="11"/>
      <c r="M60" s="16">
        <f t="shared" si="0"/>
        <v>0</v>
      </c>
      <c r="N60" s="10"/>
      <c r="O60" s="10"/>
    </row>
    <row r="61" spans="1:15" x14ac:dyDescent="0.2">
      <c r="A61" s="267"/>
      <c r="B61" s="268"/>
      <c r="C61" s="273"/>
      <c r="D61" s="273"/>
      <c r="E61" s="3" t="s">
        <v>478</v>
      </c>
      <c r="F61" s="29">
        <v>5</v>
      </c>
      <c r="G61" s="10"/>
      <c r="H61" s="10"/>
      <c r="I61" s="25" t="s">
        <v>158</v>
      </c>
      <c r="J61" s="10"/>
      <c r="K61" s="11"/>
      <c r="L61" s="11"/>
      <c r="M61" s="16" t="e">
        <f t="shared" si="0"/>
        <v>#VALUE!</v>
      </c>
      <c r="N61" s="10"/>
      <c r="O61" s="10"/>
    </row>
    <row r="62" spans="1:15" x14ac:dyDescent="0.2">
      <c r="A62" s="267"/>
      <c r="B62" s="268"/>
      <c r="C62" s="273"/>
      <c r="D62" s="273"/>
      <c r="E62" s="3" t="s">
        <v>479</v>
      </c>
      <c r="F62" s="29">
        <v>10</v>
      </c>
      <c r="G62" s="10"/>
      <c r="H62" s="10"/>
      <c r="I62" s="25" t="s">
        <v>158</v>
      </c>
      <c r="J62" s="10"/>
      <c r="K62" s="11"/>
      <c r="L62" s="11"/>
      <c r="M62" s="16" t="e">
        <f t="shared" si="0"/>
        <v>#VALUE!</v>
      </c>
      <c r="N62" s="10"/>
      <c r="O62" s="10"/>
    </row>
    <row r="63" spans="1:15" x14ac:dyDescent="0.2">
      <c r="A63" s="267"/>
      <c r="B63" s="268"/>
      <c r="C63" s="273"/>
      <c r="D63" s="273"/>
      <c r="E63" s="3" t="s">
        <v>480</v>
      </c>
      <c r="F63" s="29">
        <v>55</v>
      </c>
      <c r="G63" s="10"/>
      <c r="H63" s="10"/>
      <c r="I63" s="25" t="s">
        <v>158</v>
      </c>
      <c r="J63" s="10"/>
      <c r="K63" s="11"/>
      <c r="L63" s="11"/>
      <c r="M63" s="16" t="e">
        <f t="shared" si="0"/>
        <v>#VALUE!</v>
      </c>
      <c r="N63" s="10"/>
      <c r="O63" s="10"/>
    </row>
    <row r="64" spans="1:15" x14ac:dyDescent="0.2">
      <c r="A64" s="267">
        <f>A48+1</f>
        <v>14</v>
      </c>
      <c r="B64" s="268" t="s">
        <v>15</v>
      </c>
      <c r="C64" s="273" t="s">
        <v>217</v>
      </c>
      <c r="D64" s="273" t="s">
        <v>184</v>
      </c>
      <c r="E64" s="3" t="s">
        <v>218</v>
      </c>
      <c r="F64" s="9">
        <v>2730</v>
      </c>
      <c r="G64" s="10"/>
      <c r="H64" s="10"/>
      <c r="I64" s="10"/>
      <c r="J64" s="10"/>
      <c r="K64" s="10"/>
      <c r="L64" s="10"/>
      <c r="M64" s="16">
        <f t="shared" si="0"/>
        <v>0</v>
      </c>
      <c r="N64" s="10"/>
      <c r="O64" s="10"/>
    </row>
    <row r="65" spans="1:15" x14ac:dyDescent="0.2">
      <c r="A65" s="267"/>
      <c r="B65" s="268"/>
      <c r="C65" s="273"/>
      <c r="D65" s="273"/>
      <c r="E65" s="3" t="s">
        <v>219</v>
      </c>
      <c r="F65" s="9">
        <v>2295</v>
      </c>
      <c r="G65" s="10"/>
      <c r="H65" s="10"/>
      <c r="I65" s="10"/>
      <c r="J65" s="10"/>
      <c r="K65" s="10"/>
      <c r="L65" s="10"/>
      <c r="M65" s="16">
        <f t="shared" si="0"/>
        <v>0</v>
      </c>
      <c r="N65" s="10"/>
      <c r="O65" s="10"/>
    </row>
    <row r="66" spans="1:15" ht="25.5" x14ac:dyDescent="0.2">
      <c r="A66" s="267"/>
      <c r="B66" s="268"/>
      <c r="C66" s="273"/>
      <c r="D66" s="273"/>
      <c r="E66" s="3" t="s">
        <v>220</v>
      </c>
      <c r="F66" s="9">
        <v>412</v>
      </c>
      <c r="G66" s="10"/>
      <c r="H66" s="10"/>
      <c r="I66" s="10"/>
      <c r="J66" s="10"/>
      <c r="K66" s="10"/>
      <c r="L66" s="10"/>
      <c r="M66" s="16">
        <f t="shared" si="0"/>
        <v>0</v>
      </c>
      <c r="N66" s="10"/>
      <c r="O66" s="10"/>
    </row>
    <row r="67" spans="1:15" x14ac:dyDescent="0.2">
      <c r="A67" s="267"/>
      <c r="B67" s="268"/>
      <c r="C67" s="273"/>
      <c r="D67" s="273"/>
      <c r="E67" s="3" t="s">
        <v>221</v>
      </c>
      <c r="F67" s="9">
        <v>2000</v>
      </c>
      <c r="G67" s="10"/>
      <c r="H67" s="10"/>
      <c r="I67" s="10"/>
      <c r="J67" s="10"/>
      <c r="K67" s="10"/>
      <c r="L67" s="10"/>
      <c r="M67" s="16">
        <f t="shared" si="0"/>
        <v>0</v>
      </c>
      <c r="N67" s="10"/>
      <c r="O67" s="10"/>
    </row>
    <row r="68" spans="1:15" x14ac:dyDescent="0.2">
      <c r="A68" s="267"/>
      <c r="B68" s="268"/>
      <c r="C68" s="273"/>
      <c r="D68" s="273"/>
      <c r="E68" s="3" t="s">
        <v>222</v>
      </c>
      <c r="F68" s="9">
        <v>1010</v>
      </c>
      <c r="G68" s="10"/>
      <c r="H68" s="10"/>
      <c r="I68" s="10"/>
      <c r="J68" s="10"/>
      <c r="K68" s="10"/>
      <c r="L68" s="10"/>
      <c r="M68" s="16">
        <f t="shared" si="0"/>
        <v>0</v>
      </c>
      <c r="N68" s="10"/>
      <c r="O68" s="10"/>
    </row>
    <row r="69" spans="1:15" ht="25.5" x14ac:dyDescent="0.2">
      <c r="A69" s="267"/>
      <c r="B69" s="268"/>
      <c r="C69" s="273"/>
      <c r="D69" s="273"/>
      <c r="E69" s="3" t="s">
        <v>223</v>
      </c>
      <c r="F69" s="9">
        <v>1000</v>
      </c>
      <c r="G69" s="10"/>
      <c r="H69" s="10"/>
      <c r="I69" s="10"/>
      <c r="J69" s="10"/>
      <c r="K69" s="10"/>
      <c r="L69" s="10"/>
      <c r="M69" s="16">
        <f t="shared" si="0"/>
        <v>0</v>
      </c>
      <c r="N69" s="10"/>
      <c r="O69" s="10"/>
    </row>
    <row r="70" spans="1:15" x14ac:dyDescent="0.2">
      <c r="A70" s="267"/>
      <c r="B70" s="268"/>
      <c r="C70" s="273"/>
      <c r="D70" s="273"/>
      <c r="E70" s="3" t="s">
        <v>224</v>
      </c>
      <c r="F70" s="9">
        <v>218</v>
      </c>
      <c r="G70" s="10"/>
      <c r="H70" s="10"/>
      <c r="I70" s="10"/>
      <c r="J70" s="10"/>
      <c r="K70" s="10"/>
      <c r="L70" s="10"/>
      <c r="M70" s="16">
        <f t="shared" si="0"/>
        <v>0</v>
      </c>
      <c r="N70" s="10"/>
      <c r="O70" s="10"/>
    </row>
    <row r="71" spans="1:15" x14ac:dyDescent="0.2">
      <c r="A71" s="267"/>
      <c r="B71" s="268"/>
      <c r="C71" s="273"/>
      <c r="D71" s="273"/>
      <c r="E71" s="3" t="s">
        <v>225</v>
      </c>
      <c r="F71" s="9">
        <v>100</v>
      </c>
      <c r="G71" s="10"/>
      <c r="H71" s="10"/>
      <c r="I71" s="10"/>
      <c r="J71" s="10"/>
      <c r="K71" s="10"/>
      <c r="L71" s="10"/>
      <c r="M71" s="16">
        <f t="shared" si="0"/>
        <v>0</v>
      </c>
      <c r="N71" s="10"/>
      <c r="O71" s="10"/>
    </row>
    <row r="72" spans="1:15" x14ac:dyDescent="0.2">
      <c r="A72" s="267"/>
      <c r="B72" s="268"/>
      <c r="C72" s="273"/>
      <c r="D72" s="273"/>
      <c r="E72" s="3" t="s">
        <v>226</v>
      </c>
      <c r="F72" s="9">
        <v>50</v>
      </c>
      <c r="G72" s="10"/>
      <c r="H72" s="10"/>
      <c r="I72" s="10"/>
      <c r="J72" s="10"/>
      <c r="K72" s="10"/>
      <c r="L72" s="10"/>
      <c r="M72" s="16">
        <f t="shared" si="0"/>
        <v>0</v>
      </c>
      <c r="N72" s="10"/>
      <c r="O72" s="10"/>
    </row>
    <row r="73" spans="1:15" x14ac:dyDescent="0.2">
      <c r="A73" s="33">
        <f>A64+1</f>
        <v>15</v>
      </c>
      <c r="B73" s="34" t="s">
        <v>16</v>
      </c>
      <c r="C73" s="32"/>
      <c r="D73" s="32"/>
      <c r="E73" s="3"/>
      <c r="F73" s="9"/>
      <c r="G73" s="10"/>
      <c r="H73" s="10"/>
      <c r="I73" s="10"/>
      <c r="J73" s="10"/>
      <c r="K73" s="10"/>
      <c r="L73" s="10"/>
      <c r="M73" s="16">
        <f t="shared" si="0"/>
        <v>0</v>
      </c>
      <c r="N73" s="10"/>
      <c r="O73" s="10"/>
    </row>
    <row r="74" spans="1:15" x14ac:dyDescent="0.2">
      <c r="A74" s="33">
        <f t="shared" si="1"/>
        <v>16</v>
      </c>
      <c r="B74" s="34" t="s">
        <v>17</v>
      </c>
      <c r="C74" s="32"/>
      <c r="D74" s="32"/>
      <c r="E74" s="3"/>
      <c r="F74" s="9"/>
      <c r="G74" s="10"/>
      <c r="H74" s="10"/>
      <c r="I74" s="10"/>
      <c r="J74" s="10"/>
      <c r="K74" s="10"/>
      <c r="L74" s="10"/>
      <c r="M74" s="16">
        <f t="shared" ref="M74:M137" si="2">G74+H74+I74+J74+K74+L74</f>
        <v>0</v>
      </c>
      <c r="N74" s="10"/>
      <c r="O74" s="10"/>
    </row>
    <row r="75" spans="1:15" x14ac:dyDescent="0.2">
      <c r="A75" s="274">
        <f t="shared" si="1"/>
        <v>17</v>
      </c>
      <c r="B75" s="275" t="s">
        <v>18</v>
      </c>
      <c r="C75" s="273" t="s">
        <v>264</v>
      </c>
      <c r="D75" s="273" t="s">
        <v>196</v>
      </c>
      <c r="E75" s="3" t="s">
        <v>298</v>
      </c>
      <c r="F75" s="9">
        <v>5815</v>
      </c>
      <c r="G75" s="10"/>
      <c r="H75" s="10"/>
      <c r="I75" s="10"/>
      <c r="J75" s="10"/>
      <c r="K75" s="10"/>
      <c r="L75" s="10"/>
      <c r="M75" s="16">
        <f t="shared" si="2"/>
        <v>0</v>
      </c>
      <c r="N75" s="10"/>
      <c r="O75" s="10"/>
    </row>
    <row r="76" spans="1:15" x14ac:dyDescent="0.2">
      <c r="A76" s="274"/>
      <c r="B76" s="275"/>
      <c r="C76" s="273"/>
      <c r="D76" s="273"/>
      <c r="E76" s="3" t="s">
        <v>299</v>
      </c>
      <c r="F76" s="9">
        <v>118</v>
      </c>
      <c r="G76" s="10"/>
      <c r="H76" s="10"/>
      <c r="I76" s="10"/>
      <c r="J76" s="10"/>
      <c r="K76" s="10"/>
      <c r="L76" s="10"/>
      <c r="M76" s="16">
        <f t="shared" si="2"/>
        <v>0</v>
      </c>
      <c r="N76" s="10"/>
      <c r="O76" s="10"/>
    </row>
    <row r="77" spans="1:15" x14ac:dyDescent="0.2">
      <c r="A77" s="274"/>
      <c r="B77" s="275"/>
      <c r="C77" s="273"/>
      <c r="D77" s="273"/>
      <c r="E77" s="3" t="s">
        <v>300</v>
      </c>
      <c r="F77" s="9">
        <v>4900</v>
      </c>
      <c r="G77" s="10"/>
      <c r="H77" s="10"/>
      <c r="I77" s="10"/>
      <c r="J77" s="10"/>
      <c r="K77" s="10"/>
      <c r="L77" s="10"/>
      <c r="M77" s="16">
        <f t="shared" si="2"/>
        <v>0</v>
      </c>
      <c r="N77" s="10"/>
      <c r="O77" s="10"/>
    </row>
    <row r="78" spans="1:15" ht="25.5" x14ac:dyDescent="0.2">
      <c r="A78" s="274"/>
      <c r="B78" s="275"/>
      <c r="C78" s="273"/>
      <c r="D78" s="273"/>
      <c r="E78" s="3" t="s">
        <v>301</v>
      </c>
      <c r="F78" s="9">
        <v>178</v>
      </c>
      <c r="G78" s="10"/>
      <c r="H78" s="10"/>
      <c r="I78" s="25" t="s">
        <v>158</v>
      </c>
      <c r="J78" s="10"/>
      <c r="K78" s="10"/>
      <c r="L78" s="10"/>
      <c r="M78" s="16" t="e">
        <f t="shared" si="2"/>
        <v>#VALUE!</v>
      </c>
      <c r="N78" s="10"/>
      <c r="O78" s="10"/>
    </row>
    <row r="79" spans="1:15" ht="38.25" x14ac:dyDescent="0.2">
      <c r="A79" s="274"/>
      <c r="B79" s="275"/>
      <c r="C79" s="273"/>
      <c r="D79" s="273"/>
      <c r="E79" s="3" t="s">
        <v>302</v>
      </c>
      <c r="F79" s="9">
        <v>1597</v>
      </c>
      <c r="G79" s="10"/>
      <c r="H79" s="10"/>
      <c r="I79" s="25" t="s">
        <v>158</v>
      </c>
      <c r="J79" s="10"/>
      <c r="K79" s="10"/>
      <c r="L79" s="10"/>
      <c r="M79" s="16" t="e">
        <f t="shared" si="2"/>
        <v>#VALUE!</v>
      </c>
      <c r="N79" s="10"/>
      <c r="O79" s="10"/>
    </row>
    <row r="80" spans="1:15" x14ac:dyDescent="0.2">
      <c r="A80" s="274"/>
      <c r="B80" s="275"/>
      <c r="C80" s="273"/>
      <c r="D80" s="273"/>
      <c r="E80" s="3" t="s">
        <v>303</v>
      </c>
      <c r="F80" s="9">
        <v>136</v>
      </c>
      <c r="G80" s="10"/>
      <c r="H80" s="10"/>
      <c r="I80" s="25"/>
      <c r="J80" s="25" t="s">
        <v>158</v>
      </c>
      <c r="K80" s="10"/>
      <c r="L80" s="10"/>
      <c r="M80" s="16" t="e">
        <f t="shared" si="2"/>
        <v>#VALUE!</v>
      </c>
      <c r="N80" s="10"/>
      <c r="O80" s="10"/>
    </row>
    <row r="81" spans="1:15" x14ac:dyDescent="0.2">
      <c r="A81" s="33">
        <f>A75+1</f>
        <v>18</v>
      </c>
      <c r="B81" s="34" t="s">
        <v>19</v>
      </c>
      <c r="C81" s="32"/>
      <c r="D81" s="32"/>
      <c r="E81" s="3"/>
      <c r="F81" s="9"/>
      <c r="G81" s="10"/>
      <c r="H81" s="10"/>
      <c r="I81" s="25">
        <v>0</v>
      </c>
      <c r="J81" s="10"/>
      <c r="K81" s="10"/>
      <c r="L81" s="10"/>
      <c r="M81" s="16">
        <f t="shared" si="2"/>
        <v>0</v>
      </c>
      <c r="N81" s="10"/>
      <c r="O81" s="10"/>
    </row>
    <row r="82" spans="1:15" ht="25.5" x14ac:dyDescent="0.2">
      <c r="A82" s="267">
        <f t="shared" ref="A82:A103" si="3">A81+1</f>
        <v>19</v>
      </c>
      <c r="B82" s="268" t="s">
        <v>20</v>
      </c>
      <c r="C82" s="273" t="s">
        <v>450</v>
      </c>
      <c r="D82" s="273" t="s">
        <v>451</v>
      </c>
      <c r="E82" s="3" t="s">
        <v>452</v>
      </c>
      <c r="F82" s="9">
        <v>1550</v>
      </c>
      <c r="G82" s="10"/>
      <c r="H82" s="10"/>
      <c r="I82" s="25"/>
      <c r="J82" s="10"/>
      <c r="K82" s="10"/>
      <c r="L82" s="10"/>
      <c r="M82" s="16">
        <f t="shared" si="2"/>
        <v>0</v>
      </c>
      <c r="N82" s="10"/>
      <c r="O82" s="10"/>
    </row>
    <row r="83" spans="1:15" ht="25.5" x14ac:dyDescent="0.2">
      <c r="A83" s="267"/>
      <c r="B83" s="268"/>
      <c r="C83" s="273"/>
      <c r="D83" s="273"/>
      <c r="E83" s="3" t="s">
        <v>453</v>
      </c>
      <c r="F83" s="9">
        <v>30</v>
      </c>
      <c r="G83" s="10"/>
      <c r="H83" s="10"/>
      <c r="I83" s="25"/>
      <c r="J83" s="10"/>
      <c r="K83" s="10"/>
      <c r="L83" s="10"/>
      <c r="M83" s="16">
        <f t="shared" si="2"/>
        <v>0</v>
      </c>
      <c r="N83" s="10"/>
      <c r="O83" s="10"/>
    </row>
    <row r="84" spans="1:15" ht="51" x14ac:dyDescent="0.2">
      <c r="A84" s="267">
        <f>A82+1</f>
        <v>20</v>
      </c>
      <c r="B84" s="268" t="s">
        <v>21</v>
      </c>
      <c r="C84" s="273" t="s">
        <v>119</v>
      </c>
      <c r="D84" s="281" t="s">
        <v>120</v>
      </c>
      <c r="E84" s="3" t="s">
        <v>121</v>
      </c>
      <c r="F84" s="29">
        <v>708</v>
      </c>
      <c r="G84" s="10"/>
      <c r="H84" s="10"/>
      <c r="I84" s="25"/>
      <c r="J84" s="10"/>
      <c r="K84" s="10"/>
      <c r="L84" s="10"/>
      <c r="M84" s="16">
        <f t="shared" si="2"/>
        <v>0</v>
      </c>
      <c r="N84" s="10"/>
      <c r="O84" s="10"/>
    </row>
    <row r="85" spans="1:15" x14ac:dyDescent="0.2">
      <c r="A85" s="267"/>
      <c r="B85" s="268"/>
      <c r="C85" s="273"/>
      <c r="D85" s="281"/>
      <c r="E85" s="3" t="s">
        <v>122</v>
      </c>
      <c r="F85" s="29">
        <v>120</v>
      </c>
      <c r="G85" s="10"/>
      <c r="H85" s="10"/>
      <c r="I85" s="10"/>
      <c r="J85" s="10"/>
      <c r="K85" s="10"/>
      <c r="L85" s="10"/>
      <c r="M85" s="16">
        <f t="shared" si="2"/>
        <v>0</v>
      </c>
      <c r="N85" s="10"/>
      <c r="O85" s="10"/>
    </row>
    <row r="86" spans="1:15" ht="38.25" x14ac:dyDescent="0.2">
      <c r="A86" s="267"/>
      <c r="B86" s="268"/>
      <c r="C86" s="273"/>
      <c r="D86" s="281"/>
      <c r="E86" s="3" t="s">
        <v>123</v>
      </c>
      <c r="F86" s="29">
        <v>1100</v>
      </c>
      <c r="G86" s="10"/>
      <c r="H86" s="10"/>
      <c r="I86" s="10"/>
      <c r="J86" s="10"/>
      <c r="K86" s="10"/>
      <c r="L86" s="10"/>
      <c r="M86" s="16">
        <f t="shared" si="2"/>
        <v>0</v>
      </c>
      <c r="N86" s="10"/>
      <c r="O86" s="10"/>
    </row>
    <row r="87" spans="1:15" ht="38.25" x14ac:dyDescent="0.2">
      <c r="A87" s="267"/>
      <c r="B87" s="268"/>
      <c r="C87" s="273"/>
      <c r="D87" s="281"/>
      <c r="E87" s="3" t="s">
        <v>124</v>
      </c>
      <c r="F87" s="29">
        <v>85</v>
      </c>
      <c r="G87" s="10"/>
      <c r="H87" s="10"/>
      <c r="I87" s="10"/>
      <c r="J87" s="10"/>
      <c r="K87" s="10"/>
      <c r="L87" s="10"/>
      <c r="M87" s="16">
        <f t="shared" si="2"/>
        <v>0</v>
      </c>
      <c r="N87" s="10"/>
      <c r="O87" s="10"/>
    </row>
    <row r="88" spans="1:15" ht="25.5" x14ac:dyDescent="0.2">
      <c r="A88" s="267"/>
      <c r="B88" s="268"/>
      <c r="C88" s="273"/>
      <c r="D88" s="281"/>
      <c r="E88" s="3" t="s">
        <v>125</v>
      </c>
      <c r="F88" s="29">
        <v>243</v>
      </c>
      <c r="G88" s="10"/>
      <c r="H88" s="10"/>
      <c r="I88" s="10"/>
      <c r="J88" s="10"/>
      <c r="K88" s="10"/>
      <c r="L88" s="10"/>
      <c r="M88" s="16">
        <f t="shared" si="2"/>
        <v>0</v>
      </c>
      <c r="N88" s="10"/>
      <c r="O88" s="10"/>
    </row>
    <row r="89" spans="1:15" x14ac:dyDescent="0.2">
      <c r="A89" s="267"/>
      <c r="B89" s="268"/>
      <c r="C89" s="273"/>
      <c r="D89" s="281"/>
      <c r="E89" s="3" t="s">
        <v>126</v>
      </c>
      <c r="F89" s="29">
        <v>510</v>
      </c>
      <c r="G89" s="10"/>
      <c r="H89" s="10"/>
      <c r="I89" s="10"/>
      <c r="J89" s="10"/>
      <c r="K89" s="10"/>
      <c r="L89" s="10"/>
      <c r="M89" s="16">
        <f t="shared" si="2"/>
        <v>0</v>
      </c>
      <c r="N89" s="10"/>
      <c r="O89" s="10"/>
    </row>
    <row r="90" spans="1:15" ht="25.5" x14ac:dyDescent="0.2">
      <c r="A90" s="267"/>
      <c r="B90" s="268"/>
      <c r="C90" s="273"/>
      <c r="D90" s="281"/>
      <c r="E90" s="3" t="s">
        <v>127</v>
      </c>
      <c r="F90" s="29">
        <v>381</v>
      </c>
      <c r="G90" s="10"/>
      <c r="H90" s="10"/>
      <c r="I90" s="10"/>
      <c r="J90" s="10"/>
      <c r="K90" s="10"/>
      <c r="L90" s="10"/>
      <c r="M90" s="16">
        <f t="shared" si="2"/>
        <v>0</v>
      </c>
      <c r="N90" s="10"/>
      <c r="O90" s="10"/>
    </row>
    <row r="91" spans="1:15" ht="38.25" x14ac:dyDescent="0.2">
      <c r="A91" s="267">
        <f>A84+1</f>
        <v>21</v>
      </c>
      <c r="B91" s="268" t="s">
        <v>22</v>
      </c>
      <c r="C91" s="273" t="s">
        <v>320</v>
      </c>
      <c r="D91" s="280" t="s">
        <v>196</v>
      </c>
      <c r="E91" s="8" t="s">
        <v>321</v>
      </c>
      <c r="F91" s="10">
        <v>1338</v>
      </c>
      <c r="G91" s="10"/>
      <c r="H91" s="10"/>
      <c r="I91" s="10"/>
      <c r="J91" s="10"/>
      <c r="K91" s="10"/>
      <c r="L91" s="10"/>
      <c r="M91" s="16">
        <f t="shared" si="2"/>
        <v>0</v>
      </c>
      <c r="N91" s="10"/>
      <c r="O91" s="10"/>
    </row>
    <row r="92" spans="1:15" ht="25.5" x14ac:dyDescent="0.2">
      <c r="A92" s="267"/>
      <c r="B92" s="268"/>
      <c r="C92" s="273"/>
      <c r="D92" s="280"/>
      <c r="E92" s="8" t="s">
        <v>322</v>
      </c>
      <c r="F92" s="10">
        <v>824</v>
      </c>
      <c r="G92" s="10"/>
      <c r="H92" s="10"/>
      <c r="I92" s="10"/>
      <c r="J92" s="10"/>
      <c r="K92" s="10"/>
      <c r="L92" s="10"/>
      <c r="M92" s="16">
        <f t="shared" si="2"/>
        <v>0</v>
      </c>
      <c r="N92" s="10"/>
      <c r="O92" s="10"/>
    </row>
    <row r="93" spans="1:15" ht="25.5" x14ac:dyDescent="0.2">
      <c r="A93" s="267"/>
      <c r="B93" s="268"/>
      <c r="C93" s="273"/>
      <c r="D93" s="280"/>
      <c r="E93" s="8" t="s">
        <v>323</v>
      </c>
      <c r="F93" s="10">
        <v>675</v>
      </c>
      <c r="G93" s="10"/>
      <c r="H93" s="10"/>
      <c r="I93" s="10"/>
      <c r="J93" s="10"/>
      <c r="K93" s="10"/>
      <c r="L93" s="10"/>
      <c r="M93" s="16">
        <f t="shared" si="2"/>
        <v>0</v>
      </c>
      <c r="N93" s="10"/>
      <c r="O93" s="10"/>
    </row>
    <row r="94" spans="1:15" x14ac:dyDescent="0.2">
      <c r="A94" s="267"/>
      <c r="B94" s="268"/>
      <c r="C94" s="273"/>
      <c r="D94" s="280"/>
      <c r="E94" s="8" t="s">
        <v>324</v>
      </c>
      <c r="F94" s="10">
        <v>140</v>
      </c>
      <c r="G94" s="10"/>
      <c r="H94" s="10"/>
      <c r="I94" s="10"/>
      <c r="J94" s="10"/>
      <c r="K94" s="10"/>
      <c r="L94" s="10"/>
      <c r="M94" s="16">
        <f t="shared" si="2"/>
        <v>0</v>
      </c>
      <c r="N94" s="10"/>
      <c r="O94" s="10"/>
    </row>
    <row r="95" spans="1:15" ht="25.5" x14ac:dyDescent="0.2">
      <c r="A95" s="267"/>
      <c r="B95" s="268"/>
      <c r="C95" s="273"/>
      <c r="D95" s="280"/>
      <c r="E95" s="8" t="s">
        <v>325</v>
      </c>
      <c r="F95" s="10">
        <v>250</v>
      </c>
      <c r="G95" s="10"/>
      <c r="H95" s="10"/>
      <c r="I95" s="10"/>
      <c r="J95" s="10"/>
      <c r="K95" s="10"/>
      <c r="L95" s="10"/>
      <c r="M95" s="16">
        <f t="shared" si="2"/>
        <v>0</v>
      </c>
      <c r="N95" s="10"/>
      <c r="O95" s="10"/>
    </row>
    <row r="96" spans="1:15" x14ac:dyDescent="0.2">
      <c r="A96" s="267"/>
      <c r="B96" s="268"/>
      <c r="C96" s="273"/>
      <c r="D96" s="280"/>
      <c r="E96" s="8" t="s">
        <v>326</v>
      </c>
      <c r="F96" s="10">
        <v>500</v>
      </c>
      <c r="G96" s="10"/>
      <c r="H96" s="10"/>
      <c r="I96" s="10"/>
      <c r="J96" s="10"/>
      <c r="K96" s="10"/>
      <c r="L96" s="10"/>
      <c r="M96" s="16">
        <f t="shared" si="2"/>
        <v>0</v>
      </c>
      <c r="N96" s="10"/>
      <c r="O96" s="10"/>
    </row>
    <row r="97" spans="1:15" ht="25.5" x14ac:dyDescent="0.2">
      <c r="A97" s="267"/>
      <c r="B97" s="268"/>
      <c r="C97" s="273"/>
      <c r="D97" s="280"/>
      <c r="E97" s="8" t="s">
        <v>291</v>
      </c>
      <c r="F97" s="10">
        <v>1113</v>
      </c>
      <c r="G97" s="10"/>
      <c r="H97" s="10"/>
      <c r="I97" s="25" t="s">
        <v>158</v>
      </c>
      <c r="J97" s="10"/>
      <c r="K97" s="10"/>
      <c r="L97" s="10"/>
      <c r="M97" s="16" t="e">
        <f t="shared" si="2"/>
        <v>#VALUE!</v>
      </c>
      <c r="N97" s="10"/>
      <c r="O97" s="10"/>
    </row>
    <row r="98" spans="1:15" ht="25.5" x14ac:dyDescent="0.2">
      <c r="A98" s="274">
        <f>A91+1</f>
        <v>22</v>
      </c>
      <c r="B98" s="275" t="s">
        <v>23</v>
      </c>
      <c r="C98" s="273" t="s">
        <v>567</v>
      </c>
      <c r="D98" s="280" t="s">
        <v>568</v>
      </c>
      <c r="E98" s="8" t="s">
        <v>569</v>
      </c>
      <c r="F98" s="10">
        <v>789</v>
      </c>
      <c r="G98" s="10"/>
      <c r="H98" s="10"/>
      <c r="I98" s="10"/>
      <c r="J98" s="25" t="s">
        <v>158</v>
      </c>
      <c r="K98" s="10"/>
      <c r="L98" s="10"/>
      <c r="M98" s="16" t="e">
        <f t="shared" si="2"/>
        <v>#VALUE!</v>
      </c>
      <c r="N98" s="10"/>
      <c r="O98" s="10"/>
    </row>
    <row r="99" spans="1:15" x14ac:dyDescent="0.2">
      <c r="A99" s="274"/>
      <c r="B99" s="275"/>
      <c r="C99" s="273"/>
      <c r="D99" s="280"/>
      <c r="E99" s="8" t="s">
        <v>570</v>
      </c>
      <c r="F99" s="10">
        <v>56</v>
      </c>
      <c r="G99" s="10"/>
      <c r="H99" s="10"/>
      <c r="I99" s="10"/>
      <c r="J99" s="10"/>
      <c r="K99" s="10"/>
      <c r="L99" s="10"/>
      <c r="M99" s="16">
        <f t="shared" si="2"/>
        <v>0</v>
      </c>
      <c r="N99" s="10"/>
      <c r="O99" s="10"/>
    </row>
    <row r="100" spans="1:15" x14ac:dyDescent="0.2">
      <c r="A100" s="274"/>
      <c r="B100" s="275"/>
      <c r="C100" s="273"/>
      <c r="D100" s="280"/>
      <c r="E100" s="8" t="s">
        <v>571</v>
      </c>
      <c r="F100" s="10">
        <v>50</v>
      </c>
      <c r="G100" s="10"/>
      <c r="H100" s="10"/>
      <c r="I100" s="10"/>
      <c r="J100" s="10"/>
      <c r="K100" s="10"/>
      <c r="L100" s="10"/>
      <c r="M100" s="16">
        <f t="shared" si="2"/>
        <v>0</v>
      </c>
      <c r="N100" s="10"/>
      <c r="O100" s="10"/>
    </row>
    <row r="101" spans="1:15" x14ac:dyDescent="0.2">
      <c r="A101" s="33">
        <f>A98+1</f>
        <v>23</v>
      </c>
      <c r="B101" s="34" t="s">
        <v>24</v>
      </c>
      <c r="C101" s="30"/>
      <c r="D101" s="26"/>
      <c r="E101" s="3"/>
      <c r="F101" s="9"/>
      <c r="G101" s="10"/>
      <c r="H101" s="10"/>
      <c r="I101" s="10"/>
      <c r="J101" s="10"/>
      <c r="K101" s="11"/>
      <c r="L101" s="11"/>
      <c r="M101" s="16">
        <f t="shared" si="2"/>
        <v>0</v>
      </c>
      <c r="N101" s="10"/>
      <c r="O101" s="10"/>
    </row>
    <row r="102" spans="1:15" x14ac:dyDescent="0.2">
      <c r="A102" s="33">
        <f t="shared" si="3"/>
        <v>24</v>
      </c>
      <c r="B102" s="34" t="s">
        <v>25</v>
      </c>
      <c r="C102" s="32"/>
      <c r="D102" s="32"/>
      <c r="E102" s="3"/>
      <c r="F102" s="9"/>
      <c r="G102" s="10"/>
      <c r="H102" s="10"/>
      <c r="I102" s="10"/>
      <c r="J102" s="10"/>
      <c r="K102" s="10"/>
      <c r="L102" s="10"/>
      <c r="M102" s="16">
        <f t="shared" si="2"/>
        <v>0</v>
      </c>
      <c r="N102" s="10"/>
      <c r="O102" s="10"/>
    </row>
    <row r="103" spans="1:15" ht="38.25" x14ac:dyDescent="0.2">
      <c r="A103" s="267">
        <f t="shared" si="3"/>
        <v>25</v>
      </c>
      <c r="B103" s="268" t="s">
        <v>26</v>
      </c>
      <c r="C103" s="273" t="s">
        <v>128</v>
      </c>
      <c r="D103" s="273" t="s">
        <v>120</v>
      </c>
      <c r="E103" s="3" t="s">
        <v>129</v>
      </c>
      <c r="F103" s="9">
        <v>300</v>
      </c>
      <c r="G103" s="10"/>
      <c r="H103" s="10"/>
      <c r="I103" s="10"/>
      <c r="J103" s="10"/>
      <c r="K103" s="10"/>
      <c r="L103" s="10"/>
      <c r="M103" s="16">
        <f t="shared" si="2"/>
        <v>0</v>
      </c>
      <c r="N103" s="10"/>
      <c r="O103" s="10"/>
    </row>
    <row r="104" spans="1:15" ht="25.5" x14ac:dyDescent="0.2">
      <c r="A104" s="267"/>
      <c r="B104" s="268"/>
      <c r="C104" s="273"/>
      <c r="D104" s="273"/>
      <c r="E104" s="3" t="s">
        <v>130</v>
      </c>
      <c r="F104" s="9">
        <v>300</v>
      </c>
      <c r="G104" s="10"/>
      <c r="H104" s="10"/>
      <c r="I104" s="10"/>
      <c r="J104" s="10"/>
      <c r="K104" s="10"/>
      <c r="L104" s="10"/>
      <c r="M104" s="16">
        <f t="shared" si="2"/>
        <v>0</v>
      </c>
      <c r="N104" s="10"/>
      <c r="O104" s="10"/>
    </row>
    <row r="105" spans="1:15" x14ac:dyDescent="0.2">
      <c r="A105" s="267"/>
      <c r="B105" s="268"/>
      <c r="C105" s="273"/>
      <c r="D105" s="273"/>
      <c r="E105" s="3" t="s">
        <v>131</v>
      </c>
      <c r="F105" s="9">
        <v>300</v>
      </c>
      <c r="G105" s="10"/>
      <c r="H105" s="10"/>
      <c r="I105" s="10"/>
      <c r="J105" s="10"/>
      <c r="K105" s="10"/>
      <c r="L105" s="10"/>
      <c r="M105" s="16">
        <f t="shared" si="2"/>
        <v>0</v>
      </c>
      <c r="N105" s="10"/>
      <c r="O105" s="10"/>
    </row>
    <row r="106" spans="1:15" x14ac:dyDescent="0.2">
      <c r="A106" s="267"/>
      <c r="B106" s="268"/>
      <c r="C106" s="273"/>
      <c r="D106" s="273"/>
      <c r="E106" s="3" t="s">
        <v>132</v>
      </c>
      <c r="F106" s="9">
        <v>1500</v>
      </c>
      <c r="G106" s="10"/>
      <c r="H106" s="10"/>
      <c r="I106" s="10"/>
      <c r="J106" s="10"/>
      <c r="K106" s="10"/>
      <c r="L106" s="10"/>
      <c r="M106" s="16">
        <f t="shared" si="2"/>
        <v>0</v>
      </c>
      <c r="N106" s="10"/>
      <c r="O106" s="10"/>
    </row>
    <row r="107" spans="1:15" ht="38.25" x14ac:dyDescent="0.2">
      <c r="A107" s="267"/>
      <c r="B107" s="268"/>
      <c r="C107" s="273"/>
      <c r="D107" s="273"/>
      <c r="E107" s="3" t="s">
        <v>133</v>
      </c>
      <c r="F107" s="9">
        <v>1500</v>
      </c>
      <c r="G107" s="10"/>
      <c r="H107" s="10"/>
      <c r="I107" s="10"/>
      <c r="J107" s="10"/>
      <c r="K107" s="10"/>
      <c r="L107" s="10"/>
      <c r="M107" s="16">
        <f t="shared" si="2"/>
        <v>0</v>
      </c>
      <c r="N107" s="10"/>
      <c r="O107" s="10"/>
    </row>
    <row r="108" spans="1:15" x14ac:dyDescent="0.2">
      <c r="A108" s="267">
        <f>A103+1</f>
        <v>26</v>
      </c>
      <c r="B108" s="268" t="s">
        <v>27</v>
      </c>
      <c r="C108" s="273" t="s">
        <v>481</v>
      </c>
      <c r="D108" s="273" t="s">
        <v>482</v>
      </c>
      <c r="E108" s="3" t="s">
        <v>483</v>
      </c>
      <c r="F108" s="9">
        <v>2000</v>
      </c>
      <c r="G108" s="10"/>
      <c r="H108" s="10"/>
      <c r="I108" s="10"/>
      <c r="J108" s="10"/>
      <c r="K108" s="10"/>
      <c r="L108" s="10"/>
      <c r="M108" s="16">
        <f t="shared" si="2"/>
        <v>0</v>
      </c>
      <c r="N108" s="10"/>
      <c r="O108" s="10"/>
    </row>
    <row r="109" spans="1:15" x14ac:dyDescent="0.2">
      <c r="A109" s="267"/>
      <c r="B109" s="268"/>
      <c r="C109" s="273"/>
      <c r="D109" s="273"/>
      <c r="E109" s="3" t="s">
        <v>484</v>
      </c>
      <c r="F109" s="9">
        <v>1000</v>
      </c>
      <c r="G109" s="10"/>
      <c r="H109" s="10"/>
      <c r="I109" s="10"/>
      <c r="J109" s="10"/>
      <c r="K109" s="10"/>
      <c r="L109" s="10"/>
      <c r="M109" s="16">
        <f t="shared" si="2"/>
        <v>0</v>
      </c>
      <c r="N109" s="10"/>
      <c r="O109" s="10"/>
    </row>
    <row r="110" spans="1:15" x14ac:dyDescent="0.2">
      <c r="A110" s="267"/>
      <c r="B110" s="268"/>
      <c r="C110" s="273"/>
      <c r="D110" s="273"/>
      <c r="E110" s="3" t="s">
        <v>485</v>
      </c>
      <c r="F110" s="9">
        <v>150</v>
      </c>
      <c r="G110" s="10"/>
      <c r="H110" s="10"/>
      <c r="I110" s="10"/>
      <c r="J110" s="10"/>
      <c r="K110" s="10"/>
      <c r="L110" s="10"/>
      <c r="M110" s="16">
        <f t="shared" si="2"/>
        <v>0</v>
      </c>
      <c r="N110" s="10"/>
      <c r="O110" s="10"/>
    </row>
    <row r="111" spans="1:15" ht="25.5" x14ac:dyDescent="0.2">
      <c r="A111" s="267"/>
      <c r="B111" s="268"/>
      <c r="C111" s="273"/>
      <c r="D111" s="273"/>
      <c r="E111" s="3" t="s">
        <v>486</v>
      </c>
      <c r="F111" s="9">
        <v>100</v>
      </c>
      <c r="G111" s="10"/>
      <c r="H111" s="10"/>
      <c r="I111" s="10"/>
      <c r="J111" s="10"/>
      <c r="K111" s="10"/>
      <c r="L111" s="10"/>
      <c r="M111" s="16">
        <f t="shared" si="2"/>
        <v>0</v>
      </c>
      <c r="N111" s="10"/>
      <c r="O111" s="10"/>
    </row>
    <row r="112" spans="1:15" x14ac:dyDescent="0.2">
      <c r="A112" s="267"/>
      <c r="B112" s="268"/>
      <c r="C112" s="273"/>
      <c r="D112" s="273"/>
      <c r="E112" s="3" t="s">
        <v>487</v>
      </c>
      <c r="F112" s="9">
        <v>384</v>
      </c>
      <c r="G112" s="10"/>
      <c r="H112" s="10"/>
      <c r="I112" s="10"/>
      <c r="J112" s="10"/>
      <c r="K112" s="10"/>
      <c r="L112" s="10"/>
      <c r="M112" s="16">
        <f t="shared" si="2"/>
        <v>0</v>
      </c>
      <c r="N112" s="10"/>
      <c r="O112" s="10"/>
    </row>
    <row r="113" spans="1:15" ht="25.5" x14ac:dyDescent="0.2">
      <c r="A113" s="267"/>
      <c r="B113" s="268"/>
      <c r="C113" s="273"/>
      <c r="D113" s="273"/>
      <c r="E113" s="3" t="s">
        <v>488</v>
      </c>
      <c r="F113" s="9">
        <v>1000</v>
      </c>
      <c r="G113" s="10"/>
      <c r="H113" s="10"/>
      <c r="I113" s="10"/>
      <c r="J113" s="10"/>
      <c r="K113" s="10"/>
      <c r="L113" s="10"/>
      <c r="M113" s="16">
        <f t="shared" si="2"/>
        <v>0</v>
      </c>
      <c r="N113" s="10"/>
      <c r="O113" s="10"/>
    </row>
    <row r="114" spans="1:15" ht="25.5" x14ac:dyDescent="0.2">
      <c r="A114" s="267"/>
      <c r="B114" s="268"/>
      <c r="C114" s="273"/>
      <c r="D114" s="273"/>
      <c r="E114" s="3" t="s">
        <v>489</v>
      </c>
      <c r="F114" s="9">
        <v>200</v>
      </c>
      <c r="G114" s="10"/>
      <c r="H114" s="10"/>
      <c r="I114" s="10"/>
      <c r="J114" s="10"/>
      <c r="K114" s="10"/>
      <c r="L114" s="10"/>
      <c r="M114" s="16">
        <f t="shared" si="2"/>
        <v>0</v>
      </c>
      <c r="N114" s="10"/>
      <c r="O114" s="10"/>
    </row>
    <row r="115" spans="1:15" ht="38.25" x14ac:dyDescent="0.2">
      <c r="A115" s="274">
        <f>A108+1</f>
        <v>27</v>
      </c>
      <c r="B115" s="275" t="s">
        <v>28</v>
      </c>
      <c r="C115" s="32" t="s">
        <v>159</v>
      </c>
      <c r="D115" s="32" t="s">
        <v>160</v>
      </c>
      <c r="E115" s="3" t="s">
        <v>157</v>
      </c>
      <c r="F115" s="9">
        <v>911</v>
      </c>
      <c r="G115" s="10"/>
      <c r="H115" s="10"/>
      <c r="I115" s="10"/>
      <c r="J115" s="27" t="s">
        <v>158</v>
      </c>
      <c r="K115" s="10"/>
      <c r="L115" s="10"/>
      <c r="M115" s="16" t="e">
        <f t="shared" si="2"/>
        <v>#VALUE!</v>
      </c>
      <c r="N115" s="10"/>
      <c r="O115" s="10"/>
    </row>
    <row r="116" spans="1:15" ht="25.5" x14ac:dyDescent="0.2">
      <c r="A116" s="274"/>
      <c r="B116" s="275"/>
      <c r="C116" s="273" t="s">
        <v>347</v>
      </c>
      <c r="D116" s="273" t="s">
        <v>196</v>
      </c>
      <c r="E116" s="3" t="s">
        <v>348</v>
      </c>
      <c r="F116" s="9">
        <v>6780</v>
      </c>
      <c r="G116" s="10"/>
      <c r="H116" s="10"/>
      <c r="I116" s="10"/>
      <c r="J116" s="27"/>
      <c r="K116" s="10"/>
      <c r="L116" s="10"/>
      <c r="M116" s="16">
        <f t="shared" si="2"/>
        <v>0</v>
      </c>
      <c r="N116" s="10"/>
      <c r="O116" s="10"/>
    </row>
    <row r="117" spans="1:15" x14ac:dyDescent="0.2">
      <c r="A117" s="274"/>
      <c r="B117" s="275"/>
      <c r="C117" s="273"/>
      <c r="D117" s="273"/>
      <c r="E117" s="3" t="s">
        <v>349</v>
      </c>
      <c r="F117" s="9">
        <v>300</v>
      </c>
      <c r="G117" s="10"/>
      <c r="H117" s="10"/>
      <c r="I117" s="10"/>
      <c r="J117" s="27"/>
      <c r="K117" s="10"/>
      <c r="L117" s="10"/>
      <c r="M117" s="16">
        <f t="shared" si="2"/>
        <v>0</v>
      </c>
      <c r="N117" s="10"/>
      <c r="O117" s="10"/>
    </row>
    <row r="118" spans="1:15" ht="25.5" x14ac:dyDescent="0.2">
      <c r="A118" s="274"/>
      <c r="B118" s="275"/>
      <c r="C118" s="273"/>
      <c r="D118" s="273"/>
      <c r="E118" s="3" t="s">
        <v>350</v>
      </c>
      <c r="F118" s="9">
        <v>300</v>
      </c>
      <c r="G118" s="10"/>
      <c r="H118" s="10"/>
      <c r="I118" s="10"/>
      <c r="J118" s="27"/>
      <c r="K118" s="10"/>
      <c r="L118" s="10"/>
      <c r="M118" s="16">
        <f t="shared" si="2"/>
        <v>0</v>
      </c>
      <c r="N118" s="10"/>
      <c r="O118" s="10"/>
    </row>
    <row r="119" spans="1:15" x14ac:dyDescent="0.2">
      <c r="A119" s="274"/>
      <c r="B119" s="275"/>
      <c r="C119" s="273"/>
      <c r="D119" s="273"/>
      <c r="E119" s="3" t="s">
        <v>351</v>
      </c>
      <c r="F119" s="9">
        <v>300</v>
      </c>
      <c r="G119" s="10"/>
      <c r="H119" s="10"/>
      <c r="I119" s="10"/>
      <c r="J119" s="27"/>
      <c r="K119" s="10"/>
      <c r="L119" s="10"/>
      <c r="M119" s="16">
        <f t="shared" si="2"/>
        <v>0</v>
      </c>
      <c r="N119" s="10"/>
      <c r="O119" s="10"/>
    </row>
    <row r="120" spans="1:15" ht="25.5" x14ac:dyDescent="0.2">
      <c r="A120" s="274"/>
      <c r="B120" s="275"/>
      <c r="C120" s="273"/>
      <c r="D120" s="273"/>
      <c r="E120" s="3" t="s">
        <v>352</v>
      </c>
      <c r="F120" s="9">
        <v>900</v>
      </c>
      <c r="G120" s="10"/>
      <c r="H120" s="10"/>
      <c r="I120" s="10"/>
      <c r="J120" s="27"/>
      <c r="K120" s="10"/>
      <c r="L120" s="10"/>
      <c r="M120" s="16">
        <f t="shared" si="2"/>
        <v>0</v>
      </c>
      <c r="N120" s="10"/>
      <c r="O120" s="10"/>
    </row>
    <row r="121" spans="1:15" ht="51" x14ac:dyDescent="0.2">
      <c r="A121" s="274"/>
      <c r="B121" s="275"/>
      <c r="C121" s="273"/>
      <c r="D121" s="273"/>
      <c r="E121" s="3" t="s">
        <v>353</v>
      </c>
      <c r="F121" s="9">
        <v>3750</v>
      </c>
      <c r="G121" s="10"/>
      <c r="H121" s="10"/>
      <c r="I121" s="10"/>
      <c r="J121" s="27"/>
      <c r="K121" s="10"/>
      <c r="L121" s="10"/>
      <c r="M121" s="16">
        <f t="shared" si="2"/>
        <v>0</v>
      </c>
      <c r="N121" s="10"/>
      <c r="O121" s="10"/>
    </row>
    <row r="122" spans="1:15" ht="63.75" x14ac:dyDescent="0.2">
      <c r="A122" s="274"/>
      <c r="B122" s="275"/>
      <c r="C122" s="273"/>
      <c r="D122" s="273"/>
      <c r="E122" s="3" t="s">
        <v>354</v>
      </c>
      <c r="F122" s="9">
        <v>250</v>
      </c>
      <c r="G122" s="10"/>
      <c r="H122" s="10"/>
      <c r="I122" s="10"/>
      <c r="J122" s="27"/>
      <c r="K122" s="10"/>
      <c r="L122" s="10"/>
      <c r="M122" s="16">
        <f t="shared" si="2"/>
        <v>0</v>
      </c>
      <c r="N122" s="10"/>
      <c r="O122" s="10"/>
    </row>
    <row r="123" spans="1:15" ht="25.5" x14ac:dyDescent="0.2">
      <c r="A123" s="267">
        <f>A115+1</f>
        <v>28</v>
      </c>
      <c r="B123" s="279" t="s">
        <v>29</v>
      </c>
      <c r="C123" s="273" t="s">
        <v>251</v>
      </c>
      <c r="D123" s="273" t="s">
        <v>196</v>
      </c>
      <c r="E123" s="3" t="s">
        <v>252</v>
      </c>
      <c r="F123" s="9">
        <v>245</v>
      </c>
      <c r="G123" s="10"/>
      <c r="H123" s="10"/>
      <c r="I123" s="10"/>
      <c r="J123" s="10"/>
      <c r="K123" s="10"/>
      <c r="L123" s="10"/>
      <c r="M123" s="16">
        <f t="shared" si="2"/>
        <v>0</v>
      </c>
      <c r="N123" s="10"/>
      <c r="O123" s="10">
        <v>7485</v>
      </c>
    </row>
    <row r="124" spans="1:15" x14ac:dyDescent="0.2">
      <c r="A124" s="267"/>
      <c r="B124" s="279"/>
      <c r="C124" s="273"/>
      <c r="D124" s="273"/>
      <c r="E124" s="3" t="s">
        <v>253</v>
      </c>
      <c r="F124" s="9">
        <v>599</v>
      </c>
      <c r="G124" s="10"/>
      <c r="H124" s="10"/>
      <c r="I124" s="10"/>
      <c r="J124" s="10"/>
      <c r="K124" s="10"/>
      <c r="L124" s="10"/>
      <c r="M124" s="16">
        <f t="shared" si="2"/>
        <v>0</v>
      </c>
      <c r="N124" s="10"/>
      <c r="O124" s="10">
        <v>7442</v>
      </c>
    </row>
    <row r="125" spans="1:15" x14ac:dyDescent="0.2">
      <c r="A125" s="267"/>
      <c r="B125" s="279"/>
      <c r="C125" s="273"/>
      <c r="D125" s="273"/>
      <c r="E125" s="3" t="s">
        <v>254</v>
      </c>
      <c r="F125" s="9">
        <v>227</v>
      </c>
      <c r="G125" s="10"/>
      <c r="H125" s="10"/>
      <c r="I125" s="10"/>
      <c r="J125" s="10"/>
      <c r="K125" s="10"/>
      <c r="L125" s="10"/>
      <c r="M125" s="16">
        <f t="shared" si="2"/>
        <v>0</v>
      </c>
      <c r="N125" s="10"/>
      <c r="O125" s="10"/>
    </row>
    <row r="126" spans="1:15" ht="25.5" x14ac:dyDescent="0.2">
      <c r="A126" s="267"/>
      <c r="B126" s="279"/>
      <c r="C126" s="273"/>
      <c r="D126" s="273"/>
      <c r="E126" s="3" t="s">
        <v>255</v>
      </c>
      <c r="F126" s="9">
        <v>232</v>
      </c>
      <c r="G126" s="10"/>
      <c r="H126" s="10"/>
      <c r="I126" s="10"/>
      <c r="J126" s="10"/>
      <c r="K126" s="10"/>
      <c r="L126" s="10"/>
      <c r="M126" s="16">
        <f t="shared" si="2"/>
        <v>0</v>
      </c>
      <c r="N126" s="10"/>
      <c r="O126" s="10"/>
    </row>
    <row r="127" spans="1:15" x14ac:dyDescent="0.2">
      <c r="A127" s="267"/>
      <c r="B127" s="279"/>
      <c r="C127" s="273"/>
      <c r="D127" s="273"/>
      <c r="E127" s="3" t="s">
        <v>256</v>
      </c>
      <c r="F127" s="9">
        <v>300</v>
      </c>
      <c r="G127" s="10"/>
      <c r="H127" s="10"/>
      <c r="I127" s="10"/>
      <c r="J127" s="10"/>
      <c r="K127" s="10"/>
      <c r="L127" s="10"/>
      <c r="M127" s="16">
        <f t="shared" si="2"/>
        <v>0</v>
      </c>
      <c r="N127" s="10"/>
      <c r="O127" s="10"/>
    </row>
    <row r="128" spans="1:15" x14ac:dyDescent="0.2">
      <c r="A128" s="267"/>
      <c r="B128" s="279"/>
      <c r="C128" s="273"/>
      <c r="D128" s="273"/>
      <c r="E128" s="3" t="s">
        <v>257</v>
      </c>
      <c r="F128" s="9">
        <v>270</v>
      </c>
      <c r="G128" s="10"/>
      <c r="H128" s="10"/>
      <c r="I128" s="10"/>
      <c r="J128" s="10"/>
      <c r="K128" s="10"/>
      <c r="L128" s="10"/>
      <c r="M128" s="16">
        <f t="shared" si="2"/>
        <v>0</v>
      </c>
      <c r="N128" s="10"/>
      <c r="O128" s="10"/>
    </row>
    <row r="129" spans="1:15" ht="25.5" x14ac:dyDescent="0.2">
      <c r="A129" s="267">
        <f>A123+1</f>
        <v>29</v>
      </c>
      <c r="B129" s="268" t="s">
        <v>30</v>
      </c>
      <c r="C129" s="273" t="s">
        <v>411</v>
      </c>
      <c r="D129" s="273" t="s">
        <v>412</v>
      </c>
      <c r="E129" s="3" t="s">
        <v>413</v>
      </c>
      <c r="F129" s="9">
        <v>230</v>
      </c>
      <c r="G129" s="10"/>
      <c r="H129" s="10"/>
      <c r="I129" s="10"/>
      <c r="J129" s="10"/>
      <c r="K129" s="14"/>
      <c r="L129" s="14"/>
      <c r="M129" s="16">
        <f t="shared" si="2"/>
        <v>0</v>
      </c>
      <c r="N129" s="10"/>
      <c r="O129" s="10"/>
    </row>
    <row r="130" spans="1:15" x14ac:dyDescent="0.2">
      <c r="A130" s="267"/>
      <c r="B130" s="268"/>
      <c r="C130" s="273"/>
      <c r="D130" s="273"/>
      <c r="E130" s="3" t="s">
        <v>414</v>
      </c>
      <c r="F130" s="9">
        <v>90</v>
      </c>
      <c r="G130" s="10"/>
      <c r="H130" s="10"/>
      <c r="I130" s="10"/>
      <c r="J130" s="10"/>
      <c r="K130" s="14"/>
      <c r="L130" s="14"/>
      <c r="M130" s="16">
        <f t="shared" si="2"/>
        <v>0</v>
      </c>
      <c r="N130" s="10"/>
      <c r="O130" s="10"/>
    </row>
    <row r="131" spans="1:15" x14ac:dyDescent="0.2">
      <c r="A131" s="267"/>
      <c r="B131" s="268"/>
      <c r="C131" s="273"/>
      <c r="D131" s="273"/>
      <c r="E131" s="3" t="s">
        <v>415</v>
      </c>
      <c r="F131" s="9">
        <v>148</v>
      </c>
      <c r="G131" s="10"/>
      <c r="H131" s="10"/>
      <c r="I131" s="10"/>
      <c r="J131" s="10"/>
      <c r="K131" s="14"/>
      <c r="L131" s="14"/>
      <c r="M131" s="16">
        <f t="shared" si="2"/>
        <v>0</v>
      </c>
      <c r="N131" s="10"/>
      <c r="O131" s="10"/>
    </row>
    <row r="132" spans="1:15" x14ac:dyDescent="0.2">
      <c r="A132" s="267"/>
      <c r="B132" s="268"/>
      <c r="C132" s="273"/>
      <c r="D132" s="273"/>
      <c r="E132" s="3" t="s">
        <v>249</v>
      </c>
      <c r="F132" s="9">
        <v>60</v>
      </c>
      <c r="G132" s="10"/>
      <c r="H132" s="10"/>
      <c r="I132" s="10"/>
      <c r="J132" s="10"/>
      <c r="K132" s="14"/>
      <c r="L132" s="14"/>
      <c r="M132" s="16">
        <f t="shared" si="2"/>
        <v>0</v>
      </c>
      <c r="N132" s="10"/>
      <c r="O132" s="10"/>
    </row>
    <row r="133" spans="1:15" x14ac:dyDescent="0.2">
      <c r="A133" s="267"/>
      <c r="B133" s="268"/>
      <c r="C133" s="273"/>
      <c r="D133" s="273"/>
      <c r="E133" s="3" t="s">
        <v>416</v>
      </c>
      <c r="F133" s="9">
        <v>70</v>
      </c>
      <c r="G133" s="10"/>
      <c r="H133" s="10"/>
      <c r="I133" s="10"/>
      <c r="J133" s="10"/>
      <c r="K133" s="14"/>
      <c r="L133" s="14"/>
      <c r="M133" s="16">
        <f t="shared" si="2"/>
        <v>0</v>
      </c>
      <c r="N133" s="10"/>
      <c r="O133" s="10"/>
    </row>
    <row r="134" spans="1:15" x14ac:dyDescent="0.2">
      <c r="A134" s="267"/>
      <c r="B134" s="268"/>
      <c r="C134" s="273"/>
      <c r="D134" s="273"/>
      <c r="E134" s="3" t="s">
        <v>417</v>
      </c>
      <c r="F134" s="9">
        <v>50</v>
      </c>
      <c r="G134" s="10"/>
      <c r="H134" s="10"/>
      <c r="I134" s="10"/>
      <c r="J134" s="10"/>
      <c r="K134" s="14"/>
      <c r="L134" s="14"/>
      <c r="M134" s="16">
        <f t="shared" si="2"/>
        <v>0</v>
      </c>
      <c r="N134" s="10"/>
      <c r="O134" s="10"/>
    </row>
    <row r="135" spans="1:15" x14ac:dyDescent="0.2">
      <c r="A135" s="267"/>
      <c r="B135" s="268"/>
      <c r="C135" s="273"/>
      <c r="D135" s="273"/>
      <c r="E135" s="3" t="s">
        <v>418</v>
      </c>
      <c r="F135" s="9">
        <v>120</v>
      </c>
      <c r="G135" s="10"/>
      <c r="H135" s="10"/>
      <c r="I135" s="10"/>
      <c r="J135" s="10"/>
      <c r="K135" s="14"/>
      <c r="L135" s="14"/>
      <c r="M135" s="16">
        <f t="shared" si="2"/>
        <v>0</v>
      </c>
      <c r="N135" s="10"/>
      <c r="O135" s="10"/>
    </row>
    <row r="136" spans="1:15" x14ac:dyDescent="0.2">
      <c r="A136" s="267"/>
      <c r="B136" s="268"/>
      <c r="C136" s="273"/>
      <c r="D136" s="273"/>
      <c r="E136" s="3" t="s">
        <v>419</v>
      </c>
      <c r="F136" s="9">
        <v>50</v>
      </c>
      <c r="G136" s="10"/>
      <c r="H136" s="10"/>
      <c r="I136" s="10"/>
      <c r="J136" s="10"/>
      <c r="K136" s="14"/>
      <c r="L136" s="14"/>
      <c r="M136" s="16">
        <f t="shared" si="2"/>
        <v>0</v>
      </c>
      <c r="N136" s="10"/>
      <c r="O136" s="10"/>
    </row>
    <row r="137" spans="1:15" x14ac:dyDescent="0.2">
      <c r="A137" s="267"/>
      <c r="B137" s="268"/>
      <c r="C137" s="273"/>
      <c r="D137" s="273"/>
      <c r="E137" s="3" t="s">
        <v>414</v>
      </c>
      <c r="F137" s="9">
        <v>150</v>
      </c>
      <c r="G137" s="10"/>
      <c r="H137" s="10"/>
      <c r="I137" s="10"/>
      <c r="J137" s="10"/>
      <c r="K137" s="14"/>
      <c r="L137" s="14"/>
      <c r="M137" s="16">
        <f t="shared" si="2"/>
        <v>0</v>
      </c>
      <c r="N137" s="10"/>
      <c r="O137" s="10"/>
    </row>
    <row r="138" spans="1:15" x14ac:dyDescent="0.2">
      <c r="A138" s="267"/>
      <c r="B138" s="268"/>
      <c r="C138" s="273"/>
      <c r="D138" s="273"/>
      <c r="E138" s="3" t="s">
        <v>420</v>
      </c>
      <c r="F138" s="9">
        <v>100</v>
      </c>
      <c r="G138" s="10"/>
      <c r="H138" s="10"/>
      <c r="I138" s="25" t="s">
        <v>158</v>
      </c>
      <c r="J138" s="10"/>
      <c r="K138" s="14"/>
      <c r="L138" s="14"/>
      <c r="M138" s="16" t="e">
        <f t="shared" ref="M138:M201" si="4">G138+H138+I138+J138+K138+L138</f>
        <v>#VALUE!</v>
      </c>
      <c r="N138" s="10"/>
      <c r="O138" s="10"/>
    </row>
    <row r="139" spans="1:15" ht="25.5" x14ac:dyDescent="0.2">
      <c r="A139" s="267"/>
      <c r="B139" s="268"/>
      <c r="C139" s="273"/>
      <c r="D139" s="273"/>
      <c r="E139" s="3" t="s">
        <v>421</v>
      </c>
      <c r="F139" s="9">
        <v>40</v>
      </c>
      <c r="G139" s="10"/>
      <c r="H139" s="10"/>
      <c r="I139" s="25" t="s">
        <v>158</v>
      </c>
      <c r="J139" s="10"/>
      <c r="K139" s="14"/>
      <c r="L139" s="14"/>
      <c r="M139" s="16" t="e">
        <f t="shared" si="4"/>
        <v>#VALUE!</v>
      </c>
      <c r="N139" s="10"/>
      <c r="O139" s="10"/>
    </row>
    <row r="140" spans="1:15" ht="25.5" x14ac:dyDescent="0.2">
      <c r="A140" s="267">
        <f>A129+1</f>
        <v>30</v>
      </c>
      <c r="B140" s="268" t="s">
        <v>31</v>
      </c>
      <c r="C140" s="273" t="s">
        <v>147</v>
      </c>
      <c r="D140" s="273" t="s">
        <v>142</v>
      </c>
      <c r="E140" s="3" t="s">
        <v>148</v>
      </c>
      <c r="F140" s="29">
        <v>150</v>
      </c>
      <c r="G140" s="10"/>
      <c r="H140" s="10"/>
      <c r="I140" s="10"/>
      <c r="J140" s="10"/>
      <c r="K140" s="10"/>
      <c r="L140" s="10"/>
      <c r="M140" s="16">
        <f t="shared" si="4"/>
        <v>0</v>
      </c>
      <c r="N140" s="10"/>
      <c r="O140" s="10"/>
    </row>
    <row r="141" spans="1:15" ht="25.5" x14ac:dyDescent="0.2">
      <c r="A141" s="267"/>
      <c r="B141" s="268"/>
      <c r="C141" s="273"/>
      <c r="D141" s="273"/>
      <c r="E141" s="3" t="s">
        <v>149</v>
      </c>
      <c r="F141" s="29">
        <v>312</v>
      </c>
      <c r="G141" s="10"/>
      <c r="H141" s="10"/>
      <c r="I141" s="10"/>
      <c r="J141" s="10"/>
      <c r="K141" s="10"/>
      <c r="L141" s="10"/>
      <c r="M141" s="16">
        <f t="shared" si="4"/>
        <v>0</v>
      </c>
      <c r="N141" s="10"/>
      <c r="O141" s="10"/>
    </row>
    <row r="142" spans="1:15" ht="38.25" x14ac:dyDescent="0.2">
      <c r="A142" s="267"/>
      <c r="B142" s="268"/>
      <c r="C142" s="273"/>
      <c r="D142" s="273"/>
      <c r="E142" s="3" t="s">
        <v>150</v>
      </c>
      <c r="F142" s="29">
        <v>150</v>
      </c>
      <c r="G142" s="10"/>
      <c r="H142" s="10"/>
      <c r="I142" s="10"/>
      <c r="J142" s="10"/>
      <c r="K142" s="10"/>
      <c r="L142" s="10"/>
      <c r="M142" s="16">
        <f t="shared" si="4"/>
        <v>0</v>
      </c>
      <c r="N142" s="10"/>
      <c r="O142" s="10"/>
    </row>
    <row r="143" spans="1:15" ht="25.5" x14ac:dyDescent="0.2">
      <c r="A143" s="267"/>
      <c r="B143" s="268"/>
      <c r="C143" s="273"/>
      <c r="D143" s="273"/>
      <c r="E143" s="3" t="s">
        <v>151</v>
      </c>
      <c r="F143" s="29">
        <v>75</v>
      </c>
      <c r="G143" s="10"/>
      <c r="H143" s="10"/>
      <c r="I143" s="10"/>
      <c r="J143" s="10"/>
      <c r="K143" s="10"/>
      <c r="L143" s="10"/>
      <c r="M143" s="16">
        <f t="shared" si="4"/>
        <v>0</v>
      </c>
      <c r="N143" s="10"/>
      <c r="O143" s="10"/>
    </row>
    <row r="144" spans="1:15" x14ac:dyDescent="0.2">
      <c r="A144" s="267"/>
      <c r="B144" s="268"/>
      <c r="C144" s="273"/>
      <c r="D144" s="273"/>
      <c r="E144" s="3" t="s">
        <v>152</v>
      </c>
      <c r="F144" s="29">
        <v>250</v>
      </c>
      <c r="G144" s="10"/>
      <c r="H144" s="10"/>
      <c r="I144" s="10"/>
      <c r="J144" s="10"/>
      <c r="K144" s="10"/>
      <c r="L144" s="10"/>
      <c r="M144" s="16">
        <f t="shared" si="4"/>
        <v>0</v>
      </c>
      <c r="N144" s="10"/>
      <c r="O144" s="10"/>
    </row>
    <row r="145" spans="1:15" x14ac:dyDescent="0.2">
      <c r="A145" s="274">
        <f>A140+1</f>
        <v>31</v>
      </c>
      <c r="B145" s="275" t="s">
        <v>32</v>
      </c>
      <c r="C145" s="273" t="s">
        <v>355</v>
      </c>
      <c r="D145" s="273" t="s">
        <v>196</v>
      </c>
      <c r="E145" s="3" t="s">
        <v>356</v>
      </c>
      <c r="F145" s="29">
        <v>269</v>
      </c>
      <c r="G145" s="25" t="s">
        <v>158</v>
      </c>
      <c r="H145" s="10"/>
      <c r="I145" s="10"/>
      <c r="J145" s="10"/>
      <c r="K145" s="11"/>
      <c r="L145" s="11"/>
      <c r="M145" s="16" t="e">
        <f t="shared" si="4"/>
        <v>#VALUE!</v>
      </c>
      <c r="N145" s="10"/>
      <c r="O145" s="10"/>
    </row>
    <row r="146" spans="1:15" ht="25.5" x14ac:dyDescent="0.2">
      <c r="A146" s="274"/>
      <c r="B146" s="275"/>
      <c r="C146" s="273"/>
      <c r="D146" s="273"/>
      <c r="E146" s="3" t="s">
        <v>357</v>
      </c>
      <c r="F146" s="29">
        <v>232</v>
      </c>
      <c r="G146" s="25" t="s">
        <v>158</v>
      </c>
      <c r="H146" s="10"/>
      <c r="I146" s="10"/>
      <c r="J146" s="10"/>
      <c r="K146" s="11"/>
      <c r="L146" s="11"/>
      <c r="M146" s="16" t="e">
        <f t="shared" si="4"/>
        <v>#VALUE!</v>
      </c>
      <c r="N146" s="10"/>
      <c r="O146" s="10"/>
    </row>
    <row r="147" spans="1:15" ht="25.5" x14ac:dyDescent="0.2">
      <c r="A147" s="274"/>
      <c r="B147" s="275"/>
      <c r="C147" s="273"/>
      <c r="D147" s="273"/>
      <c r="E147" s="3" t="s">
        <v>358</v>
      </c>
      <c r="F147" s="29">
        <v>500</v>
      </c>
      <c r="G147" s="10"/>
      <c r="H147" s="10"/>
      <c r="I147" s="10"/>
      <c r="J147" s="10"/>
      <c r="K147" s="11"/>
      <c r="L147" s="11"/>
      <c r="M147" s="16">
        <f t="shared" si="4"/>
        <v>0</v>
      </c>
      <c r="N147" s="10"/>
      <c r="O147" s="10"/>
    </row>
    <row r="148" spans="1:15" ht="89.25" x14ac:dyDescent="0.2">
      <c r="A148" s="274"/>
      <c r="B148" s="275"/>
      <c r="C148" s="273"/>
      <c r="D148" s="273"/>
      <c r="E148" s="3" t="s">
        <v>359</v>
      </c>
      <c r="F148" s="29">
        <v>400</v>
      </c>
      <c r="G148" s="10"/>
      <c r="H148" s="10"/>
      <c r="I148" s="25" t="s">
        <v>158</v>
      </c>
      <c r="J148" s="10"/>
      <c r="K148" s="11"/>
      <c r="L148" s="11"/>
      <c r="M148" s="16" t="e">
        <f t="shared" si="4"/>
        <v>#VALUE!</v>
      </c>
      <c r="N148" s="10"/>
      <c r="O148" s="10"/>
    </row>
    <row r="149" spans="1:15" ht="25.5" x14ac:dyDescent="0.2">
      <c r="A149" s="267">
        <f>A145+1</f>
        <v>32</v>
      </c>
      <c r="B149" s="268" t="s">
        <v>33</v>
      </c>
      <c r="C149" s="273" t="s">
        <v>183</v>
      </c>
      <c r="D149" s="273" t="s">
        <v>184</v>
      </c>
      <c r="E149" s="3" t="s">
        <v>185</v>
      </c>
      <c r="F149" s="9">
        <v>1081</v>
      </c>
      <c r="G149" s="10"/>
      <c r="H149" s="10"/>
      <c r="I149" s="10"/>
      <c r="J149" s="10"/>
      <c r="K149" s="10"/>
      <c r="L149" s="10"/>
      <c r="M149" s="16">
        <f t="shared" si="4"/>
        <v>0</v>
      </c>
      <c r="N149" s="10"/>
      <c r="O149" s="10"/>
    </row>
    <row r="150" spans="1:15" x14ac:dyDescent="0.2">
      <c r="A150" s="267"/>
      <c r="B150" s="268"/>
      <c r="C150" s="273"/>
      <c r="D150" s="273"/>
      <c r="E150" s="3" t="s">
        <v>186</v>
      </c>
      <c r="F150" s="9">
        <v>85</v>
      </c>
      <c r="G150" s="10"/>
      <c r="H150" s="10"/>
      <c r="I150" s="10"/>
      <c r="J150" s="10"/>
      <c r="K150" s="10"/>
      <c r="L150" s="10"/>
      <c r="M150" s="16">
        <f t="shared" si="4"/>
        <v>0</v>
      </c>
      <c r="N150" s="10"/>
      <c r="O150" s="10"/>
    </row>
    <row r="151" spans="1:15" ht="38.25" x14ac:dyDescent="0.2">
      <c r="A151" s="267"/>
      <c r="B151" s="268"/>
      <c r="C151" s="273"/>
      <c r="D151" s="273"/>
      <c r="E151" s="3" t="s">
        <v>187</v>
      </c>
      <c r="F151" s="9">
        <v>300</v>
      </c>
      <c r="G151" s="10"/>
      <c r="H151" s="10"/>
      <c r="I151" s="10"/>
      <c r="J151" s="10"/>
      <c r="K151" s="10"/>
      <c r="L151" s="10"/>
      <c r="M151" s="16">
        <f t="shared" si="4"/>
        <v>0</v>
      </c>
      <c r="N151" s="10"/>
      <c r="O151" s="10"/>
    </row>
    <row r="152" spans="1:15" x14ac:dyDescent="0.2">
      <c r="A152" s="267"/>
      <c r="B152" s="268"/>
      <c r="C152" s="273"/>
      <c r="D152" s="273"/>
      <c r="E152" s="3" t="s">
        <v>188</v>
      </c>
      <c r="F152" s="9">
        <v>142</v>
      </c>
      <c r="G152" s="10"/>
      <c r="H152" s="10"/>
      <c r="I152" s="10"/>
      <c r="J152" s="10"/>
      <c r="K152" s="10"/>
      <c r="L152" s="10"/>
      <c r="M152" s="16">
        <f t="shared" si="4"/>
        <v>0</v>
      </c>
      <c r="N152" s="10"/>
      <c r="O152" s="10"/>
    </row>
    <row r="153" spans="1:15" ht="25.5" x14ac:dyDescent="0.2">
      <c r="A153" s="267"/>
      <c r="B153" s="268"/>
      <c r="C153" s="273"/>
      <c r="D153" s="273"/>
      <c r="E153" s="3" t="s">
        <v>189</v>
      </c>
      <c r="F153" s="9">
        <v>320</v>
      </c>
      <c r="G153" s="10"/>
      <c r="H153" s="10"/>
      <c r="I153" s="10"/>
      <c r="J153" s="10"/>
      <c r="K153" s="10"/>
      <c r="L153" s="10"/>
      <c r="M153" s="16">
        <f t="shared" si="4"/>
        <v>0</v>
      </c>
      <c r="N153" s="10"/>
      <c r="O153" s="10"/>
    </row>
    <row r="154" spans="1:15" ht="38.25" x14ac:dyDescent="0.2">
      <c r="A154" s="267"/>
      <c r="B154" s="268"/>
      <c r="C154" s="273"/>
      <c r="D154" s="273"/>
      <c r="E154" s="3" t="s">
        <v>190</v>
      </c>
      <c r="F154" s="9">
        <v>200</v>
      </c>
      <c r="G154" s="10"/>
      <c r="H154" s="10"/>
      <c r="I154" s="10"/>
      <c r="J154" s="10"/>
      <c r="K154" s="10"/>
      <c r="L154" s="10"/>
      <c r="M154" s="16">
        <f t="shared" si="4"/>
        <v>0</v>
      </c>
      <c r="N154" s="10"/>
      <c r="O154" s="10"/>
    </row>
    <row r="155" spans="1:15" x14ac:dyDescent="0.2">
      <c r="A155" s="33">
        <f>A149+1</f>
        <v>33</v>
      </c>
      <c r="B155" s="34" t="s">
        <v>34</v>
      </c>
      <c r="C155" s="32"/>
      <c r="D155" s="32"/>
      <c r="E155" s="3"/>
      <c r="F155" s="9"/>
      <c r="G155" s="10"/>
      <c r="H155" s="10"/>
      <c r="I155" s="10"/>
      <c r="J155" s="10"/>
      <c r="K155" s="10"/>
      <c r="L155" s="10"/>
      <c r="M155" s="16">
        <f t="shared" si="4"/>
        <v>0</v>
      </c>
      <c r="N155" s="10"/>
      <c r="O155" s="10"/>
    </row>
    <row r="156" spans="1:15" x14ac:dyDescent="0.2">
      <c r="A156" s="267">
        <f t="shared" ref="A156:A207" si="5">A155+1</f>
        <v>34</v>
      </c>
      <c r="B156" s="268" t="s">
        <v>35</v>
      </c>
      <c r="C156" s="273" t="s">
        <v>227</v>
      </c>
      <c r="D156" s="273" t="s">
        <v>184</v>
      </c>
      <c r="E156" s="3" t="s">
        <v>228</v>
      </c>
      <c r="F156" s="9">
        <v>2640</v>
      </c>
      <c r="G156" s="10"/>
      <c r="H156" s="10"/>
      <c r="I156" s="10"/>
      <c r="J156" s="10"/>
      <c r="K156" s="10"/>
      <c r="L156" s="10"/>
      <c r="M156" s="16">
        <f t="shared" si="4"/>
        <v>0</v>
      </c>
      <c r="N156" s="10"/>
      <c r="O156" s="10"/>
    </row>
    <row r="157" spans="1:15" x14ac:dyDescent="0.2">
      <c r="A157" s="267"/>
      <c r="B157" s="268"/>
      <c r="C157" s="273"/>
      <c r="D157" s="273"/>
      <c r="E157" s="3" t="s">
        <v>229</v>
      </c>
      <c r="F157" s="9">
        <v>542</v>
      </c>
      <c r="G157" s="10"/>
      <c r="H157" s="10"/>
      <c r="I157" s="10"/>
      <c r="J157" s="10"/>
      <c r="K157" s="10"/>
      <c r="L157" s="10"/>
      <c r="M157" s="16">
        <f t="shared" si="4"/>
        <v>0</v>
      </c>
      <c r="N157" s="10"/>
      <c r="O157" s="10"/>
    </row>
    <row r="158" spans="1:15" x14ac:dyDescent="0.2">
      <c r="A158" s="267"/>
      <c r="B158" s="268"/>
      <c r="C158" s="273"/>
      <c r="D158" s="273"/>
      <c r="E158" s="3" t="s">
        <v>230</v>
      </c>
      <c r="F158" s="9">
        <v>400</v>
      </c>
      <c r="G158" s="10"/>
      <c r="H158" s="10"/>
      <c r="I158" s="10"/>
      <c r="J158" s="10"/>
      <c r="K158" s="10"/>
      <c r="L158" s="10"/>
      <c r="M158" s="16">
        <f t="shared" si="4"/>
        <v>0</v>
      </c>
      <c r="N158" s="10"/>
      <c r="O158" s="10"/>
    </row>
    <row r="159" spans="1:15" x14ac:dyDescent="0.2">
      <c r="A159" s="267"/>
      <c r="B159" s="268"/>
      <c r="C159" s="273"/>
      <c r="D159" s="273"/>
      <c r="E159" s="3" t="s">
        <v>231</v>
      </c>
      <c r="F159" s="9">
        <v>250</v>
      </c>
      <c r="G159" s="10"/>
      <c r="H159" s="10"/>
      <c r="I159" s="10"/>
      <c r="J159" s="10"/>
      <c r="K159" s="10"/>
      <c r="L159" s="10"/>
      <c r="M159" s="16">
        <f t="shared" si="4"/>
        <v>0</v>
      </c>
      <c r="N159" s="10"/>
      <c r="O159" s="10"/>
    </row>
    <row r="160" spans="1:15" x14ac:dyDescent="0.2">
      <c r="A160" s="33">
        <f>A156+1</f>
        <v>35</v>
      </c>
      <c r="B160" s="34" t="s">
        <v>36</v>
      </c>
      <c r="C160" s="32"/>
      <c r="D160" s="32"/>
      <c r="E160" s="3"/>
      <c r="F160" s="9"/>
      <c r="G160" s="10"/>
      <c r="H160" s="10"/>
      <c r="I160" s="10"/>
      <c r="J160" s="10"/>
      <c r="K160" s="10"/>
      <c r="L160" s="10"/>
      <c r="M160" s="16">
        <f t="shared" si="4"/>
        <v>0</v>
      </c>
      <c r="N160" s="10"/>
      <c r="O160" s="10"/>
    </row>
    <row r="161" spans="1:15" x14ac:dyDescent="0.2">
      <c r="A161" s="33">
        <f t="shared" si="5"/>
        <v>36</v>
      </c>
      <c r="B161" s="34" t="s">
        <v>37</v>
      </c>
      <c r="C161" s="26"/>
      <c r="D161" s="26"/>
      <c r="E161" s="3"/>
      <c r="F161" s="9"/>
      <c r="G161" s="10"/>
      <c r="H161" s="10"/>
      <c r="I161" s="10"/>
      <c r="J161" s="10"/>
      <c r="K161" s="10"/>
      <c r="L161" s="10"/>
      <c r="M161" s="16">
        <f t="shared" si="4"/>
        <v>0</v>
      </c>
      <c r="N161" s="10"/>
      <c r="O161" s="10"/>
    </row>
    <row r="162" spans="1:15" ht="25.5" x14ac:dyDescent="0.2">
      <c r="A162" s="33">
        <f t="shared" si="5"/>
        <v>37</v>
      </c>
      <c r="B162" s="34" t="s">
        <v>38</v>
      </c>
      <c r="C162" s="32"/>
      <c r="D162" s="32"/>
      <c r="E162" s="3"/>
      <c r="F162" s="9"/>
      <c r="G162" s="10"/>
      <c r="H162" s="10"/>
      <c r="I162" s="10"/>
      <c r="J162" s="10"/>
      <c r="K162" s="10"/>
      <c r="L162" s="10"/>
      <c r="M162" s="16">
        <f t="shared" si="4"/>
        <v>0</v>
      </c>
      <c r="N162" s="10"/>
      <c r="O162" s="10"/>
    </row>
    <row r="163" spans="1:15" ht="25.5" x14ac:dyDescent="0.2">
      <c r="A163" s="267">
        <f t="shared" si="5"/>
        <v>38</v>
      </c>
      <c r="B163" s="268" t="s">
        <v>39</v>
      </c>
      <c r="C163" s="273" t="s">
        <v>177</v>
      </c>
      <c r="D163" s="273" t="s">
        <v>162</v>
      </c>
      <c r="E163" s="3" t="s">
        <v>178</v>
      </c>
      <c r="F163" s="9">
        <v>2683</v>
      </c>
      <c r="G163" s="10"/>
      <c r="H163" s="10"/>
      <c r="I163" s="10"/>
      <c r="J163" s="10"/>
      <c r="K163" s="10"/>
      <c r="L163" s="10"/>
      <c r="M163" s="16">
        <f t="shared" si="4"/>
        <v>0</v>
      </c>
      <c r="N163" s="10"/>
      <c r="O163" s="10"/>
    </row>
    <row r="164" spans="1:15" ht="25.5" x14ac:dyDescent="0.2">
      <c r="A164" s="267"/>
      <c r="B164" s="268"/>
      <c r="C164" s="273"/>
      <c r="D164" s="273"/>
      <c r="E164" s="3" t="s">
        <v>179</v>
      </c>
      <c r="F164" s="9">
        <v>195</v>
      </c>
      <c r="G164" s="10"/>
      <c r="H164" s="10"/>
      <c r="I164" s="10"/>
      <c r="J164" s="10"/>
      <c r="K164" s="10"/>
      <c r="L164" s="10"/>
      <c r="M164" s="16">
        <f t="shared" si="4"/>
        <v>0</v>
      </c>
      <c r="N164" s="10"/>
      <c r="O164" s="10"/>
    </row>
    <row r="165" spans="1:15" ht="25.5" x14ac:dyDescent="0.2">
      <c r="A165" s="267"/>
      <c r="B165" s="268"/>
      <c r="C165" s="273"/>
      <c r="D165" s="273"/>
      <c r="E165" s="3" t="s">
        <v>180</v>
      </c>
      <c r="F165" s="9">
        <v>1000</v>
      </c>
      <c r="G165" s="10"/>
      <c r="H165" s="10"/>
      <c r="I165" s="10"/>
      <c r="J165" s="10"/>
      <c r="K165" s="10"/>
      <c r="L165" s="10"/>
      <c r="M165" s="16">
        <f t="shared" si="4"/>
        <v>0</v>
      </c>
      <c r="N165" s="10"/>
      <c r="O165" s="10"/>
    </row>
    <row r="166" spans="1:15" ht="25.5" x14ac:dyDescent="0.2">
      <c r="A166" s="267"/>
      <c r="B166" s="268"/>
      <c r="C166" s="273"/>
      <c r="D166" s="273"/>
      <c r="E166" s="3" t="s">
        <v>181</v>
      </c>
      <c r="F166" s="9">
        <v>1000</v>
      </c>
      <c r="G166" s="10"/>
      <c r="H166" s="10"/>
      <c r="I166" s="10"/>
      <c r="J166" s="10"/>
      <c r="K166" s="10"/>
      <c r="L166" s="10"/>
      <c r="M166" s="16">
        <f t="shared" si="4"/>
        <v>0</v>
      </c>
      <c r="N166" s="10"/>
      <c r="O166" s="10"/>
    </row>
    <row r="167" spans="1:15" x14ac:dyDescent="0.2">
      <c r="A167" s="267"/>
      <c r="B167" s="268"/>
      <c r="C167" s="273"/>
      <c r="D167" s="273"/>
      <c r="E167" s="3" t="s">
        <v>182</v>
      </c>
      <c r="F167" s="9">
        <v>500</v>
      </c>
      <c r="G167" s="10"/>
      <c r="H167" s="10"/>
      <c r="I167" s="10"/>
      <c r="J167" s="10"/>
      <c r="K167" s="10"/>
      <c r="L167" s="10"/>
      <c r="M167" s="16">
        <f t="shared" si="4"/>
        <v>0</v>
      </c>
      <c r="N167" s="10"/>
      <c r="O167" s="10"/>
    </row>
    <row r="168" spans="1:15" x14ac:dyDescent="0.2">
      <c r="A168" s="33">
        <f>A163+1</f>
        <v>39</v>
      </c>
      <c r="B168" s="34" t="s">
        <v>40</v>
      </c>
      <c r="C168" s="26"/>
      <c r="D168" s="26"/>
      <c r="E168" s="3"/>
      <c r="F168" s="29"/>
      <c r="G168" s="10"/>
      <c r="H168" s="10"/>
      <c r="I168" s="10"/>
      <c r="J168" s="10"/>
      <c r="K168" s="10"/>
      <c r="L168" s="10"/>
      <c r="M168" s="16">
        <f t="shared" si="4"/>
        <v>0</v>
      </c>
      <c r="N168" s="10"/>
      <c r="O168" s="10"/>
    </row>
    <row r="169" spans="1:15" ht="25.5" x14ac:dyDescent="0.2">
      <c r="A169" s="267">
        <f t="shared" si="5"/>
        <v>40</v>
      </c>
      <c r="B169" s="268" t="s">
        <v>93</v>
      </c>
      <c r="C169" s="273" t="s">
        <v>304</v>
      </c>
      <c r="D169" s="273" t="s">
        <v>238</v>
      </c>
      <c r="E169" s="3" t="s">
        <v>305</v>
      </c>
      <c r="F169" s="29">
        <v>500</v>
      </c>
      <c r="G169" s="10"/>
      <c r="H169" s="10"/>
      <c r="I169" s="10"/>
      <c r="J169" s="10"/>
      <c r="K169" s="10"/>
      <c r="L169" s="10"/>
      <c r="M169" s="16">
        <f t="shared" si="4"/>
        <v>0</v>
      </c>
      <c r="N169" s="10"/>
      <c r="O169" s="10"/>
    </row>
    <row r="170" spans="1:15" x14ac:dyDescent="0.2">
      <c r="A170" s="267"/>
      <c r="B170" s="268"/>
      <c r="C170" s="273"/>
      <c r="D170" s="273"/>
      <c r="E170" s="3" t="s">
        <v>306</v>
      </c>
      <c r="F170" s="29">
        <v>6446</v>
      </c>
      <c r="G170" s="10"/>
      <c r="H170" s="10"/>
      <c r="I170" s="10"/>
      <c r="J170" s="10"/>
      <c r="K170" s="10"/>
      <c r="L170" s="10"/>
      <c r="M170" s="16">
        <f t="shared" si="4"/>
        <v>0</v>
      </c>
      <c r="N170" s="10"/>
      <c r="O170" s="10"/>
    </row>
    <row r="171" spans="1:15" x14ac:dyDescent="0.2">
      <c r="A171" s="267"/>
      <c r="B171" s="268"/>
      <c r="C171" s="273"/>
      <c r="D171" s="273"/>
      <c r="E171" s="3" t="s">
        <v>278</v>
      </c>
      <c r="F171" s="29">
        <v>667</v>
      </c>
      <c r="G171" s="10"/>
      <c r="H171" s="10"/>
      <c r="I171" s="10"/>
      <c r="J171" s="10"/>
      <c r="K171" s="10"/>
      <c r="L171" s="10"/>
      <c r="M171" s="16">
        <f t="shared" si="4"/>
        <v>0</v>
      </c>
      <c r="N171" s="10"/>
      <c r="O171" s="10"/>
    </row>
    <row r="172" spans="1:15" ht="25.5" x14ac:dyDescent="0.2">
      <c r="A172" s="33">
        <f>A169+1</f>
        <v>41</v>
      </c>
      <c r="B172" s="34" t="s">
        <v>92</v>
      </c>
      <c r="C172" s="26"/>
      <c r="D172" s="26"/>
      <c r="E172" s="3"/>
      <c r="F172" s="29"/>
      <c r="G172" s="10"/>
      <c r="H172" s="10"/>
      <c r="I172" s="10"/>
      <c r="J172" s="10"/>
      <c r="K172" s="10"/>
      <c r="L172" s="10"/>
      <c r="M172" s="16">
        <f t="shared" si="4"/>
        <v>0</v>
      </c>
      <c r="N172" s="10"/>
      <c r="O172" s="10"/>
    </row>
    <row r="173" spans="1:15" x14ac:dyDescent="0.2">
      <c r="A173" s="33">
        <f t="shared" si="5"/>
        <v>42</v>
      </c>
      <c r="B173" s="34" t="s">
        <v>41</v>
      </c>
      <c r="C173" s="26"/>
      <c r="D173" s="26"/>
      <c r="E173" s="3"/>
      <c r="F173" s="9"/>
      <c r="G173" s="10"/>
      <c r="H173" s="10"/>
      <c r="I173" s="10"/>
      <c r="J173" s="10"/>
      <c r="K173" s="10"/>
      <c r="L173" s="10"/>
      <c r="M173" s="16">
        <f t="shared" si="4"/>
        <v>0</v>
      </c>
      <c r="N173" s="10"/>
      <c r="O173" s="10"/>
    </row>
    <row r="174" spans="1:15" ht="25.5" x14ac:dyDescent="0.2">
      <c r="A174" s="267">
        <f t="shared" si="5"/>
        <v>43</v>
      </c>
      <c r="B174" s="268" t="s">
        <v>42</v>
      </c>
      <c r="C174" s="273" t="s">
        <v>195</v>
      </c>
      <c r="D174" s="273" t="s">
        <v>196</v>
      </c>
      <c r="E174" s="3" t="s">
        <v>197</v>
      </c>
      <c r="F174" s="9">
        <v>120</v>
      </c>
      <c r="G174" s="25" t="s">
        <v>158</v>
      </c>
      <c r="H174" s="10"/>
      <c r="I174" s="10"/>
      <c r="J174" s="10"/>
      <c r="K174" s="10"/>
      <c r="L174" s="10"/>
      <c r="M174" s="16" t="e">
        <f t="shared" si="4"/>
        <v>#VALUE!</v>
      </c>
      <c r="N174" s="10"/>
      <c r="O174" s="10"/>
    </row>
    <row r="175" spans="1:15" ht="25.5" x14ac:dyDescent="0.2">
      <c r="A175" s="267"/>
      <c r="B175" s="268"/>
      <c r="C175" s="273"/>
      <c r="D175" s="273"/>
      <c r="E175" s="3" t="s">
        <v>198</v>
      </c>
      <c r="F175" s="9">
        <v>200</v>
      </c>
      <c r="G175" s="25" t="s">
        <v>158</v>
      </c>
      <c r="H175" s="10"/>
      <c r="I175" s="10"/>
      <c r="J175" s="10"/>
      <c r="K175" s="10"/>
      <c r="L175" s="10"/>
      <c r="M175" s="16" t="e">
        <f t="shared" si="4"/>
        <v>#VALUE!</v>
      </c>
      <c r="N175" s="10"/>
      <c r="O175" s="10"/>
    </row>
    <row r="176" spans="1:15" x14ac:dyDescent="0.2">
      <c r="A176" s="267"/>
      <c r="B176" s="268"/>
      <c r="C176" s="273"/>
      <c r="D176" s="273"/>
      <c r="E176" s="3" t="s">
        <v>199</v>
      </c>
      <c r="F176" s="9">
        <v>4000</v>
      </c>
      <c r="G176" s="10"/>
      <c r="H176" s="10"/>
      <c r="I176" s="10"/>
      <c r="J176" s="10"/>
      <c r="K176" s="10"/>
      <c r="L176" s="10"/>
      <c r="M176" s="16">
        <f t="shared" si="4"/>
        <v>0</v>
      </c>
      <c r="N176" s="10"/>
      <c r="O176" s="10"/>
    </row>
    <row r="177" spans="1:15" ht="25.5" x14ac:dyDescent="0.2">
      <c r="A177" s="267"/>
      <c r="B177" s="268"/>
      <c r="C177" s="273"/>
      <c r="D177" s="273"/>
      <c r="E177" s="3" t="s">
        <v>200</v>
      </c>
      <c r="F177" s="9">
        <v>1200</v>
      </c>
      <c r="G177" s="10"/>
      <c r="H177" s="10"/>
      <c r="I177" s="10"/>
      <c r="J177" s="10"/>
      <c r="K177" s="10"/>
      <c r="L177" s="10"/>
      <c r="M177" s="16">
        <f t="shared" si="4"/>
        <v>0</v>
      </c>
      <c r="N177" s="10"/>
      <c r="O177" s="10"/>
    </row>
    <row r="178" spans="1:15" x14ac:dyDescent="0.2">
      <c r="A178" s="267"/>
      <c r="B178" s="268"/>
      <c r="C178" s="273"/>
      <c r="D178" s="273"/>
      <c r="E178" s="3" t="s">
        <v>201</v>
      </c>
      <c r="F178" s="9">
        <v>500</v>
      </c>
      <c r="G178" s="10"/>
      <c r="H178" s="10"/>
      <c r="I178" s="10"/>
      <c r="J178" s="10"/>
      <c r="K178" s="10"/>
      <c r="L178" s="10"/>
      <c r="M178" s="16">
        <f t="shared" si="4"/>
        <v>0</v>
      </c>
      <c r="N178" s="10"/>
      <c r="O178" s="10"/>
    </row>
    <row r="179" spans="1:15" ht="25.5" x14ac:dyDescent="0.2">
      <c r="A179" s="267"/>
      <c r="B179" s="268"/>
      <c r="C179" s="273"/>
      <c r="D179" s="273"/>
      <c r="E179" s="3" t="s">
        <v>202</v>
      </c>
      <c r="F179" s="9">
        <v>600</v>
      </c>
      <c r="G179" s="10"/>
      <c r="H179" s="10"/>
      <c r="I179" s="10"/>
      <c r="J179" s="10"/>
      <c r="K179" s="10"/>
      <c r="L179" s="10"/>
      <c r="M179" s="16">
        <f t="shared" si="4"/>
        <v>0</v>
      </c>
      <c r="N179" s="10"/>
      <c r="O179" s="10"/>
    </row>
    <row r="180" spans="1:15" x14ac:dyDescent="0.2">
      <c r="A180" s="267"/>
      <c r="B180" s="268"/>
      <c r="C180" s="273"/>
      <c r="D180" s="273"/>
      <c r="E180" s="3" t="s">
        <v>203</v>
      </c>
      <c r="F180" s="9">
        <v>400</v>
      </c>
      <c r="G180" s="10"/>
      <c r="H180" s="10"/>
      <c r="I180" s="10"/>
      <c r="J180" s="10"/>
      <c r="K180" s="10"/>
      <c r="L180" s="10"/>
      <c r="M180" s="16">
        <f t="shared" si="4"/>
        <v>0</v>
      </c>
      <c r="N180" s="10"/>
      <c r="O180" s="10"/>
    </row>
    <row r="181" spans="1:15" x14ac:dyDescent="0.2">
      <c r="A181" s="267">
        <f>A174+1</f>
        <v>44</v>
      </c>
      <c r="B181" s="268" t="s">
        <v>43</v>
      </c>
      <c r="C181" s="273" t="s">
        <v>423</v>
      </c>
      <c r="D181" s="273" t="s">
        <v>238</v>
      </c>
      <c r="E181" s="3" t="s">
        <v>424</v>
      </c>
      <c r="F181" s="9">
        <v>124</v>
      </c>
      <c r="G181" s="10"/>
      <c r="H181" s="10"/>
      <c r="I181" s="10"/>
      <c r="J181" s="10"/>
      <c r="K181" s="10"/>
      <c r="L181" s="10"/>
      <c r="M181" s="16">
        <f t="shared" si="4"/>
        <v>0</v>
      </c>
      <c r="N181" s="10"/>
      <c r="O181" s="10"/>
    </row>
    <row r="182" spans="1:15" x14ac:dyDescent="0.2">
      <c r="A182" s="267"/>
      <c r="B182" s="268"/>
      <c r="C182" s="273"/>
      <c r="D182" s="273"/>
      <c r="E182" s="3" t="s">
        <v>425</v>
      </c>
      <c r="F182" s="9">
        <v>89</v>
      </c>
      <c r="G182" s="10"/>
      <c r="H182" s="10"/>
      <c r="I182" s="10"/>
      <c r="J182" s="10"/>
      <c r="K182" s="10"/>
      <c r="L182" s="10"/>
      <c r="M182" s="16">
        <f t="shared" si="4"/>
        <v>0</v>
      </c>
      <c r="N182" s="10"/>
      <c r="O182" s="10"/>
    </row>
    <row r="183" spans="1:15" ht="38.25" x14ac:dyDescent="0.2">
      <c r="A183" s="267"/>
      <c r="B183" s="268"/>
      <c r="C183" s="273"/>
      <c r="D183" s="273"/>
      <c r="E183" s="3" t="s">
        <v>426</v>
      </c>
      <c r="F183" s="9">
        <v>280</v>
      </c>
      <c r="G183" s="10"/>
      <c r="H183" s="10"/>
      <c r="I183" s="10"/>
      <c r="J183" s="10"/>
      <c r="K183" s="10"/>
      <c r="L183" s="10"/>
      <c r="M183" s="16">
        <f t="shared" si="4"/>
        <v>0</v>
      </c>
      <c r="N183" s="10"/>
      <c r="O183" s="10"/>
    </row>
    <row r="184" spans="1:15" x14ac:dyDescent="0.2">
      <c r="A184" s="267"/>
      <c r="B184" s="268"/>
      <c r="C184" s="273"/>
      <c r="D184" s="273"/>
      <c r="E184" s="3" t="s">
        <v>250</v>
      </c>
      <c r="F184" s="9">
        <v>236</v>
      </c>
      <c r="G184" s="10"/>
      <c r="H184" s="10"/>
      <c r="I184" s="10"/>
      <c r="J184" s="10"/>
      <c r="K184" s="10"/>
      <c r="L184" s="10"/>
      <c r="M184" s="16">
        <f t="shared" si="4"/>
        <v>0</v>
      </c>
      <c r="N184" s="10"/>
      <c r="O184" s="10"/>
    </row>
    <row r="185" spans="1:15" x14ac:dyDescent="0.2">
      <c r="A185" s="267"/>
      <c r="B185" s="268"/>
      <c r="C185" s="273"/>
      <c r="D185" s="273"/>
      <c r="E185" s="3" t="s">
        <v>427</v>
      </c>
      <c r="F185" s="9">
        <v>547</v>
      </c>
      <c r="G185" s="10"/>
      <c r="H185" s="10"/>
      <c r="I185" s="10"/>
      <c r="J185" s="10"/>
      <c r="K185" s="10"/>
      <c r="L185" s="10"/>
      <c r="M185" s="16">
        <f t="shared" si="4"/>
        <v>0</v>
      </c>
      <c r="N185" s="10"/>
      <c r="O185" s="10"/>
    </row>
    <row r="186" spans="1:15" x14ac:dyDescent="0.2">
      <c r="A186" s="267"/>
      <c r="B186" s="268"/>
      <c r="C186" s="273"/>
      <c r="D186" s="273"/>
      <c r="E186" s="3" t="s">
        <v>428</v>
      </c>
      <c r="F186" s="9">
        <v>140</v>
      </c>
      <c r="G186" s="10"/>
      <c r="H186" s="10"/>
      <c r="I186" s="10"/>
      <c r="J186" s="10"/>
      <c r="K186" s="10"/>
      <c r="L186" s="10"/>
      <c r="M186" s="16">
        <f t="shared" si="4"/>
        <v>0</v>
      </c>
      <c r="N186" s="10"/>
      <c r="O186" s="10"/>
    </row>
    <row r="187" spans="1:15" x14ac:dyDescent="0.2">
      <c r="A187" s="267">
        <f>A181+1</f>
        <v>45</v>
      </c>
      <c r="B187" s="268" t="s">
        <v>44</v>
      </c>
      <c r="C187" s="273" t="s">
        <v>572</v>
      </c>
      <c r="D187" s="273" t="s">
        <v>568</v>
      </c>
      <c r="E187" s="3" t="s">
        <v>573</v>
      </c>
      <c r="F187" s="29">
        <v>335</v>
      </c>
      <c r="G187" s="10"/>
      <c r="H187" s="10"/>
      <c r="I187" s="10"/>
      <c r="J187" s="10"/>
      <c r="K187" s="10"/>
      <c r="L187" s="10"/>
      <c r="M187" s="16">
        <f t="shared" si="4"/>
        <v>0</v>
      </c>
      <c r="N187" s="10"/>
      <c r="O187" s="10"/>
    </row>
    <row r="188" spans="1:15" x14ac:dyDescent="0.2">
      <c r="A188" s="267"/>
      <c r="B188" s="268"/>
      <c r="C188" s="273"/>
      <c r="D188" s="273"/>
      <c r="E188" s="3" t="s">
        <v>574</v>
      </c>
      <c r="F188" s="29">
        <v>343</v>
      </c>
      <c r="G188" s="10"/>
      <c r="H188" s="10"/>
      <c r="I188" s="10"/>
      <c r="J188" s="10"/>
      <c r="K188" s="10"/>
      <c r="L188" s="10"/>
      <c r="M188" s="16">
        <f t="shared" si="4"/>
        <v>0</v>
      </c>
      <c r="N188" s="10"/>
      <c r="O188" s="10"/>
    </row>
    <row r="189" spans="1:15" ht="38.25" x14ac:dyDescent="0.2">
      <c r="A189" s="33">
        <f>A187+1</f>
        <v>46</v>
      </c>
      <c r="B189" s="34" t="s">
        <v>45</v>
      </c>
      <c r="C189" s="32" t="s">
        <v>403</v>
      </c>
      <c r="D189" s="32" t="s">
        <v>196</v>
      </c>
      <c r="E189" s="3" t="s">
        <v>404</v>
      </c>
      <c r="F189" s="9">
        <v>155</v>
      </c>
      <c r="G189" s="10"/>
      <c r="H189" s="10"/>
      <c r="I189" s="10"/>
      <c r="J189" s="10"/>
      <c r="K189" s="10"/>
      <c r="L189" s="10"/>
      <c r="M189" s="16">
        <f t="shared" si="4"/>
        <v>0</v>
      </c>
      <c r="N189" s="10"/>
      <c r="O189" s="10"/>
    </row>
    <row r="190" spans="1:15" ht="38.25" x14ac:dyDescent="0.2">
      <c r="A190" s="267">
        <f t="shared" si="5"/>
        <v>47</v>
      </c>
      <c r="B190" s="268" t="s">
        <v>94</v>
      </c>
      <c r="C190" s="273" t="s">
        <v>141</v>
      </c>
      <c r="D190" s="273" t="s">
        <v>142</v>
      </c>
      <c r="E190" s="3" t="s">
        <v>153</v>
      </c>
      <c r="F190" s="9">
        <v>500</v>
      </c>
      <c r="G190" s="10"/>
      <c r="H190" s="10"/>
      <c r="I190" s="10"/>
      <c r="J190" s="10"/>
      <c r="K190" s="10"/>
      <c r="L190" s="10"/>
      <c r="M190" s="16">
        <f t="shared" si="4"/>
        <v>0</v>
      </c>
      <c r="N190" s="10"/>
      <c r="O190" s="10"/>
    </row>
    <row r="191" spans="1:15" ht="25.5" x14ac:dyDescent="0.2">
      <c r="A191" s="267"/>
      <c r="B191" s="268"/>
      <c r="C191" s="273"/>
      <c r="D191" s="273"/>
      <c r="E191" s="3" t="s">
        <v>154</v>
      </c>
      <c r="F191" s="9">
        <v>1000</v>
      </c>
      <c r="G191" s="10"/>
      <c r="H191" s="10"/>
      <c r="I191" s="10"/>
      <c r="J191" s="10"/>
      <c r="K191" s="10"/>
      <c r="L191" s="10"/>
      <c r="M191" s="16">
        <f t="shared" si="4"/>
        <v>0</v>
      </c>
      <c r="N191" s="10"/>
      <c r="O191" s="10"/>
    </row>
    <row r="192" spans="1:15" x14ac:dyDescent="0.2">
      <c r="A192" s="267">
        <f>A190+1</f>
        <v>48</v>
      </c>
      <c r="B192" s="268" t="s">
        <v>46</v>
      </c>
      <c r="C192" s="273" t="s">
        <v>141</v>
      </c>
      <c r="D192" s="273" t="s">
        <v>142</v>
      </c>
      <c r="E192" s="3" t="s">
        <v>143</v>
      </c>
      <c r="F192" s="9">
        <v>200</v>
      </c>
      <c r="G192" s="10"/>
      <c r="H192" s="10"/>
      <c r="I192" s="10"/>
      <c r="J192" s="10"/>
      <c r="K192" s="11"/>
      <c r="L192" s="11"/>
      <c r="M192" s="16">
        <f t="shared" si="4"/>
        <v>0</v>
      </c>
      <c r="N192" s="10"/>
      <c r="O192" s="10"/>
    </row>
    <row r="193" spans="1:15" x14ac:dyDescent="0.2">
      <c r="A193" s="267"/>
      <c r="B193" s="268"/>
      <c r="C193" s="273"/>
      <c r="D193" s="273"/>
      <c r="E193" s="3" t="s">
        <v>144</v>
      </c>
      <c r="F193" s="9">
        <v>100</v>
      </c>
      <c r="G193" s="10"/>
      <c r="H193" s="10"/>
      <c r="I193" s="10"/>
      <c r="J193" s="10"/>
      <c r="K193" s="11"/>
      <c r="L193" s="11"/>
      <c r="M193" s="16">
        <f t="shared" si="4"/>
        <v>0</v>
      </c>
      <c r="N193" s="10"/>
      <c r="O193" s="10"/>
    </row>
    <row r="194" spans="1:15" x14ac:dyDescent="0.2">
      <c r="A194" s="267"/>
      <c r="B194" s="268"/>
      <c r="C194" s="273"/>
      <c r="D194" s="273"/>
      <c r="E194" s="3" t="s">
        <v>145</v>
      </c>
      <c r="F194" s="9">
        <v>100</v>
      </c>
      <c r="G194" s="10"/>
      <c r="H194" s="10"/>
      <c r="I194" s="10"/>
      <c r="J194" s="10"/>
      <c r="K194" s="11"/>
      <c r="L194" s="11"/>
      <c r="M194" s="16">
        <f t="shared" si="4"/>
        <v>0</v>
      </c>
      <c r="N194" s="10"/>
      <c r="O194" s="10"/>
    </row>
    <row r="195" spans="1:15" x14ac:dyDescent="0.2">
      <c r="A195" s="267"/>
      <c r="B195" s="268"/>
      <c r="C195" s="273"/>
      <c r="D195" s="273"/>
      <c r="E195" s="3" t="s">
        <v>146</v>
      </c>
      <c r="F195" s="9">
        <v>40</v>
      </c>
      <c r="G195" s="10"/>
      <c r="H195" s="10"/>
      <c r="I195" s="10"/>
      <c r="J195" s="10"/>
      <c r="K195" s="11"/>
      <c r="L195" s="11"/>
      <c r="M195" s="16">
        <f t="shared" si="4"/>
        <v>0</v>
      </c>
      <c r="N195" s="10"/>
      <c r="O195" s="10"/>
    </row>
    <row r="196" spans="1:15" ht="25.5" x14ac:dyDescent="0.2">
      <c r="A196" s="267">
        <f>A192+1</f>
        <v>49</v>
      </c>
      <c r="B196" s="268" t="s">
        <v>47</v>
      </c>
      <c r="C196" s="273" t="s">
        <v>335</v>
      </c>
      <c r="D196" s="273" t="s">
        <v>196</v>
      </c>
      <c r="E196" s="3" t="s">
        <v>336</v>
      </c>
      <c r="F196" s="29">
        <v>1679</v>
      </c>
      <c r="G196" s="10"/>
      <c r="H196" s="10"/>
      <c r="I196" s="10"/>
      <c r="J196" s="10"/>
      <c r="K196" s="11"/>
      <c r="L196" s="11"/>
      <c r="M196" s="16">
        <f t="shared" si="4"/>
        <v>0</v>
      </c>
      <c r="N196" s="10"/>
      <c r="O196" s="10"/>
    </row>
    <row r="197" spans="1:15" ht="25.5" x14ac:dyDescent="0.2">
      <c r="A197" s="267"/>
      <c r="B197" s="268"/>
      <c r="C197" s="273"/>
      <c r="D197" s="273"/>
      <c r="E197" s="3" t="s">
        <v>337</v>
      </c>
      <c r="F197" s="29">
        <v>401</v>
      </c>
      <c r="G197" s="10"/>
      <c r="H197" s="10"/>
      <c r="I197" s="10"/>
      <c r="J197" s="10"/>
      <c r="K197" s="11"/>
      <c r="L197" s="11"/>
      <c r="M197" s="16">
        <f t="shared" si="4"/>
        <v>0</v>
      </c>
      <c r="N197" s="10"/>
      <c r="O197" s="10"/>
    </row>
    <row r="198" spans="1:15" ht="25.5" x14ac:dyDescent="0.2">
      <c r="A198" s="267"/>
      <c r="B198" s="268"/>
      <c r="C198" s="273"/>
      <c r="D198" s="273"/>
      <c r="E198" s="3" t="s">
        <v>338</v>
      </c>
      <c r="F198" s="29">
        <v>566</v>
      </c>
      <c r="G198" s="10"/>
      <c r="H198" s="10"/>
      <c r="I198" s="10"/>
      <c r="J198" s="10"/>
      <c r="K198" s="11"/>
      <c r="L198" s="11"/>
      <c r="M198" s="16">
        <f t="shared" si="4"/>
        <v>0</v>
      </c>
      <c r="N198" s="10"/>
      <c r="O198" s="10"/>
    </row>
    <row r="199" spans="1:15" x14ac:dyDescent="0.2">
      <c r="A199" s="267"/>
      <c r="B199" s="268"/>
      <c r="C199" s="273"/>
      <c r="D199" s="273"/>
      <c r="E199" s="3" t="s">
        <v>339</v>
      </c>
      <c r="F199" s="29">
        <v>782</v>
      </c>
      <c r="G199" s="10"/>
      <c r="H199" s="10"/>
      <c r="I199" s="10"/>
      <c r="J199" s="10"/>
      <c r="K199" s="11"/>
      <c r="L199" s="11"/>
      <c r="M199" s="16">
        <f t="shared" si="4"/>
        <v>0</v>
      </c>
      <c r="N199" s="10"/>
      <c r="O199" s="10"/>
    </row>
    <row r="200" spans="1:15" x14ac:dyDescent="0.2">
      <c r="A200" s="267"/>
      <c r="B200" s="268"/>
      <c r="C200" s="273"/>
      <c r="D200" s="273"/>
      <c r="E200" s="3" t="s">
        <v>340</v>
      </c>
      <c r="F200" s="29">
        <v>1000</v>
      </c>
      <c r="G200" s="10"/>
      <c r="H200" s="10"/>
      <c r="I200" s="10"/>
      <c r="J200" s="10"/>
      <c r="K200" s="11"/>
      <c r="L200" s="11"/>
      <c r="M200" s="16">
        <f t="shared" si="4"/>
        <v>0</v>
      </c>
      <c r="N200" s="10"/>
      <c r="O200" s="10"/>
    </row>
    <row r="201" spans="1:15" x14ac:dyDescent="0.2">
      <c r="A201" s="267"/>
      <c r="B201" s="268"/>
      <c r="C201" s="273"/>
      <c r="D201" s="273"/>
      <c r="E201" s="3" t="s">
        <v>341</v>
      </c>
      <c r="F201" s="29">
        <v>70</v>
      </c>
      <c r="G201" s="10"/>
      <c r="H201" s="10"/>
      <c r="I201" s="10"/>
      <c r="J201" s="10"/>
      <c r="K201" s="11"/>
      <c r="L201" s="11"/>
      <c r="M201" s="16">
        <f t="shared" si="4"/>
        <v>0</v>
      </c>
      <c r="N201" s="10"/>
      <c r="O201" s="10"/>
    </row>
    <row r="202" spans="1:15" x14ac:dyDescent="0.2">
      <c r="A202" s="267"/>
      <c r="B202" s="268"/>
      <c r="C202" s="273"/>
      <c r="D202" s="273"/>
      <c r="E202" s="3" t="s">
        <v>342</v>
      </c>
      <c r="F202" s="29">
        <v>150</v>
      </c>
      <c r="G202" s="10"/>
      <c r="H202" s="10"/>
      <c r="I202" s="10"/>
      <c r="J202" s="10"/>
      <c r="K202" s="11"/>
      <c r="L202" s="11"/>
      <c r="M202" s="16">
        <f t="shared" ref="M202:M265" si="6">G202+H202+I202+J202+K202+L202</f>
        <v>0</v>
      </c>
      <c r="N202" s="10"/>
      <c r="O202" s="10"/>
    </row>
    <row r="203" spans="1:15" ht="38.25" x14ac:dyDescent="0.2">
      <c r="A203" s="267"/>
      <c r="B203" s="268"/>
      <c r="C203" s="273"/>
      <c r="D203" s="273"/>
      <c r="E203" s="3" t="s">
        <v>343</v>
      </c>
      <c r="F203" s="29">
        <v>1288</v>
      </c>
      <c r="G203" s="10"/>
      <c r="H203" s="10"/>
      <c r="I203" s="25" t="s">
        <v>345</v>
      </c>
      <c r="J203" s="10"/>
      <c r="K203" s="11"/>
      <c r="L203" s="11"/>
      <c r="M203" s="16" t="e">
        <f t="shared" si="6"/>
        <v>#VALUE!</v>
      </c>
      <c r="N203" s="10"/>
      <c r="O203" s="10"/>
    </row>
    <row r="204" spans="1:15" ht="25.5" x14ac:dyDescent="0.2">
      <c r="A204" s="267"/>
      <c r="B204" s="268"/>
      <c r="C204" s="273"/>
      <c r="D204" s="273"/>
      <c r="E204" s="3" t="s">
        <v>344</v>
      </c>
      <c r="F204" s="29">
        <v>1054</v>
      </c>
      <c r="G204" s="10"/>
      <c r="H204" s="10"/>
      <c r="I204" s="25" t="s">
        <v>345</v>
      </c>
      <c r="J204" s="10"/>
      <c r="K204" s="11"/>
      <c r="L204" s="11"/>
      <c r="M204" s="16" t="e">
        <f t="shared" si="6"/>
        <v>#VALUE!</v>
      </c>
      <c r="N204" s="10"/>
      <c r="O204" s="10"/>
    </row>
    <row r="205" spans="1:15" ht="25.5" x14ac:dyDescent="0.2">
      <c r="A205" s="267"/>
      <c r="B205" s="268"/>
      <c r="C205" s="273"/>
      <c r="D205" s="273"/>
      <c r="E205" s="3" t="s">
        <v>346</v>
      </c>
      <c r="F205" s="29">
        <v>15</v>
      </c>
      <c r="G205" s="10"/>
      <c r="H205" s="10"/>
      <c r="I205" s="25" t="s">
        <v>345</v>
      </c>
      <c r="J205" s="10"/>
      <c r="K205" s="11"/>
      <c r="L205" s="11"/>
      <c r="M205" s="16" t="e">
        <f t="shared" si="6"/>
        <v>#VALUE!</v>
      </c>
      <c r="N205" s="10"/>
      <c r="O205" s="10"/>
    </row>
    <row r="206" spans="1:15" x14ac:dyDescent="0.2">
      <c r="A206" s="33">
        <f>A196+1</f>
        <v>50</v>
      </c>
      <c r="B206" s="34" t="s">
        <v>48</v>
      </c>
      <c r="C206" s="26"/>
      <c r="D206" s="26"/>
      <c r="E206" s="3"/>
      <c r="F206" s="29"/>
      <c r="G206" s="10"/>
      <c r="H206" s="10"/>
      <c r="I206" s="10"/>
      <c r="J206" s="10"/>
      <c r="K206" s="11"/>
      <c r="L206" s="11"/>
      <c r="M206" s="16">
        <f t="shared" si="6"/>
        <v>0</v>
      </c>
      <c r="N206" s="10"/>
      <c r="O206" s="10"/>
    </row>
    <row r="207" spans="1:15" x14ac:dyDescent="0.2">
      <c r="A207" s="267">
        <f t="shared" si="5"/>
        <v>51</v>
      </c>
      <c r="B207" s="268" t="s">
        <v>95</v>
      </c>
      <c r="C207" s="273" t="s">
        <v>490</v>
      </c>
      <c r="D207" s="273" t="s">
        <v>491</v>
      </c>
      <c r="E207" s="3" t="s">
        <v>492</v>
      </c>
      <c r="F207" s="29">
        <v>2502</v>
      </c>
      <c r="G207" s="10"/>
      <c r="H207" s="10"/>
      <c r="I207" s="10"/>
      <c r="J207" s="10"/>
      <c r="K207" s="10"/>
      <c r="L207" s="10"/>
      <c r="M207" s="16">
        <f t="shared" si="6"/>
        <v>0</v>
      </c>
      <c r="N207" s="10"/>
      <c r="O207" s="10"/>
    </row>
    <row r="208" spans="1:15" x14ac:dyDescent="0.2">
      <c r="A208" s="267"/>
      <c r="B208" s="268"/>
      <c r="C208" s="273"/>
      <c r="D208" s="273"/>
      <c r="E208" s="3" t="s">
        <v>493</v>
      </c>
      <c r="F208" s="29">
        <v>4008</v>
      </c>
      <c r="G208" s="10"/>
      <c r="H208" s="10"/>
      <c r="I208" s="10"/>
      <c r="J208" s="10"/>
      <c r="K208" s="10"/>
      <c r="L208" s="10"/>
      <c r="M208" s="16">
        <f t="shared" si="6"/>
        <v>0</v>
      </c>
      <c r="N208" s="10"/>
      <c r="O208" s="10"/>
    </row>
    <row r="209" spans="1:15" x14ac:dyDescent="0.2">
      <c r="A209" s="267"/>
      <c r="B209" s="268"/>
      <c r="C209" s="273"/>
      <c r="D209" s="273"/>
      <c r="E209" s="3" t="s">
        <v>494</v>
      </c>
      <c r="F209" s="29">
        <v>9689</v>
      </c>
      <c r="G209" s="10"/>
      <c r="H209" s="10"/>
      <c r="I209" s="10"/>
      <c r="J209" s="10"/>
      <c r="K209" s="10"/>
      <c r="L209" s="10"/>
      <c r="M209" s="16">
        <f t="shared" si="6"/>
        <v>0</v>
      </c>
      <c r="N209" s="10"/>
      <c r="O209" s="10"/>
    </row>
    <row r="210" spans="1:15" ht="25.5" x14ac:dyDescent="0.2">
      <c r="A210" s="267"/>
      <c r="B210" s="268"/>
      <c r="C210" s="273"/>
      <c r="D210" s="273"/>
      <c r="E210" s="3" t="s">
        <v>495</v>
      </c>
      <c r="F210" s="29">
        <v>3231</v>
      </c>
      <c r="G210" s="10"/>
      <c r="H210" s="10"/>
      <c r="I210" s="10"/>
      <c r="J210" s="10"/>
      <c r="K210" s="10"/>
      <c r="L210" s="10"/>
      <c r="M210" s="16">
        <f t="shared" si="6"/>
        <v>0</v>
      </c>
      <c r="N210" s="10"/>
      <c r="O210" s="10"/>
    </row>
    <row r="211" spans="1:15" ht="25.5" x14ac:dyDescent="0.2">
      <c r="A211" s="267"/>
      <c r="B211" s="268"/>
      <c r="C211" s="273"/>
      <c r="D211" s="273"/>
      <c r="E211" s="3" t="s">
        <v>496</v>
      </c>
      <c r="F211" s="29">
        <v>542</v>
      </c>
      <c r="G211" s="10"/>
      <c r="H211" s="10"/>
      <c r="I211" s="10"/>
      <c r="J211" s="10"/>
      <c r="K211" s="10"/>
      <c r="L211" s="10"/>
      <c r="M211" s="16">
        <f t="shared" si="6"/>
        <v>0</v>
      </c>
      <c r="N211" s="10"/>
      <c r="O211" s="10"/>
    </row>
    <row r="212" spans="1:15" x14ac:dyDescent="0.2">
      <c r="A212" s="267"/>
      <c r="B212" s="268"/>
      <c r="C212" s="273"/>
      <c r="D212" s="273"/>
      <c r="E212" s="3" t="s">
        <v>497</v>
      </c>
      <c r="F212" s="29">
        <v>5594</v>
      </c>
      <c r="G212" s="10"/>
      <c r="H212" s="10"/>
      <c r="I212" s="10"/>
      <c r="J212" s="10"/>
      <c r="K212" s="10"/>
      <c r="L212" s="10"/>
      <c r="M212" s="16">
        <f t="shared" si="6"/>
        <v>0</v>
      </c>
      <c r="N212" s="10"/>
      <c r="O212" s="10"/>
    </row>
    <row r="213" spans="1:15" x14ac:dyDescent="0.2">
      <c r="A213" s="267"/>
      <c r="B213" s="268"/>
      <c r="C213" s="273"/>
      <c r="D213" s="273"/>
      <c r="E213" s="3" t="s">
        <v>498</v>
      </c>
      <c r="F213" s="29">
        <v>616</v>
      </c>
      <c r="G213" s="10"/>
      <c r="H213" s="10"/>
      <c r="I213" s="10"/>
      <c r="J213" s="10"/>
      <c r="K213" s="10"/>
      <c r="L213" s="10"/>
      <c r="M213" s="16">
        <f t="shared" si="6"/>
        <v>0</v>
      </c>
      <c r="N213" s="10"/>
      <c r="O213" s="10"/>
    </row>
    <row r="214" spans="1:15" x14ac:dyDescent="0.2">
      <c r="A214" s="267"/>
      <c r="B214" s="268"/>
      <c r="C214" s="273"/>
      <c r="D214" s="273"/>
      <c r="E214" s="3" t="s">
        <v>499</v>
      </c>
      <c r="F214" s="29">
        <v>3599</v>
      </c>
      <c r="G214" s="10"/>
      <c r="H214" s="10"/>
      <c r="I214" s="10"/>
      <c r="J214" s="10"/>
      <c r="K214" s="10"/>
      <c r="L214" s="10"/>
      <c r="M214" s="16">
        <f t="shared" si="6"/>
        <v>0</v>
      </c>
      <c r="N214" s="10"/>
      <c r="O214" s="10"/>
    </row>
    <row r="215" spans="1:15" x14ac:dyDescent="0.2">
      <c r="A215" s="267"/>
      <c r="B215" s="268"/>
      <c r="C215" s="273"/>
      <c r="D215" s="273"/>
      <c r="E215" s="3" t="s">
        <v>500</v>
      </c>
      <c r="F215" s="29">
        <v>400</v>
      </c>
      <c r="G215" s="10"/>
      <c r="H215" s="10"/>
      <c r="I215" s="10"/>
      <c r="J215" s="10"/>
      <c r="K215" s="10"/>
      <c r="L215" s="10"/>
      <c r="M215" s="16">
        <f t="shared" si="6"/>
        <v>0</v>
      </c>
      <c r="N215" s="10"/>
      <c r="O215" s="10"/>
    </row>
    <row r="216" spans="1:15" x14ac:dyDescent="0.2">
      <c r="A216" s="267"/>
      <c r="B216" s="268"/>
      <c r="C216" s="273"/>
      <c r="D216" s="273"/>
      <c r="E216" s="3" t="s">
        <v>501</v>
      </c>
      <c r="F216" s="29">
        <v>2250</v>
      </c>
      <c r="G216" s="10"/>
      <c r="H216" s="10"/>
      <c r="I216" s="10"/>
      <c r="J216" s="10"/>
      <c r="K216" s="10"/>
      <c r="L216" s="10"/>
      <c r="M216" s="16">
        <f t="shared" si="6"/>
        <v>0</v>
      </c>
      <c r="N216" s="10"/>
      <c r="O216" s="10"/>
    </row>
    <row r="217" spans="1:15" ht="25.5" x14ac:dyDescent="0.2">
      <c r="A217" s="267"/>
      <c r="B217" s="268"/>
      <c r="C217" s="273"/>
      <c r="D217" s="273"/>
      <c r="E217" s="3" t="s">
        <v>502</v>
      </c>
      <c r="F217" s="29">
        <v>500</v>
      </c>
      <c r="G217" s="10"/>
      <c r="H217" s="10"/>
      <c r="I217" s="10"/>
      <c r="J217" s="10"/>
      <c r="K217" s="10"/>
      <c r="L217" s="10"/>
      <c r="M217" s="16">
        <f t="shared" si="6"/>
        <v>0</v>
      </c>
      <c r="N217" s="10"/>
      <c r="O217" s="10"/>
    </row>
    <row r="218" spans="1:15" ht="51" x14ac:dyDescent="0.2">
      <c r="A218" s="267">
        <f>A207+1</f>
        <v>52</v>
      </c>
      <c r="B218" s="268" t="s">
        <v>49</v>
      </c>
      <c r="C218" s="273" t="s">
        <v>555</v>
      </c>
      <c r="D218" s="273" t="s">
        <v>412</v>
      </c>
      <c r="E218" s="3" t="s">
        <v>556</v>
      </c>
      <c r="F218" s="9">
        <v>1013</v>
      </c>
      <c r="G218" s="10"/>
      <c r="H218" s="10"/>
      <c r="I218" s="10"/>
      <c r="J218" s="10"/>
      <c r="K218" s="10"/>
      <c r="L218" s="10"/>
      <c r="M218" s="16">
        <f t="shared" si="6"/>
        <v>0</v>
      </c>
      <c r="N218" s="10"/>
      <c r="O218" s="10"/>
    </row>
    <row r="219" spans="1:15" ht="25.5" x14ac:dyDescent="0.2">
      <c r="A219" s="267"/>
      <c r="B219" s="268"/>
      <c r="C219" s="273"/>
      <c r="D219" s="273"/>
      <c r="E219" s="3" t="s">
        <v>557</v>
      </c>
      <c r="F219" s="9">
        <v>1792</v>
      </c>
      <c r="G219" s="10"/>
      <c r="H219" s="10"/>
      <c r="I219" s="10"/>
      <c r="J219" s="10"/>
      <c r="K219" s="10"/>
      <c r="L219" s="10"/>
      <c r="M219" s="16">
        <f t="shared" si="6"/>
        <v>0</v>
      </c>
      <c r="N219" s="10"/>
      <c r="O219" s="10"/>
    </row>
    <row r="220" spans="1:15" ht="25.5" x14ac:dyDescent="0.2">
      <c r="A220" s="267"/>
      <c r="B220" s="268"/>
      <c r="C220" s="273"/>
      <c r="D220" s="273"/>
      <c r="E220" s="3" t="s">
        <v>558</v>
      </c>
      <c r="F220" s="9">
        <v>6122</v>
      </c>
      <c r="G220" s="10"/>
      <c r="H220" s="10"/>
      <c r="I220" s="10"/>
      <c r="J220" s="10"/>
      <c r="K220" s="10"/>
      <c r="L220" s="10"/>
      <c r="M220" s="16">
        <f t="shared" si="6"/>
        <v>0</v>
      </c>
      <c r="N220" s="10"/>
      <c r="O220" s="10"/>
    </row>
    <row r="221" spans="1:15" ht="25.5" x14ac:dyDescent="0.2">
      <c r="A221" s="267">
        <f>A218+1</f>
        <v>53</v>
      </c>
      <c r="B221" s="268" t="s">
        <v>96</v>
      </c>
      <c r="C221" s="276" t="s">
        <v>435</v>
      </c>
      <c r="D221" s="273" t="s">
        <v>196</v>
      </c>
      <c r="E221" s="3" t="s">
        <v>436</v>
      </c>
      <c r="F221" s="9">
        <v>286</v>
      </c>
      <c r="G221" s="10"/>
      <c r="H221" s="11"/>
      <c r="I221" s="11"/>
      <c r="J221" s="11"/>
      <c r="K221" s="10"/>
      <c r="L221" s="10"/>
      <c r="M221" s="16">
        <f t="shared" si="6"/>
        <v>0</v>
      </c>
      <c r="N221" s="10"/>
      <c r="O221" s="10"/>
    </row>
    <row r="222" spans="1:15" ht="25.5" x14ac:dyDescent="0.2">
      <c r="A222" s="267"/>
      <c r="B222" s="268"/>
      <c r="C222" s="276"/>
      <c r="D222" s="273"/>
      <c r="E222" s="3" t="s">
        <v>437</v>
      </c>
      <c r="F222" s="9">
        <v>1000</v>
      </c>
      <c r="G222" s="10"/>
      <c r="H222" s="11"/>
      <c r="I222" s="11"/>
      <c r="J222" s="11"/>
      <c r="K222" s="10"/>
      <c r="L222" s="10"/>
      <c r="M222" s="16">
        <f t="shared" si="6"/>
        <v>0</v>
      </c>
      <c r="N222" s="10"/>
      <c r="O222" s="10"/>
    </row>
    <row r="223" spans="1:15" ht="25.5" x14ac:dyDescent="0.2">
      <c r="A223" s="267"/>
      <c r="B223" s="268"/>
      <c r="C223" s="276"/>
      <c r="D223" s="273"/>
      <c r="E223" s="3" t="s">
        <v>438</v>
      </c>
      <c r="F223" s="9">
        <v>470</v>
      </c>
      <c r="G223" s="10"/>
      <c r="H223" s="11"/>
      <c r="I223" s="11"/>
      <c r="J223" s="11"/>
      <c r="K223" s="10"/>
      <c r="L223" s="10"/>
      <c r="M223" s="16">
        <f t="shared" si="6"/>
        <v>0</v>
      </c>
      <c r="N223" s="10"/>
      <c r="O223" s="10"/>
    </row>
    <row r="224" spans="1:15" ht="38.25" x14ac:dyDescent="0.2">
      <c r="A224" s="267"/>
      <c r="B224" s="268"/>
      <c r="C224" s="276"/>
      <c r="D224" s="273"/>
      <c r="E224" s="3" t="s">
        <v>439</v>
      </c>
      <c r="F224" s="9">
        <v>162</v>
      </c>
      <c r="G224" s="10"/>
      <c r="H224" s="11"/>
      <c r="I224" s="11"/>
      <c r="J224" s="11"/>
      <c r="K224" s="10"/>
      <c r="L224" s="10"/>
      <c r="M224" s="16">
        <f t="shared" si="6"/>
        <v>0</v>
      </c>
      <c r="N224" s="10"/>
      <c r="O224" s="10"/>
    </row>
    <row r="225" spans="1:15" ht="25.5" x14ac:dyDescent="0.2">
      <c r="A225" s="267"/>
      <c r="B225" s="268"/>
      <c r="C225" s="276"/>
      <c r="D225" s="273"/>
      <c r="E225" s="3" t="s">
        <v>440</v>
      </c>
      <c r="F225" s="9">
        <v>25</v>
      </c>
      <c r="G225" s="10"/>
      <c r="H225" s="11"/>
      <c r="I225" s="25" t="s">
        <v>158</v>
      </c>
      <c r="J225" s="11"/>
      <c r="K225" s="10"/>
      <c r="L225" s="10"/>
      <c r="M225" s="16" t="e">
        <f t="shared" si="6"/>
        <v>#VALUE!</v>
      </c>
      <c r="N225" s="10"/>
      <c r="O225" s="10"/>
    </row>
    <row r="226" spans="1:15" ht="25.5" x14ac:dyDescent="0.2">
      <c r="A226" s="267"/>
      <c r="B226" s="268"/>
      <c r="C226" s="276"/>
      <c r="D226" s="273"/>
      <c r="E226" s="3" t="s">
        <v>441</v>
      </c>
      <c r="F226" s="9">
        <v>2</v>
      </c>
      <c r="G226" s="10"/>
      <c r="H226" s="11"/>
      <c r="I226" s="25" t="s">
        <v>158</v>
      </c>
      <c r="J226" s="11"/>
      <c r="K226" s="10"/>
      <c r="L226" s="10"/>
      <c r="M226" s="16" t="e">
        <f t="shared" si="6"/>
        <v>#VALUE!</v>
      </c>
      <c r="N226" s="10"/>
      <c r="O226" s="10"/>
    </row>
    <row r="227" spans="1:15" ht="25.5" x14ac:dyDescent="0.2">
      <c r="A227" s="267"/>
      <c r="B227" s="268"/>
      <c r="C227" s="276"/>
      <c r="D227" s="273"/>
      <c r="E227" s="3" t="s">
        <v>442</v>
      </c>
      <c r="F227" s="9">
        <v>15</v>
      </c>
      <c r="G227" s="10"/>
      <c r="H227" s="11"/>
      <c r="I227" s="25" t="s">
        <v>158</v>
      </c>
      <c r="J227" s="11"/>
      <c r="K227" s="10"/>
      <c r="L227" s="10"/>
      <c r="M227" s="16" t="e">
        <f t="shared" si="6"/>
        <v>#VALUE!</v>
      </c>
      <c r="N227" s="10"/>
      <c r="O227" s="10"/>
    </row>
    <row r="228" spans="1:15" s="5" customFormat="1" x14ac:dyDescent="0.2">
      <c r="A228" s="267">
        <f>A221+1</f>
        <v>54</v>
      </c>
      <c r="B228" s="277" t="s">
        <v>50</v>
      </c>
      <c r="C228" s="278" t="s">
        <v>552</v>
      </c>
      <c r="D228" s="278" t="s">
        <v>553</v>
      </c>
      <c r="E228" s="4" t="s">
        <v>554</v>
      </c>
      <c r="F228" s="12">
        <v>100</v>
      </c>
      <c r="G228" s="13"/>
      <c r="H228" s="13"/>
      <c r="I228" s="13"/>
      <c r="J228" s="13"/>
      <c r="K228" s="13"/>
      <c r="L228" s="13"/>
      <c r="M228" s="16">
        <f t="shared" si="6"/>
        <v>0</v>
      </c>
      <c r="N228" s="13"/>
      <c r="O228" s="13"/>
    </row>
    <row r="229" spans="1:15" s="5" customFormat="1" x14ac:dyDescent="0.2">
      <c r="A229" s="267"/>
      <c r="B229" s="277"/>
      <c r="C229" s="278"/>
      <c r="D229" s="278"/>
      <c r="E229" s="4" t="s">
        <v>143</v>
      </c>
      <c r="F229" s="12">
        <v>100</v>
      </c>
      <c r="G229" s="13"/>
      <c r="H229" s="13"/>
      <c r="I229" s="13"/>
      <c r="J229" s="13"/>
      <c r="K229" s="13"/>
      <c r="L229" s="13"/>
      <c r="M229" s="16">
        <f t="shared" si="6"/>
        <v>0</v>
      </c>
      <c r="N229" s="13"/>
      <c r="O229" s="13"/>
    </row>
    <row r="230" spans="1:15" x14ac:dyDescent="0.2">
      <c r="A230" s="33">
        <f>A228+1</f>
        <v>55</v>
      </c>
      <c r="B230" s="34" t="s">
        <v>51</v>
      </c>
      <c r="C230" s="26"/>
      <c r="D230" s="26"/>
      <c r="E230" s="3"/>
      <c r="F230" s="9"/>
      <c r="G230" s="10"/>
      <c r="H230" s="10"/>
      <c r="I230" s="10"/>
      <c r="J230" s="10"/>
      <c r="K230" s="11"/>
      <c r="L230" s="11"/>
      <c r="M230" s="16">
        <f t="shared" si="6"/>
        <v>0</v>
      </c>
      <c r="N230" s="10"/>
      <c r="O230" s="10"/>
    </row>
    <row r="231" spans="1:15" x14ac:dyDescent="0.2">
      <c r="A231" s="267">
        <f t="shared" ref="A231:A242" si="7">A230+1</f>
        <v>56</v>
      </c>
      <c r="B231" s="268" t="s">
        <v>52</v>
      </c>
      <c r="C231" s="273" t="s">
        <v>575</v>
      </c>
      <c r="D231" s="273" t="s">
        <v>568</v>
      </c>
      <c r="E231" s="3" t="s">
        <v>576</v>
      </c>
      <c r="F231" s="9">
        <v>1000</v>
      </c>
      <c r="G231" s="10"/>
      <c r="H231" s="10"/>
      <c r="I231" s="10"/>
      <c r="J231" s="10"/>
      <c r="K231" s="10"/>
      <c r="L231" s="10"/>
      <c r="M231" s="16">
        <f t="shared" si="6"/>
        <v>0</v>
      </c>
      <c r="N231" s="10"/>
      <c r="O231" s="10"/>
    </row>
    <row r="232" spans="1:15" x14ac:dyDescent="0.2">
      <c r="A232" s="267"/>
      <c r="B232" s="268"/>
      <c r="C232" s="273"/>
      <c r="D232" s="273"/>
      <c r="E232" s="3" t="s">
        <v>577</v>
      </c>
      <c r="F232" s="9">
        <v>1469</v>
      </c>
      <c r="G232" s="10"/>
      <c r="H232" s="10"/>
      <c r="I232" s="10"/>
      <c r="J232" s="10"/>
      <c r="K232" s="10"/>
      <c r="L232" s="10"/>
      <c r="M232" s="16">
        <f t="shared" si="6"/>
        <v>0</v>
      </c>
      <c r="N232" s="10"/>
      <c r="O232" s="10"/>
    </row>
    <row r="233" spans="1:15" ht="25.5" x14ac:dyDescent="0.2">
      <c r="A233" s="267"/>
      <c r="B233" s="268"/>
      <c r="C233" s="273"/>
      <c r="D233" s="273"/>
      <c r="E233" s="3" t="s">
        <v>578</v>
      </c>
      <c r="F233" s="9">
        <v>200</v>
      </c>
      <c r="G233" s="10"/>
      <c r="H233" s="10"/>
      <c r="I233" s="25" t="s">
        <v>158</v>
      </c>
      <c r="J233" s="10"/>
      <c r="K233" s="10"/>
      <c r="L233" s="10"/>
      <c r="M233" s="16" t="e">
        <f t="shared" si="6"/>
        <v>#VALUE!</v>
      </c>
      <c r="N233" s="10"/>
      <c r="O233" s="10"/>
    </row>
    <row r="234" spans="1:15" ht="25.5" x14ac:dyDescent="0.2">
      <c r="A234" s="267"/>
      <c r="B234" s="268"/>
      <c r="C234" s="273"/>
      <c r="D234" s="273"/>
      <c r="E234" s="3" t="s">
        <v>579</v>
      </c>
      <c r="F234" s="9">
        <v>150</v>
      </c>
      <c r="G234" s="10"/>
      <c r="H234" s="10"/>
      <c r="I234" s="25" t="s">
        <v>158</v>
      </c>
      <c r="J234" s="10"/>
      <c r="K234" s="10"/>
      <c r="L234" s="10"/>
      <c r="M234" s="16" t="e">
        <f t="shared" si="6"/>
        <v>#VALUE!</v>
      </c>
      <c r="N234" s="10"/>
      <c r="O234" s="10"/>
    </row>
    <row r="235" spans="1:15" x14ac:dyDescent="0.2">
      <c r="A235" s="267">
        <f>A231+1</f>
        <v>57</v>
      </c>
      <c r="B235" s="268" t="s">
        <v>53</v>
      </c>
      <c r="C235" s="273" t="s">
        <v>503</v>
      </c>
      <c r="D235" s="273" t="s">
        <v>482</v>
      </c>
      <c r="E235" s="3" t="s">
        <v>504</v>
      </c>
      <c r="F235" s="29">
        <v>240</v>
      </c>
      <c r="G235" s="10"/>
      <c r="H235" s="10"/>
      <c r="I235" s="10"/>
      <c r="J235" s="10"/>
      <c r="K235" s="10"/>
      <c r="L235" s="10"/>
      <c r="M235" s="16">
        <f t="shared" si="6"/>
        <v>0</v>
      </c>
      <c r="N235" s="10"/>
      <c r="O235" s="10"/>
    </row>
    <row r="236" spans="1:15" x14ac:dyDescent="0.2">
      <c r="A236" s="267"/>
      <c r="B236" s="268"/>
      <c r="C236" s="273"/>
      <c r="D236" s="273"/>
      <c r="E236" s="3" t="s">
        <v>505</v>
      </c>
      <c r="F236" s="29">
        <v>140</v>
      </c>
      <c r="G236" s="10"/>
      <c r="H236" s="10"/>
      <c r="I236" s="10"/>
      <c r="J236" s="10"/>
      <c r="K236" s="10"/>
      <c r="L236" s="10"/>
      <c r="M236" s="16">
        <f t="shared" si="6"/>
        <v>0</v>
      </c>
      <c r="N236" s="10"/>
      <c r="O236" s="10"/>
    </row>
    <row r="237" spans="1:15" ht="25.5" x14ac:dyDescent="0.2">
      <c r="A237" s="267"/>
      <c r="B237" s="268"/>
      <c r="C237" s="273"/>
      <c r="D237" s="273"/>
      <c r="E237" s="3" t="s">
        <v>506</v>
      </c>
      <c r="F237" s="29">
        <v>500</v>
      </c>
      <c r="G237" s="10"/>
      <c r="H237" s="10"/>
      <c r="I237" s="10"/>
      <c r="J237" s="10"/>
      <c r="K237" s="10"/>
      <c r="L237" s="10"/>
      <c r="M237" s="16">
        <f t="shared" si="6"/>
        <v>0</v>
      </c>
      <c r="N237" s="10"/>
      <c r="O237" s="10"/>
    </row>
    <row r="238" spans="1:15" ht="25.5" x14ac:dyDescent="0.2">
      <c r="A238" s="267"/>
      <c r="B238" s="268"/>
      <c r="C238" s="273"/>
      <c r="D238" s="273"/>
      <c r="E238" s="3" t="s">
        <v>507</v>
      </c>
      <c r="F238" s="29">
        <v>300</v>
      </c>
      <c r="G238" s="10"/>
      <c r="H238" s="10"/>
      <c r="I238" s="10"/>
      <c r="J238" s="10"/>
      <c r="K238" s="10"/>
      <c r="L238" s="10"/>
      <c r="M238" s="16">
        <f t="shared" si="6"/>
        <v>0</v>
      </c>
      <c r="N238" s="10"/>
      <c r="O238" s="10"/>
    </row>
    <row r="239" spans="1:15" x14ac:dyDescent="0.2">
      <c r="A239" s="267"/>
      <c r="B239" s="268"/>
      <c r="C239" s="273"/>
      <c r="D239" s="273"/>
      <c r="E239" s="3" t="s">
        <v>508</v>
      </c>
      <c r="F239" s="29">
        <v>500</v>
      </c>
      <c r="G239" s="10"/>
      <c r="H239" s="10"/>
      <c r="I239" s="10"/>
      <c r="J239" s="10"/>
      <c r="K239" s="10"/>
      <c r="L239" s="10"/>
      <c r="M239" s="16">
        <f t="shared" si="6"/>
        <v>0</v>
      </c>
      <c r="N239" s="10"/>
      <c r="O239" s="10"/>
    </row>
    <row r="240" spans="1:15" x14ac:dyDescent="0.2">
      <c r="A240" s="267"/>
      <c r="B240" s="268"/>
      <c r="C240" s="273"/>
      <c r="D240" s="273"/>
      <c r="E240" s="3" t="s">
        <v>143</v>
      </c>
      <c r="F240" s="29">
        <v>1000</v>
      </c>
      <c r="G240" s="10"/>
      <c r="H240" s="10"/>
      <c r="I240" s="10"/>
      <c r="J240" s="10"/>
      <c r="K240" s="10"/>
      <c r="L240" s="10"/>
      <c r="M240" s="16">
        <f t="shared" si="6"/>
        <v>0</v>
      </c>
      <c r="N240" s="10"/>
      <c r="O240" s="10"/>
    </row>
    <row r="241" spans="1:15" x14ac:dyDescent="0.2">
      <c r="A241" s="33">
        <f>A235+1</f>
        <v>58</v>
      </c>
      <c r="B241" s="34" t="s">
        <v>54</v>
      </c>
      <c r="C241" s="26"/>
      <c r="D241" s="26"/>
      <c r="E241" s="3"/>
      <c r="F241" s="9"/>
      <c r="G241" s="10"/>
      <c r="H241" s="10"/>
      <c r="I241" s="10"/>
      <c r="J241" s="10"/>
      <c r="K241" s="10"/>
      <c r="L241" s="10"/>
      <c r="M241" s="16">
        <f t="shared" si="6"/>
        <v>0</v>
      </c>
      <c r="N241" s="10"/>
      <c r="O241" s="10"/>
    </row>
    <row r="242" spans="1:15" x14ac:dyDescent="0.2">
      <c r="A242" s="267">
        <f t="shared" si="7"/>
        <v>59</v>
      </c>
      <c r="B242" s="268" t="s">
        <v>55</v>
      </c>
      <c r="C242" s="273" t="s">
        <v>134</v>
      </c>
      <c r="D242" s="273" t="s">
        <v>120</v>
      </c>
      <c r="E242" s="31" t="s">
        <v>135</v>
      </c>
      <c r="F242" s="29">
        <v>3216</v>
      </c>
      <c r="G242" s="10"/>
      <c r="H242" s="10"/>
      <c r="I242" s="10"/>
      <c r="J242" s="10"/>
      <c r="K242" s="10"/>
      <c r="L242" s="10"/>
      <c r="M242" s="16">
        <f t="shared" si="6"/>
        <v>0</v>
      </c>
      <c r="N242" s="10"/>
      <c r="O242" s="10"/>
    </row>
    <row r="243" spans="1:15" x14ac:dyDescent="0.2">
      <c r="A243" s="267"/>
      <c r="B243" s="268"/>
      <c r="C243" s="273"/>
      <c r="D243" s="273"/>
      <c r="E243" s="31" t="s">
        <v>136</v>
      </c>
      <c r="F243" s="29">
        <v>472</v>
      </c>
      <c r="G243" s="10"/>
      <c r="H243" s="10"/>
      <c r="I243" s="10"/>
      <c r="J243" s="10"/>
      <c r="K243" s="10"/>
      <c r="L243" s="10"/>
      <c r="M243" s="16">
        <f t="shared" si="6"/>
        <v>0</v>
      </c>
      <c r="N243" s="10"/>
      <c r="O243" s="10"/>
    </row>
    <row r="244" spans="1:15" x14ac:dyDescent="0.2">
      <c r="A244" s="267"/>
      <c r="B244" s="268"/>
      <c r="C244" s="273"/>
      <c r="D244" s="273"/>
      <c r="E244" s="31" t="s">
        <v>137</v>
      </c>
      <c r="F244" s="29">
        <v>225</v>
      </c>
      <c r="G244" s="10"/>
      <c r="H244" s="10"/>
      <c r="I244" s="10"/>
      <c r="J244" s="10"/>
      <c r="K244" s="10"/>
      <c r="L244" s="10"/>
      <c r="M244" s="16">
        <f t="shared" si="6"/>
        <v>0</v>
      </c>
      <c r="N244" s="10"/>
      <c r="O244" s="10"/>
    </row>
    <row r="245" spans="1:15" ht="25.5" x14ac:dyDescent="0.2">
      <c r="A245" s="267"/>
      <c r="B245" s="268"/>
      <c r="C245" s="273"/>
      <c r="D245" s="273"/>
      <c r="E245" s="31" t="s">
        <v>138</v>
      </c>
      <c r="F245" s="29">
        <v>1925</v>
      </c>
      <c r="G245" s="10"/>
      <c r="H245" s="10"/>
      <c r="I245" s="10"/>
      <c r="J245" s="10"/>
      <c r="K245" s="10"/>
      <c r="L245" s="10"/>
      <c r="M245" s="16">
        <f t="shared" si="6"/>
        <v>0</v>
      </c>
      <c r="N245" s="10"/>
      <c r="O245" s="10"/>
    </row>
    <row r="246" spans="1:15" x14ac:dyDescent="0.2">
      <c r="A246" s="267">
        <f>A242+1</f>
        <v>60</v>
      </c>
      <c r="B246" s="268" t="s">
        <v>56</v>
      </c>
      <c r="C246" s="273" t="s">
        <v>204</v>
      </c>
      <c r="D246" s="273" t="s">
        <v>184</v>
      </c>
      <c r="E246" s="3" t="s">
        <v>205</v>
      </c>
      <c r="F246" s="9">
        <v>102</v>
      </c>
      <c r="G246" s="25" t="s">
        <v>158</v>
      </c>
      <c r="H246" s="10"/>
      <c r="I246" s="10"/>
      <c r="J246" s="10"/>
      <c r="K246" s="10"/>
      <c r="L246" s="10"/>
      <c r="M246" s="16" t="e">
        <f t="shared" si="6"/>
        <v>#VALUE!</v>
      </c>
      <c r="N246" s="10"/>
      <c r="O246" s="10"/>
    </row>
    <row r="247" spans="1:15" ht="25.5" x14ac:dyDescent="0.2">
      <c r="A247" s="267"/>
      <c r="B247" s="268"/>
      <c r="C247" s="273"/>
      <c r="D247" s="273"/>
      <c r="E247" s="3" t="s">
        <v>206</v>
      </c>
      <c r="F247" s="9">
        <v>110</v>
      </c>
      <c r="G247" s="25" t="s">
        <v>158</v>
      </c>
      <c r="H247" s="10"/>
      <c r="I247" s="10"/>
      <c r="J247" s="10"/>
      <c r="K247" s="10"/>
      <c r="L247" s="10"/>
      <c r="M247" s="16" t="e">
        <f t="shared" si="6"/>
        <v>#VALUE!</v>
      </c>
      <c r="N247" s="10"/>
      <c r="O247" s="10"/>
    </row>
    <row r="248" spans="1:15" x14ac:dyDescent="0.2">
      <c r="A248" s="267"/>
      <c r="B248" s="268"/>
      <c r="C248" s="273"/>
      <c r="D248" s="273"/>
      <c r="E248" s="3" t="s">
        <v>207</v>
      </c>
      <c r="F248" s="9">
        <v>104</v>
      </c>
      <c r="G248" s="25" t="s">
        <v>158</v>
      </c>
      <c r="H248" s="10"/>
      <c r="I248" s="10"/>
      <c r="J248" s="10"/>
      <c r="K248" s="10"/>
      <c r="L248" s="10"/>
      <c r="M248" s="16" t="e">
        <f t="shared" si="6"/>
        <v>#VALUE!</v>
      </c>
      <c r="N248" s="10"/>
      <c r="O248" s="10"/>
    </row>
    <row r="249" spans="1:15" ht="25.5" x14ac:dyDescent="0.2">
      <c r="A249" s="267"/>
      <c r="B249" s="268"/>
      <c r="C249" s="273"/>
      <c r="D249" s="273"/>
      <c r="E249" s="3" t="s">
        <v>208</v>
      </c>
      <c r="F249" s="9">
        <v>104</v>
      </c>
      <c r="G249" s="25" t="s">
        <v>158</v>
      </c>
      <c r="H249" s="10"/>
      <c r="I249" s="10"/>
      <c r="J249" s="10"/>
      <c r="K249" s="10"/>
      <c r="L249" s="10"/>
      <c r="M249" s="16" t="e">
        <f t="shared" si="6"/>
        <v>#VALUE!</v>
      </c>
      <c r="N249" s="10"/>
      <c r="O249" s="10"/>
    </row>
    <row r="250" spans="1:15" ht="25.5" x14ac:dyDescent="0.2">
      <c r="A250" s="267"/>
      <c r="B250" s="268"/>
      <c r="C250" s="273"/>
      <c r="D250" s="273"/>
      <c r="E250" s="3" t="s">
        <v>208</v>
      </c>
      <c r="F250" s="9">
        <v>450</v>
      </c>
      <c r="G250" s="25"/>
      <c r="H250" s="10"/>
      <c r="I250" s="10"/>
      <c r="J250" s="10"/>
      <c r="K250" s="10"/>
      <c r="L250" s="10"/>
      <c r="M250" s="16">
        <f t="shared" si="6"/>
        <v>0</v>
      </c>
      <c r="N250" s="10"/>
      <c r="O250" s="10"/>
    </row>
    <row r="251" spans="1:15" ht="38.25" x14ac:dyDescent="0.2">
      <c r="A251" s="267"/>
      <c r="B251" s="268"/>
      <c r="C251" s="273"/>
      <c r="D251" s="273"/>
      <c r="E251" s="3" t="s">
        <v>209</v>
      </c>
      <c r="F251" s="9">
        <v>892</v>
      </c>
      <c r="G251" s="25"/>
      <c r="H251" s="10"/>
      <c r="I251" s="10"/>
      <c r="J251" s="10"/>
      <c r="K251" s="10"/>
      <c r="L251" s="10"/>
      <c r="M251" s="16">
        <f t="shared" si="6"/>
        <v>0</v>
      </c>
      <c r="N251" s="10"/>
      <c r="O251" s="10"/>
    </row>
    <row r="252" spans="1:15" ht="25.5" x14ac:dyDescent="0.2">
      <c r="A252" s="267"/>
      <c r="B252" s="268"/>
      <c r="C252" s="273"/>
      <c r="D252" s="273"/>
      <c r="E252" s="3" t="s">
        <v>210</v>
      </c>
      <c r="F252" s="9">
        <v>822</v>
      </c>
      <c r="G252" s="25"/>
      <c r="H252" s="10"/>
      <c r="I252" s="10"/>
      <c r="J252" s="10"/>
      <c r="K252" s="10"/>
      <c r="L252" s="10"/>
      <c r="M252" s="16">
        <f t="shared" si="6"/>
        <v>0</v>
      </c>
      <c r="N252" s="10"/>
      <c r="O252" s="10"/>
    </row>
    <row r="253" spans="1:15" x14ac:dyDescent="0.2">
      <c r="A253" s="267"/>
      <c r="B253" s="268"/>
      <c r="C253" s="273"/>
      <c r="D253" s="273"/>
      <c r="E253" s="3" t="s">
        <v>205</v>
      </c>
      <c r="F253" s="9">
        <v>429</v>
      </c>
      <c r="G253" s="25"/>
      <c r="H253" s="10"/>
      <c r="I253" s="10"/>
      <c r="J253" s="10"/>
      <c r="K253" s="10"/>
      <c r="L253" s="10"/>
      <c r="M253" s="16">
        <f t="shared" si="6"/>
        <v>0</v>
      </c>
      <c r="N253" s="10"/>
      <c r="O253" s="10"/>
    </row>
    <row r="254" spans="1:15" ht="25.5" x14ac:dyDescent="0.2">
      <c r="A254" s="267"/>
      <c r="B254" s="268"/>
      <c r="C254" s="273"/>
      <c r="D254" s="273"/>
      <c r="E254" s="3" t="s">
        <v>206</v>
      </c>
      <c r="F254" s="9">
        <v>228</v>
      </c>
      <c r="G254" s="25"/>
      <c r="H254" s="10"/>
      <c r="I254" s="10"/>
      <c r="J254" s="10"/>
      <c r="K254" s="10"/>
      <c r="L254" s="10"/>
      <c r="M254" s="16">
        <f t="shared" si="6"/>
        <v>0</v>
      </c>
      <c r="N254" s="10"/>
      <c r="O254" s="10"/>
    </row>
    <row r="255" spans="1:15" x14ac:dyDescent="0.2">
      <c r="A255" s="267"/>
      <c r="B255" s="268"/>
      <c r="C255" s="273"/>
      <c r="D255" s="273"/>
      <c r="E255" s="3" t="s">
        <v>207</v>
      </c>
      <c r="F255" s="9">
        <v>387</v>
      </c>
      <c r="G255" s="25"/>
      <c r="H255" s="10"/>
      <c r="I255" s="10"/>
      <c r="J255" s="10"/>
      <c r="K255" s="10"/>
      <c r="L255" s="10"/>
      <c r="M255" s="16">
        <f t="shared" si="6"/>
        <v>0</v>
      </c>
      <c r="N255" s="10"/>
      <c r="O255" s="10"/>
    </row>
    <row r="256" spans="1:15" ht="25.5" x14ac:dyDescent="0.2">
      <c r="A256" s="267"/>
      <c r="B256" s="268"/>
      <c r="C256" s="273"/>
      <c r="D256" s="273"/>
      <c r="E256" s="3" t="s">
        <v>211</v>
      </c>
      <c r="F256" s="9">
        <v>5991</v>
      </c>
      <c r="G256" s="25"/>
      <c r="H256" s="10"/>
      <c r="I256" s="10"/>
      <c r="J256" s="10"/>
      <c r="K256" s="10"/>
      <c r="L256" s="10"/>
      <c r="M256" s="16">
        <f t="shared" si="6"/>
        <v>0</v>
      </c>
      <c r="N256" s="10"/>
      <c r="O256" s="10"/>
    </row>
    <row r="257" spans="1:15" ht="38.25" x14ac:dyDescent="0.2">
      <c r="A257" s="267"/>
      <c r="B257" s="268"/>
      <c r="C257" s="273"/>
      <c r="D257" s="273"/>
      <c r="E257" s="3" t="s">
        <v>212</v>
      </c>
      <c r="F257" s="9">
        <v>3607</v>
      </c>
      <c r="G257" s="25"/>
      <c r="H257" s="10"/>
      <c r="I257" s="10"/>
      <c r="J257" s="10"/>
      <c r="K257" s="10"/>
      <c r="L257" s="10"/>
      <c r="M257" s="16">
        <f t="shared" si="6"/>
        <v>0</v>
      </c>
      <c r="N257" s="10"/>
      <c r="O257" s="10"/>
    </row>
    <row r="258" spans="1:15" ht="25.5" x14ac:dyDescent="0.2">
      <c r="A258" s="267"/>
      <c r="B258" s="268"/>
      <c r="C258" s="273"/>
      <c r="D258" s="273"/>
      <c r="E258" s="3" t="s">
        <v>213</v>
      </c>
      <c r="F258" s="9">
        <v>18190</v>
      </c>
      <c r="G258" s="25"/>
      <c r="H258" s="10"/>
      <c r="I258" s="10"/>
      <c r="J258" s="10"/>
      <c r="K258" s="10"/>
      <c r="L258" s="10"/>
      <c r="M258" s="16">
        <f t="shared" si="6"/>
        <v>0</v>
      </c>
      <c r="N258" s="10"/>
      <c r="O258" s="10"/>
    </row>
    <row r="259" spans="1:15" x14ac:dyDescent="0.2">
      <c r="A259" s="267"/>
      <c r="B259" s="268"/>
      <c r="C259" s="273"/>
      <c r="D259" s="273"/>
      <c r="E259" s="3" t="s">
        <v>214</v>
      </c>
      <c r="F259" s="9">
        <v>1079</v>
      </c>
      <c r="G259" s="25"/>
      <c r="H259" s="10"/>
      <c r="I259" s="10"/>
      <c r="J259" s="10"/>
      <c r="K259" s="10"/>
      <c r="L259" s="10"/>
      <c r="M259" s="16">
        <f t="shared" si="6"/>
        <v>0</v>
      </c>
      <c r="N259" s="10"/>
      <c r="O259" s="10"/>
    </row>
    <row r="260" spans="1:15" ht="25.5" x14ac:dyDescent="0.2">
      <c r="A260" s="267"/>
      <c r="B260" s="268"/>
      <c r="C260" s="273"/>
      <c r="D260" s="273"/>
      <c r="E260" s="3" t="s">
        <v>215</v>
      </c>
      <c r="F260" s="9">
        <v>5341</v>
      </c>
      <c r="G260" s="25"/>
      <c r="H260" s="10"/>
      <c r="I260" s="10"/>
      <c r="J260" s="10"/>
      <c r="K260" s="10"/>
      <c r="L260" s="10"/>
      <c r="M260" s="16">
        <f t="shared" si="6"/>
        <v>0</v>
      </c>
      <c r="N260" s="10"/>
      <c r="O260" s="10"/>
    </row>
    <row r="261" spans="1:15" ht="25.5" x14ac:dyDescent="0.2">
      <c r="A261" s="267"/>
      <c r="B261" s="268"/>
      <c r="C261" s="273"/>
      <c r="D261" s="273"/>
      <c r="E261" s="3" t="s">
        <v>216</v>
      </c>
      <c r="F261" s="9">
        <v>4854</v>
      </c>
      <c r="G261" s="25"/>
      <c r="H261" s="10"/>
      <c r="I261" s="10"/>
      <c r="J261" s="10"/>
      <c r="K261" s="10"/>
      <c r="L261" s="10"/>
      <c r="M261" s="16">
        <f t="shared" si="6"/>
        <v>0</v>
      </c>
      <c r="N261" s="10"/>
      <c r="O261" s="10"/>
    </row>
    <row r="262" spans="1:15" ht="25.5" x14ac:dyDescent="0.2">
      <c r="A262" s="267">
        <f>A246+1</f>
        <v>61</v>
      </c>
      <c r="B262" s="268" t="s">
        <v>97</v>
      </c>
      <c r="C262" s="273" t="s">
        <v>232</v>
      </c>
      <c r="D262" s="273" t="s">
        <v>196</v>
      </c>
      <c r="E262" s="3" t="s">
        <v>233</v>
      </c>
      <c r="F262" s="9">
        <v>846</v>
      </c>
      <c r="G262" s="25"/>
      <c r="H262" s="10"/>
      <c r="I262" s="10"/>
      <c r="J262" s="10"/>
      <c r="K262" s="10"/>
      <c r="L262" s="10"/>
      <c r="M262" s="16">
        <f t="shared" si="6"/>
        <v>0</v>
      </c>
      <c r="N262" s="10"/>
      <c r="O262" s="10"/>
    </row>
    <row r="263" spans="1:15" ht="25.5" x14ac:dyDescent="0.2">
      <c r="A263" s="267"/>
      <c r="B263" s="268"/>
      <c r="C263" s="273"/>
      <c r="D263" s="273"/>
      <c r="E263" s="3" t="s">
        <v>234</v>
      </c>
      <c r="F263" s="9">
        <v>100</v>
      </c>
      <c r="G263" s="25"/>
      <c r="H263" s="10"/>
      <c r="I263" s="10"/>
      <c r="J263" s="10"/>
      <c r="K263" s="10"/>
      <c r="L263" s="10"/>
      <c r="M263" s="16">
        <f t="shared" si="6"/>
        <v>0</v>
      </c>
      <c r="N263" s="10"/>
      <c r="O263" s="10"/>
    </row>
    <row r="264" spans="1:15" x14ac:dyDescent="0.2">
      <c r="A264" s="267"/>
      <c r="B264" s="268"/>
      <c r="C264" s="273"/>
      <c r="D264" s="273"/>
      <c r="E264" s="3" t="s">
        <v>235</v>
      </c>
      <c r="F264" s="9">
        <v>1200</v>
      </c>
      <c r="G264" s="25"/>
      <c r="H264" s="10"/>
      <c r="I264" s="10"/>
      <c r="J264" s="10"/>
      <c r="K264" s="10"/>
      <c r="L264" s="10"/>
      <c r="M264" s="16">
        <f t="shared" si="6"/>
        <v>0</v>
      </c>
      <c r="N264" s="10"/>
      <c r="O264" s="10"/>
    </row>
    <row r="265" spans="1:15" ht="25.5" x14ac:dyDescent="0.2">
      <c r="A265" s="267"/>
      <c r="B265" s="268"/>
      <c r="C265" s="273"/>
      <c r="D265" s="273"/>
      <c r="E265" s="3" t="s">
        <v>236</v>
      </c>
      <c r="F265" s="9">
        <v>50</v>
      </c>
      <c r="G265" s="25"/>
      <c r="H265" s="10"/>
      <c r="I265" s="10"/>
      <c r="J265" s="10"/>
      <c r="K265" s="10"/>
      <c r="L265" s="10"/>
      <c r="M265" s="16">
        <f t="shared" si="6"/>
        <v>0</v>
      </c>
      <c r="N265" s="10"/>
      <c r="O265" s="10"/>
    </row>
    <row r="266" spans="1:15" x14ac:dyDescent="0.2">
      <c r="A266" s="267">
        <f>A262+1</f>
        <v>62</v>
      </c>
      <c r="B266" s="268" t="s">
        <v>57</v>
      </c>
      <c r="C266" s="273" t="s">
        <v>264</v>
      </c>
      <c r="D266" s="273" t="s">
        <v>196</v>
      </c>
      <c r="E266" s="3" t="s">
        <v>265</v>
      </c>
      <c r="F266" s="29">
        <v>190</v>
      </c>
      <c r="G266" s="25"/>
      <c r="H266" s="10"/>
      <c r="I266" s="10"/>
      <c r="J266" s="10"/>
      <c r="K266" s="10"/>
      <c r="L266" s="10"/>
      <c r="M266" s="16">
        <f t="shared" ref="M266:M329" si="8">G266+H266+I266+J266+K266+L266</f>
        <v>0</v>
      </c>
      <c r="N266" s="10"/>
      <c r="O266" s="10"/>
    </row>
    <row r="267" spans="1:15" x14ac:dyDescent="0.2">
      <c r="A267" s="267"/>
      <c r="B267" s="268"/>
      <c r="C267" s="273"/>
      <c r="D267" s="273"/>
      <c r="E267" s="3" t="s">
        <v>266</v>
      </c>
      <c r="F267" s="29">
        <v>3000</v>
      </c>
      <c r="G267" s="25"/>
      <c r="H267" s="10"/>
      <c r="I267" s="10"/>
      <c r="J267" s="10"/>
      <c r="K267" s="10"/>
      <c r="L267" s="10"/>
      <c r="M267" s="16">
        <f t="shared" si="8"/>
        <v>0</v>
      </c>
      <c r="N267" s="10"/>
      <c r="O267" s="10"/>
    </row>
    <row r="268" spans="1:15" x14ac:dyDescent="0.2">
      <c r="A268" s="267"/>
      <c r="B268" s="268"/>
      <c r="C268" s="273"/>
      <c r="D268" s="273"/>
      <c r="E268" s="3" t="s">
        <v>267</v>
      </c>
      <c r="F268" s="29">
        <v>430</v>
      </c>
      <c r="G268" s="25"/>
      <c r="H268" s="10"/>
      <c r="I268" s="10"/>
      <c r="J268" s="10"/>
      <c r="K268" s="10"/>
      <c r="L268" s="10"/>
      <c r="M268" s="16">
        <f t="shared" si="8"/>
        <v>0</v>
      </c>
      <c r="N268" s="10"/>
      <c r="O268" s="10"/>
    </row>
    <row r="269" spans="1:15" ht="25.5" x14ac:dyDescent="0.2">
      <c r="A269" s="267"/>
      <c r="B269" s="268"/>
      <c r="C269" s="273"/>
      <c r="D269" s="273"/>
      <c r="E269" s="3" t="s">
        <v>268</v>
      </c>
      <c r="F269" s="29">
        <v>1101</v>
      </c>
      <c r="G269" s="25"/>
      <c r="H269" s="10"/>
      <c r="I269" s="10"/>
      <c r="J269" s="10"/>
      <c r="K269" s="10"/>
      <c r="L269" s="10"/>
      <c r="M269" s="16">
        <f t="shared" si="8"/>
        <v>0</v>
      </c>
      <c r="N269" s="10"/>
      <c r="O269" s="10"/>
    </row>
    <row r="270" spans="1:15" x14ac:dyDescent="0.2">
      <c r="A270" s="267"/>
      <c r="B270" s="268"/>
      <c r="C270" s="273"/>
      <c r="D270" s="273"/>
      <c r="E270" s="3" t="s">
        <v>269</v>
      </c>
      <c r="F270" s="29">
        <v>831</v>
      </c>
      <c r="G270" s="25"/>
      <c r="H270" s="10"/>
      <c r="I270" s="10"/>
      <c r="J270" s="10"/>
      <c r="K270" s="10"/>
      <c r="L270" s="10"/>
      <c r="M270" s="16">
        <f t="shared" si="8"/>
        <v>0</v>
      </c>
      <c r="N270" s="10"/>
      <c r="O270" s="10"/>
    </row>
    <row r="271" spans="1:15" x14ac:dyDescent="0.2">
      <c r="A271" s="267">
        <f>A266+1</f>
        <v>63</v>
      </c>
      <c r="B271" s="268" t="s">
        <v>58</v>
      </c>
      <c r="C271" s="273" t="s">
        <v>397</v>
      </c>
      <c r="D271" s="273" t="s">
        <v>238</v>
      </c>
      <c r="E271" s="3" t="s">
        <v>398</v>
      </c>
      <c r="F271" s="9">
        <v>2044</v>
      </c>
      <c r="G271" s="25" t="s">
        <v>158</v>
      </c>
      <c r="H271" s="10"/>
      <c r="I271" s="11"/>
      <c r="J271" s="11"/>
      <c r="K271" s="10"/>
      <c r="L271" s="10"/>
      <c r="M271" s="16" t="e">
        <f t="shared" si="8"/>
        <v>#VALUE!</v>
      </c>
      <c r="N271" s="10"/>
      <c r="O271" s="10"/>
    </row>
    <row r="272" spans="1:15" ht="25.5" x14ac:dyDescent="0.2">
      <c r="A272" s="267"/>
      <c r="B272" s="268"/>
      <c r="C272" s="273"/>
      <c r="D272" s="273"/>
      <c r="E272" s="3" t="s">
        <v>399</v>
      </c>
      <c r="F272" s="9">
        <v>1404</v>
      </c>
      <c r="G272" s="25"/>
      <c r="H272" s="10"/>
      <c r="I272" s="11"/>
      <c r="J272" s="11"/>
      <c r="K272" s="10"/>
      <c r="L272" s="10"/>
      <c r="M272" s="16">
        <f t="shared" si="8"/>
        <v>0</v>
      </c>
      <c r="N272" s="10"/>
      <c r="O272" s="10"/>
    </row>
    <row r="273" spans="1:15" x14ac:dyDescent="0.2">
      <c r="A273" s="267"/>
      <c r="B273" s="268"/>
      <c r="C273" s="273"/>
      <c r="D273" s="273"/>
      <c r="E273" s="3" t="s">
        <v>400</v>
      </c>
      <c r="F273" s="9">
        <v>600</v>
      </c>
      <c r="G273" s="25"/>
      <c r="H273" s="10"/>
      <c r="I273" s="11"/>
      <c r="J273" s="11"/>
      <c r="K273" s="10"/>
      <c r="L273" s="10"/>
      <c r="M273" s="16">
        <f t="shared" si="8"/>
        <v>0</v>
      </c>
      <c r="N273" s="10"/>
      <c r="O273" s="10"/>
    </row>
    <row r="274" spans="1:15" x14ac:dyDescent="0.2">
      <c r="A274" s="267"/>
      <c r="B274" s="268"/>
      <c r="C274" s="273"/>
      <c r="D274" s="273"/>
      <c r="E274" s="3" t="s">
        <v>401</v>
      </c>
      <c r="F274" s="9">
        <v>6000</v>
      </c>
      <c r="G274" s="25"/>
      <c r="H274" s="10"/>
      <c r="I274" s="11"/>
      <c r="J274" s="11"/>
      <c r="K274" s="10"/>
      <c r="L274" s="10"/>
      <c r="M274" s="16">
        <f t="shared" si="8"/>
        <v>0</v>
      </c>
      <c r="N274" s="10"/>
      <c r="O274" s="10"/>
    </row>
    <row r="275" spans="1:15" ht="25.5" x14ac:dyDescent="0.2">
      <c r="A275" s="267"/>
      <c r="B275" s="268"/>
      <c r="C275" s="273"/>
      <c r="D275" s="273"/>
      <c r="E275" s="3" t="s">
        <v>402</v>
      </c>
      <c r="F275" s="9">
        <v>1483</v>
      </c>
      <c r="G275" s="25"/>
      <c r="H275" s="10"/>
      <c r="I275" s="11"/>
      <c r="J275" s="11"/>
      <c r="K275" s="10"/>
      <c r="L275" s="10"/>
      <c r="M275" s="16">
        <f t="shared" si="8"/>
        <v>0</v>
      </c>
      <c r="N275" s="10"/>
      <c r="O275" s="10"/>
    </row>
    <row r="276" spans="1:15" ht="38.25" x14ac:dyDescent="0.2">
      <c r="A276" s="267">
        <f>A271+1</f>
        <v>64</v>
      </c>
      <c r="B276" s="268" t="s">
        <v>59</v>
      </c>
      <c r="C276" s="273" t="s">
        <v>383</v>
      </c>
      <c r="D276" s="273" t="s">
        <v>196</v>
      </c>
      <c r="E276" s="3" t="s">
        <v>384</v>
      </c>
      <c r="F276" s="9">
        <v>32</v>
      </c>
      <c r="G276" s="25"/>
      <c r="H276" s="10"/>
      <c r="I276" s="10"/>
      <c r="J276" s="10"/>
      <c r="K276" s="10"/>
      <c r="L276" s="10"/>
      <c r="M276" s="16">
        <f t="shared" si="8"/>
        <v>0</v>
      </c>
      <c r="N276" s="10"/>
      <c r="O276" s="10"/>
    </row>
    <row r="277" spans="1:15" ht="38.25" x14ac:dyDescent="0.2">
      <c r="A277" s="267"/>
      <c r="B277" s="268"/>
      <c r="C277" s="273"/>
      <c r="D277" s="273"/>
      <c r="E277" s="3" t="s">
        <v>385</v>
      </c>
      <c r="F277" s="9">
        <v>2881</v>
      </c>
      <c r="G277" s="25"/>
      <c r="H277" s="10"/>
      <c r="I277" s="10"/>
      <c r="J277" s="10"/>
      <c r="K277" s="10"/>
      <c r="L277" s="10"/>
      <c r="M277" s="16">
        <f t="shared" si="8"/>
        <v>0</v>
      </c>
      <c r="N277" s="10"/>
      <c r="O277" s="10"/>
    </row>
    <row r="278" spans="1:15" ht="25.5" x14ac:dyDescent="0.2">
      <c r="A278" s="33">
        <f>A276+1</f>
        <v>65</v>
      </c>
      <c r="B278" s="34" t="s">
        <v>98</v>
      </c>
      <c r="C278" s="32"/>
      <c r="D278" s="32"/>
      <c r="E278" s="3"/>
      <c r="F278" s="9"/>
      <c r="G278" s="25"/>
      <c r="H278" s="10"/>
      <c r="I278" s="10"/>
      <c r="J278" s="10"/>
      <c r="K278" s="10"/>
      <c r="L278" s="10"/>
      <c r="M278" s="16">
        <f t="shared" si="8"/>
        <v>0</v>
      </c>
      <c r="N278" s="10"/>
      <c r="O278" s="10"/>
    </row>
    <row r="279" spans="1:15" ht="38.25" x14ac:dyDescent="0.2">
      <c r="A279" s="33">
        <f t="shared" ref="A279:A341" si="9">A278+1</f>
        <v>66</v>
      </c>
      <c r="B279" s="34" t="s">
        <v>60</v>
      </c>
      <c r="C279" s="32" t="s">
        <v>360</v>
      </c>
      <c r="D279" s="32" t="s">
        <v>196</v>
      </c>
      <c r="E279" s="3" t="s">
        <v>422</v>
      </c>
      <c r="F279" s="9">
        <v>700</v>
      </c>
      <c r="G279" s="25"/>
      <c r="H279" s="10"/>
      <c r="I279" s="10"/>
      <c r="J279" s="10"/>
      <c r="K279" s="10"/>
      <c r="L279" s="10"/>
      <c r="M279" s="16">
        <f t="shared" si="8"/>
        <v>0</v>
      </c>
      <c r="N279" s="10"/>
      <c r="O279" s="10"/>
    </row>
    <row r="280" spans="1:15" x14ac:dyDescent="0.2">
      <c r="A280" s="267">
        <f t="shared" si="9"/>
        <v>67</v>
      </c>
      <c r="B280" s="268" t="s">
        <v>61</v>
      </c>
      <c r="C280" s="273" t="s">
        <v>361</v>
      </c>
      <c r="D280" s="273" t="s">
        <v>196</v>
      </c>
      <c r="E280" s="3" t="s">
        <v>362</v>
      </c>
      <c r="F280" s="9">
        <v>400</v>
      </c>
      <c r="G280" s="25"/>
      <c r="H280" s="10"/>
      <c r="I280" s="10"/>
      <c r="J280" s="10"/>
      <c r="K280" s="10"/>
      <c r="L280" s="10"/>
      <c r="M280" s="16">
        <f t="shared" si="8"/>
        <v>0</v>
      </c>
      <c r="N280" s="10"/>
      <c r="O280" s="10"/>
    </row>
    <row r="281" spans="1:15" x14ac:dyDescent="0.2">
      <c r="A281" s="267"/>
      <c r="B281" s="268"/>
      <c r="C281" s="273"/>
      <c r="D281" s="273"/>
      <c r="E281" s="3" t="s">
        <v>363</v>
      </c>
      <c r="F281" s="9">
        <v>100</v>
      </c>
      <c r="G281" s="25"/>
      <c r="H281" s="10"/>
      <c r="I281" s="10"/>
      <c r="J281" s="10"/>
      <c r="K281" s="10"/>
      <c r="L281" s="10"/>
      <c r="M281" s="16">
        <f t="shared" si="8"/>
        <v>0</v>
      </c>
      <c r="N281" s="10"/>
      <c r="O281" s="10"/>
    </row>
    <row r="282" spans="1:15" x14ac:dyDescent="0.2">
      <c r="A282" s="267"/>
      <c r="B282" s="268"/>
      <c r="C282" s="273"/>
      <c r="D282" s="273"/>
      <c r="E282" s="3" t="s">
        <v>364</v>
      </c>
      <c r="F282" s="9">
        <v>120</v>
      </c>
      <c r="G282" s="25"/>
      <c r="H282" s="10"/>
      <c r="I282" s="10"/>
      <c r="J282" s="10"/>
      <c r="K282" s="10"/>
      <c r="L282" s="10"/>
      <c r="M282" s="16">
        <f t="shared" si="8"/>
        <v>0</v>
      </c>
      <c r="N282" s="10"/>
      <c r="O282" s="10"/>
    </row>
    <row r="283" spans="1:15" x14ac:dyDescent="0.2">
      <c r="A283" s="267"/>
      <c r="B283" s="268"/>
      <c r="C283" s="273"/>
      <c r="D283" s="273"/>
      <c r="E283" s="3" t="s">
        <v>365</v>
      </c>
      <c r="F283" s="9">
        <v>200</v>
      </c>
      <c r="G283" s="25"/>
      <c r="H283" s="10"/>
      <c r="I283" s="10"/>
      <c r="J283" s="10"/>
      <c r="K283" s="10"/>
      <c r="L283" s="10"/>
      <c r="M283" s="16">
        <f t="shared" si="8"/>
        <v>0</v>
      </c>
      <c r="N283" s="10"/>
      <c r="O283" s="10"/>
    </row>
    <row r="284" spans="1:15" x14ac:dyDescent="0.2">
      <c r="A284" s="267"/>
      <c r="B284" s="268"/>
      <c r="C284" s="273"/>
      <c r="D284" s="273"/>
      <c r="E284" s="3" t="s">
        <v>366</v>
      </c>
      <c r="F284" s="9">
        <v>330</v>
      </c>
      <c r="G284" s="25"/>
      <c r="H284" s="10"/>
      <c r="I284" s="10"/>
      <c r="J284" s="10"/>
      <c r="K284" s="10"/>
      <c r="L284" s="10"/>
      <c r="M284" s="16">
        <f t="shared" si="8"/>
        <v>0</v>
      </c>
      <c r="N284" s="10"/>
      <c r="O284" s="10"/>
    </row>
    <row r="285" spans="1:15" x14ac:dyDescent="0.2">
      <c r="A285" s="33">
        <f>A280+1</f>
        <v>68</v>
      </c>
      <c r="B285" s="34" t="s">
        <v>99</v>
      </c>
      <c r="C285" s="26"/>
      <c r="D285" s="26"/>
      <c r="E285" s="3"/>
      <c r="F285" s="9"/>
      <c r="G285" s="25"/>
      <c r="H285" s="10"/>
      <c r="I285" s="10"/>
      <c r="J285" s="10"/>
      <c r="K285" s="11"/>
      <c r="L285" s="11"/>
      <c r="M285" s="16">
        <f t="shared" si="8"/>
        <v>0</v>
      </c>
      <c r="N285" s="10"/>
      <c r="O285" s="10"/>
    </row>
    <row r="286" spans="1:15" x14ac:dyDescent="0.2">
      <c r="A286" s="267">
        <f t="shared" si="9"/>
        <v>69</v>
      </c>
      <c r="B286" s="268" t="s">
        <v>62</v>
      </c>
      <c r="C286" s="273" t="s">
        <v>379</v>
      </c>
      <c r="D286" s="273" t="s">
        <v>196</v>
      </c>
      <c r="E286" s="3" t="s">
        <v>144</v>
      </c>
      <c r="F286" s="9">
        <v>1176</v>
      </c>
      <c r="G286" s="25"/>
      <c r="H286" s="10"/>
      <c r="I286" s="10"/>
      <c r="J286" s="10"/>
      <c r="K286" s="11"/>
      <c r="L286" s="11"/>
      <c r="M286" s="16">
        <f t="shared" si="8"/>
        <v>0</v>
      </c>
      <c r="N286" s="10"/>
      <c r="O286" s="10"/>
    </row>
    <row r="287" spans="1:15" ht="25.5" x14ac:dyDescent="0.2">
      <c r="A287" s="267"/>
      <c r="B287" s="268"/>
      <c r="C287" s="273"/>
      <c r="D287" s="273"/>
      <c r="E287" s="3" t="s">
        <v>380</v>
      </c>
      <c r="F287" s="9">
        <v>2000</v>
      </c>
      <c r="G287" s="25"/>
      <c r="H287" s="10"/>
      <c r="I287" s="10"/>
      <c r="J287" s="10"/>
      <c r="K287" s="11"/>
      <c r="L287" s="11"/>
      <c r="M287" s="16">
        <f t="shared" si="8"/>
        <v>0</v>
      </c>
      <c r="N287" s="10"/>
      <c r="O287" s="10"/>
    </row>
    <row r="288" spans="1:15" ht="25.5" x14ac:dyDescent="0.2">
      <c r="A288" s="267"/>
      <c r="B288" s="268"/>
      <c r="C288" s="273"/>
      <c r="D288" s="273"/>
      <c r="E288" s="3" t="s">
        <v>381</v>
      </c>
      <c r="F288" s="9">
        <v>232</v>
      </c>
      <c r="G288" s="25"/>
      <c r="H288" s="10"/>
      <c r="I288" s="10"/>
      <c r="J288" s="10"/>
      <c r="K288" s="11"/>
      <c r="L288" s="11"/>
      <c r="M288" s="16">
        <f t="shared" si="8"/>
        <v>0</v>
      </c>
      <c r="N288" s="10"/>
      <c r="O288" s="10"/>
    </row>
    <row r="289" spans="1:15" x14ac:dyDescent="0.2">
      <c r="A289" s="267"/>
      <c r="B289" s="268"/>
      <c r="C289" s="273"/>
      <c r="D289" s="273"/>
      <c r="E289" s="3" t="s">
        <v>382</v>
      </c>
      <c r="F289" s="9">
        <v>1000</v>
      </c>
      <c r="G289" s="25"/>
      <c r="H289" s="10"/>
      <c r="I289" s="10"/>
      <c r="J289" s="10"/>
      <c r="K289" s="11"/>
      <c r="L289" s="11"/>
      <c r="M289" s="16">
        <f t="shared" si="8"/>
        <v>0</v>
      </c>
      <c r="N289" s="10"/>
      <c r="O289" s="10"/>
    </row>
    <row r="290" spans="1:15" ht="38.25" x14ac:dyDescent="0.2">
      <c r="A290" s="33">
        <f>A286+1</f>
        <v>70</v>
      </c>
      <c r="B290" s="34" t="s">
        <v>63</v>
      </c>
      <c r="C290" s="32" t="s">
        <v>270</v>
      </c>
      <c r="D290" s="32" t="s">
        <v>196</v>
      </c>
      <c r="E290" s="3" t="s">
        <v>271</v>
      </c>
      <c r="F290" s="9">
        <v>1228</v>
      </c>
      <c r="G290" s="25"/>
      <c r="H290" s="10"/>
      <c r="I290" s="10"/>
      <c r="J290" s="10"/>
      <c r="K290" s="10"/>
      <c r="L290" s="10"/>
      <c r="M290" s="16">
        <f t="shared" si="8"/>
        <v>0</v>
      </c>
      <c r="N290" s="10"/>
      <c r="O290" s="10"/>
    </row>
    <row r="291" spans="1:15" ht="25.5" x14ac:dyDescent="0.2">
      <c r="A291" s="267">
        <f t="shared" si="9"/>
        <v>71</v>
      </c>
      <c r="B291" s="268" t="s">
        <v>64</v>
      </c>
      <c r="C291" s="273" t="s">
        <v>246</v>
      </c>
      <c r="D291" s="273" t="s">
        <v>184</v>
      </c>
      <c r="E291" s="3" t="s">
        <v>247</v>
      </c>
      <c r="F291" s="9">
        <v>194</v>
      </c>
      <c r="G291" s="25"/>
      <c r="H291" s="10"/>
      <c r="I291" s="10"/>
      <c r="J291" s="10"/>
      <c r="K291" s="10"/>
      <c r="L291" s="10"/>
      <c r="M291" s="16">
        <f t="shared" si="8"/>
        <v>0</v>
      </c>
      <c r="N291" s="10"/>
      <c r="O291" s="10"/>
    </row>
    <row r="292" spans="1:15" x14ac:dyDescent="0.2">
      <c r="A292" s="267"/>
      <c r="B292" s="268"/>
      <c r="C292" s="273"/>
      <c r="D292" s="273"/>
      <c r="E292" s="3" t="s">
        <v>248</v>
      </c>
      <c r="F292" s="9">
        <v>149</v>
      </c>
      <c r="G292" s="25"/>
      <c r="H292" s="10"/>
      <c r="I292" s="10"/>
      <c r="J292" s="10"/>
      <c r="K292" s="10"/>
      <c r="L292" s="10"/>
      <c r="M292" s="16">
        <f t="shared" si="8"/>
        <v>0</v>
      </c>
      <c r="N292" s="10"/>
      <c r="O292" s="10"/>
    </row>
    <row r="293" spans="1:15" x14ac:dyDescent="0.2">
      <c r="A293" s="267"/>
      <c r="B293" s="268"/>
      <c r="C293" s="273"/>
      <c r="D293" s="273"/>
      <c r="E293" s="3" t="s">
        <v>249</v>
      </c>
      <c r="F293" s="9">
        <v>100</v>
      </c>
      <c r="G293" s="25"/>
      <c r="H293" s="10"/>
      <c r="I293" s="10"/>
      <c r="J293" s="10"/>
      <c r="K293" s="10"/>
      <c r="L293" s="10"/>
      <c r="M293" s="16">
        <f t="shared" si="8"/>
        <v>0</v>
      </c>
      <c r="N293" s="10"/>
      <c r="O293" s="10"/>
    </row>
    <row r="294" spans="1:15" x14ac:dyDescent="0.2">
      <c r="A294" s="267"/>
      <c r="B294" s="268"/>
      <c r="C294" s="273"/>
      <c r="D294" s="273"/>
      <c r="E294" s="3" t="s">
        <v>250</v>
      </c>
      <c r="F294" s="9">
        <v>223</v>
      </c>
      <c r="G294" s="25"/>
      <c r="H294" s="10"/>
      <c r="I294" s="25" t="s">
        <v>158</v>
      </c>
      <c r="J294" s="10"/>
      <c r="K294" s="10"/>
      <c r="L294" s="10"/>
      <c r="M294" s="16" t="e">
        <f t="shared" si="8"/>
        <v>#VALUE!</v>
      </c>
      <c r="N294" s="10"/>
      <c r="O294" s="10"/>
    </row>
    <row r="295" spans="1:15" ht="25.5" x14ac:dyDescent="0.2">
      <c r="A295" s="267">
        <f>A291+1</f>
        <v>72</v>
      </c>
      <c r="B295" s="268" t="s">
        <v>65</v>
      </c>
      <c r="C295" s="273" t="s">
        <v>243</v>
      </c>
      <c r="D295" s="273" t="s">
        <v>196</v>
      </c>
      <c r="E295" s="3" t="s">
        <v>244</v>
      </c>
      <c r="F295" s="29">
        <v>175</v>
      </c>
      <c r="G295" s="25"/>
      <c r="H295" s="10"/>
      <c r="I295" s="10"/>
      <c r="J295" s="10"/>
      <c r="K295" s="14"/>
      <c r="L295" s="14"/>
      <c r="M295" s="16">
        <f t="shared" si="8"/>
        <v>0</v>
      </c>
      <c r="N295" s="10"/>
      <c r="O295" s="10">
        <v>3692</v>
      </c>
    </row>
    <row r="296" spans="1:15" x14ac:dyDescent="0.2">
      <c r="A296" s="267"/>
      <c r="B296" s="268"/>
      <c r="C296" s="273"/>
      <c r="D296" s="273"/>
      <c r="E296" s="3" t="s">
        <v>245</v>
      </c>
      <c r="F296" s="29">
        <v>12</v>
      </c>
      <c r="G296" s="25"/>
      <c r="H296" s="10"/>
      <c r="I296" s="10"/>
      <c r="J296" s="10"/>
      <c r="K296" s="14"/>
      <c r="L296" s="14"/>
      <c r="M296" s="16">
        <f t="shared" si="8"/>
        <v>0</v>
      </c>
      <c r="N296" s="10"/>
      <c r="O296" s="10">
        <v>426</v>
      </c>
    </row>
    <row r="297" spans="1:15" x14ac:dyDescent="0.2">
      <c r="A297" s="267">
        <f>A295+1</f>
        <v>73</v>
      </c>
      <c r="B297" s="268" t="s">
        <v>66</v>
      </c>
      <c r="C297" s="273" t="s">
        <v>272</v>
      </c>
      <c r="D297" s="273" t="s">
        <v>196</v>
      </c>
      <c r="E297" s="3" t="s">
        <v>273</v>
      </c>
      <c r="F297" s="9">
        <v>500</v>
      </c>
      <c r="G297" s="25" t="s">
        <v>158</v>
      </c>
      <c r="H297" s="10"/>
      <c r="I297" s="10"/>
      <c r="J297" s="10"/>
      <c r="K297" s="10"/>
      <c r="L297" s="10"/>
      <c r="M297" s="16" t="e">
        <f t="shared" si="8"/>
        <v>#VALUE!</v>
      </c>
      <c r="N297" s="10"/>
      <c r="O297" s="10"/>
    </row>
    <row r="298" spans="1:15" x14ac:dyDescent="0.2">
      <c r="A298" s="267"/>
      <c r="B298" s="268"/>
      <c r="C298" s="273"/>
      <c r="D298" s="273"/>
      <c r="E298" s="3" t="s">
        <v>274</v>
      </c>
      <c r="F298" s="9">
        <v>500</v>
      </c>
      <c r="G298" s="25"/>
      <c r="H298" s="10"/>
      <c r="I298" s="10"/>
      <c r="J298" s="10"/>
      <c r="K298" s="10"/>
      <c r="L298" s="10"/>
      <c r="M298" s="16">
        <f t="shared" si="8"/>
        <v>0</v>
      </c>
      <c r="N298" s="10"/>
      <c r="O298" s="10"/>
    </row>
    <row r="299" spans="1:15" x14ac:dyDescent="0.2">
      <c r="A299" s="267"/>
      <c r="B299" s="268"/>
      <c r="C299" s="273"/>
      <c r="D299" s="273"/>
      <c r="E299" s="3" t="s">
        <v>275</v>
      </c>
      <c r="F299" s="9">
        <v>500</v>
      </c>
      <c r="G299" s="25"/>
      <c r="H299" s="10"/>
      <c r="I299" s="10"/>
      <c r="J299" s="10"/>
      <c r="K299" s="10"/>
      <c r="L299" s="10"/>
      <c r="M299" s="16">
        <f t="shared" si="8"/>
        <v>0</v>
      </c>
      <c r="N299" s="10"/>
      <c r="O299" s="10"/>
    </row>
    <row r="300" spans="1:15" x14ac:dyDescent="0.2">
      <c r="A300" s="267"/>
      <c r="B300" s="268"/>
      <c r="C300" s="273"/>
      <c r="D300" s="273"/>
      <c r="E300" s="3" t="s">
        <v>276</v>
      </c>
      <c r="F300" s="9">
        <v>400</v>
      </c>
      <c r="G300" s="25"/>
      <c r="H300" s="10"/>
      <c r="I300" s="10"/>
      <c r="J300" s="10"/>
      <c r="K300" s="10"/>
      <c r="L300" s="10"/>
      <c r="M300" s="16">
        <f t="shared" si="8"/>
        <v>0</v>
      </c>
      <c r="N300" s="10"/>
      <c r="O300" s="10"/>
    </row>
    <row r="301" spans="1:15" x14ac:dyDescent="0.2">
      <c r="A301" s="267"/>
      <c r="B301" s="268"/>
      <c r="C301" s="273"/>
      <c r="D301" s="273"/>
      <c r="E301" s="3" t="s">
        <v>277</v>
      </c>
      <c r="F301" s="9">
        <v>800</v>
      </c>
      <c r="G301" s="25"/>
      <c r="H301" s="10"/>
      <c r="I301" s="10"/>
      <c r="J301" s="10"/>
      <c r="K301" s="10"/>
      <c r="L301" s="10"/>
      <c r="M301" s="16">
        <f t="shared" si="8"/>
        <v>0</v>
      </c>
      <c r="N301" s="10"/>
      <c r="O301" s="10"/>
    </row>
    <row r="302" spans="1:15" x14ac:dyDescent="0.2">
      <c r="A302" s="267"/>
      <c r="B302" s="268"/>
      <c r="C302" s="273"/>
      <c r="D302" s="273"/>
      <c r="E302" s="3" t="s">
        <v>278</v>
      </c>
      <c r="F302" s="9">
        <v>250</v>
      </c>
      <c r="G302" s="25"/>
      <c r="H302" s="10"/>
      <c r="I302" s="10"/>
      <c r="J302" s="10"/>
      <c r="K302" s="10"/>
      <c r="L302" s="10"/>
      <c r="M302" s="16">
        <f t="shared" si="8"/>
        <v>0</v>
      </c>
      <c r="N302" s="10"/>
      <c r="O302" s="10"/>
    </row>
    <row r="303" spans="1:15" ht="38.25" x14ac:dyDescent="0.2">
      <c r="A303" s="33">
        <f>A297+1</f>
        <v>74</v>
      </c>
      <c r="B303" s="34" t="s">
        <v>67</v>
      </c>
      <c r="C303" s="32" t="s">
        <v>192</v>
      </c>
      <c r="D303" s="32" t="s">
        <v>193</v>
      </c>
      <c r="E303" s="3" t="s">
        <v>194</v>
      </c>
      <c r="F303" s="9">
        <v>1272</v>
      </c>
      <c r="G303" s="25"/>
      <c r="H303" s="10"/>
      <c r="I303" s="10"/>
      <c r="J303" s="10"/>
      <c r="K303" s="10"/>
      <c r="L303" s="10"/>
      <c r="M303" s="16">
        <f t="shared" si="8"/>
        <v>0</v>
      </c>
      <c r="N303" s="10"/>
      <c r="O303" s="10"/>
    </row>
    <row r="304" spans="1:15" ht="25.5" x14ac:dyDescent="0.2">
      <c r="A304" s="267">
        <f t="shared" si="9"/>
        <v>75</v>
      </c>
      <c r="B304" s="268" t="s">
        <v>68</v>
      </c>
      <c r="C304" s="273" t="s">
        <v>258</v>
      </c>
      <c r="D304" s="273" t="s">
        <v>196</v>
      </c>
      <c r="E304" s="3" t="s">
        <v>259</v>
      </c>
      <c r="F304" s="9">
        <v>1800</v>
      </c>
      <c r="G304" s="25"/>
      <c r="H304" s="10"/>
      <c r="I304" s="10"/>
      <c r="J304" s="10"/>
      <c r="K304" s="10"/>
      <c r="L304" s="10"/>
      <c r="M304" s="16">
        <f t="shared" si="8"/>
        <v>0</v>
      </c>
      <c r="N304" s="10"/>
      <c r="O304" s="10"/>
    </row>
    <row r="305" spans="1:15" ht="25.5" x14ac:dyDescent="0.2">
      <c r="A305" s="267"/>
      <c r="B305" s="268"/>
      <c r="C305" s="273"/>
      <c r="D305" s="273"/>
      <c r="E305" s="3" t="s">
        <v>260</v>
      </c>
      <c r="F305" s="9">
        <v>1986</v>
      </c>
      <c r="G305" s="25"/>
      <c r="H305" s="10"/>
      <c r="I305" s="10"/>
      <c r="J305" s="10"/>
      <c r="K305" s="10"/>
      <c r="L305" s="10"/>
      <c r="M305" s="16">
        <f t="shared" si="8"/>
        <v>0</v>
      </c>
      <c r="N305" s="10"/>
      <c r="O305" s="10"/>
    </row>
    <row r="306" spans="1:15" x14ac:dyDescent="0.2">
      <c r="A306" s="267"/>
      <c r="B306" s="268"/>
      <c r="C306" s="273"/>
      <c r="D306" s="273"/>
      <c r="E306" s="3" t="s">
        <v>250</v>
      </c>
      <c r="F306" s="9">
        <v>3412</v>
      </c>
      <c r="G306" s="25"/>
      <c r="H306" s="10"/>
      <c r="I306" s="10"/>
      <c r="J306" s="10"/>
      <c r="K306" s="10"/>
      <c r="L306" s="10"/>
      <c r="M306" s="16">
        <f t="shared" si="8"/>
        <v>0</v>
      </c>
      <c r="N306" s="10"/>
      <c r="O306" s="10"/>
    </row>
    <row r="307" spans="1:15" ht="38.25" x14ac:dyDescent="0.2">
      <c r="A307" s="267"/>
      <c r="B307" s="268"/>
      <c r="C307" s="273"/>
      <c r="D307" s="273"/>
      <c r="E307" s="3" t="s">
        <v>261</v>
      </c>
      <c r="F307" s="9">
        <v>2028</v>
      </c>
      <c r="G307" s="25"/>
      <c r="H307" s="10"/>
      <c r="I307" s="10"/>
      <c r="J307" s="10"/>
      <c r="K307" s="10"/>
      <c r="L307" s="10"/>
      <c r="M307" s="16">
        <f t="shared" si="8"/>
        <v>0</v>
      </c>
      <c r="N307" s="10"/>
      <c r="O307" s="10"/>
    </row>
    <row r="308" spans="1:15" x14ac:dyDescent="0.2">
      <c r="A308" s="33">
        <f>A304+1</f>
        <v>76</v>
      </c>
      <c r="B308" s="34" t="s">
        <v>69</v>
      </c>
      <c r="C308" s="32"/>
      <c r="D308" s="32"/>
      <c r="E308" s="3"/>
      <c r="F308" s="29"/>
      <c r="G308" s="25"/>
      <c r="H308" s="10"/>
      <c r="I308" s="10"/>
      <c r="J308" s="10"/>
      <c r="K308" s="10"/>
      <c r="L308" s="10"/>
      <c r="M308" s="16">
        <f t="shared" si="8"/>
        <v>0</v>
      </c>
      <c r="N308" s="10"/>
      <c r="O308" s="10"/>
    </row>
    <row r="309" spans="1:15" ht="38.25" x14ac:dyDescent="0.2">
      <c r="A309" s="33">
        <f t="shared" si="9"/>
        <v>77</v>
      </c>
      <c r="B309" s="34" t="s">
        <v>100</v>
      </c>
      <c r="C309" s="32" t="s">
        <v>283</v>
      </c>
      <c r="D309" s="32" t="s">
        <v>196</v>
      </c>
      <c r="E309" s="3"/>
      <c r="F309" s="29">
        <v>0</v>
      </c>
      <c r="G309" s="25"/>
      <c r="H309" s="10"/>
      <c r="I309" s="10"/>
      <c r="J309" s="10"/>
      <c r="K309" s="10"/>
      <c r="L309" s="10"/>
      <c r="M309" s="16">
        <f t="shared" si="8"/>
        <v>0</v>
      </c>
      <c r="N309" s="10"/>
      <c r="O309" s="10"/>
    </row>
    <row r="310" spans="1:15" x14ac:dyDescent="0.2">
      <c r="A310" s="33">
        <f t="shared" si="9"/>
        <v>78</v>
      </c>
      <c r="B310" s="34" t="s">
        <v>70</v>
      </c>
      <c r="C310" s="26"/>
      <c r="D310" s="26"/>
      <c r="E310" s="3"/>
      <c r="F310" s="9"/>
      <c r="G310" s="25"/>
      <c r="H310" s="10"/>
      <c r="I310" s="10"/>
      <c r="J310" s="10"/>
      <c r="K310" s="10"/>
      <c r="L310" s="10"/>
      <c r="M310" s="16">
        <f t="shared" si="8"/>
        <v>0</v>
      </c>
      <c r="N310" s="10"/>
      <c r="O310" s="10"/>
    </row>
    <row r="311" spans="1:15" x14ac:dyDescent="0.2">
      <c r="A311" s="33">
        <f t="shared" si="9"/>
        <v>79</v>
      </c>
      <c r="B311" s="34" t="s">
        <v>71</v>
      </c>
      <c r="C311" s="26"/>
      <c r="D311" s="26"/>
      <c r="E311" s="3"/>
      <c r="F311" s="29"/>
      <c r="G311" s="25"/>
      <c r="H311" s="10"/>
      <c r="I311" s="10"/>
      <c r="J311" s="10"/>
      <c r="K311" s="14"/>
      <c r="L311" s="14"/>
      <c r="M311" s="16">
        <f t="shared" si="8"/>
        <v>0</v>
      </c>
      <c r="N311" s="10"/>
      <c r="O311" s="10"/>
    </row>
    <row r="312" spans="1:15" ht="38.25" x14ac:dyDescent="0.2">
      <c r="A312" s="33">
        <f t="shared" si="9"/>
        <v>80</v>
      </c>
      <c r="B312" s="34" t="s">
        <v>72</v>
      </c>
      <c r="C312" s="32"/>
      <c r="D312" s="32" t="s">
        <v>238</v>
      </c>
      <c r="E312" s="3"/>
      <c r="F312" s="9">
        <v>0</v>
      </c>
      <c r="G312" s="25"/>
      <c r="H312" s="10"/>
      <c r="I312" s="10"/>
      <c r="J312" s="10"/>
      <c r="K312" s="10"/>
      <c r="L312" s="10"/>
      <c r="M312" s="16">
        <f t="shared" si="8"/>
        <v>0</v>
      </c>
      <c r="N312" s="10"/>
      <c r="O312" s="10"/>
    </row>
    <row r="313" spans="1:15" x14ac:dyDescent="0.2">
      <c r="A313" s="274">
        <f t="shared" si="9"/>
        <v>81</v>
      </c>
      <c r="B313" s="275" t="s">
        <v>73</v>
      </c>
      <c r="C313" s="273" t="s">
        <v>292</v>
      </c>
      <c r="D313" s="273" t="s">
        <v>293</v>
      </c>
      <c r="E313" s="3" t="s">
        <v>294</v>
      </c>
      <c r="F313" s="9">
        <v>74</v>
      </c>
      <c r="G313" s="25"/>
      <c r="H313" s="10"/>
      <c r="I313" s="10"/>
      <c r="J313" s="25" t="s">
        <v>158</v>
      </c>
      <c r="K313" s="10"/>
      <c r="L313" s="10"/>
      <c r="M313" s="16" t="e">
        <f t="shared" si="8"/>
        <v>#VALUE!</v>
      </c>
      <c r="N313" s="10"/>
      <c r="O313" s="10"/>
    </row>
    <row r="314" spans="1:15" x14ac:dyDescent="0.2">
      <c r="A314" s="274"/>
      <c r="B314" s="275"/>
      <c r="C314" s="273"/>
      <c r="D314" s="273"/>
      <c r="E314" s="3" t="s">
        <v>295</v>
      </c>
      <c r="F314" s="9">
        <v>355</v>
      </c>
      <c r="G314" s="25"/>
      <c r="H314" s="10"/>
      <c r="I314" s="10"/>
      <c r="J314" s="10"/>
      <c r="K314" s="10"/>
      <c r="L314" s="10"/>
      <c r="M314" s="16">
        <f t="shared" si="8"/>
        <v>0</v>
      </c>
      <c r="N314" s="10"/>
      <c r="O314" s="10"/>
    </row>
    <row r="315" spans="1:15" x14ac:dyDescent="0.2">
      <c r="A315" s="274"/>
      <c r="B315" s="275"/>
      <c r="C315" s="273"/>
      <c r="D315" s="273"/>
      <c r="E315" s="3" t="s">
        <v>296</v>
      </c>
      <c r="F315" s="9">
        <v>200</v>
      </c>
      <c r="G315" s="25"/>
      <c r="H315" s="10"/>
      <c r="I315" s="10"/>
      <c r="J315" s="10"/>
      <c r="K315" s="10"/>
      <c r="L315" s="10"/>
      <c r="M315" s="16">
        <f t="shared" si="8"/>
        <v>0</v>
      </c>
      <c r="N315" s="10"/>
      <c r="O315" s="10"/>
    </row>
    <row r="316" spans="1:15" ht="25.5" x14ac:dyDescent="0.2">
      <c r="A316" s="274"/>
      <c r="B316" s="275"/>
      <c r="C316" s="273"/>
      <c r="D316" s="273"/>
      <c r="E316" s="3" t="s">
        <v>297</v>
      </c>
      <c r="F316" s="9">
        <v>1065</v>
      </c>
      <c r="G316" s="25"/>
      <c r="H316" s="10"/>
      <c r="I316" s="25" t="s">
        <v>158</v>
      </c>
      <c r="J316" s="10"/>
      <c r="K316" s="10"/>
      <c r="L316" s="10"/>
      <c r="M316" s="16" t="e">
        <f t="shared" si="8"/>
        <v>#VALUE!</v>
      </c>
      <c r="N316" s="10"/>
      <c r="O316" s="10"/>
    </row>
    <row r="317" spans="1:15" x14ac:dyDescent="0.2">
      <c r="A317" s="267">
        <f>A313+1</f>
        <v>82</v>
      </c>
      <c r="B317" s="268" t="s">
        <v>74</v>
      </c>
      <c r="C317" s="273" t="s">
        <v>307</v>
      </c>
      <c r="D317" s="273" t="s">
        <v>238</v>
      </c>
      <c r="E317" s="3" t="s">
        <v>308</v>
      </c>
      <c r="F317" s="9">
        <v>30</v>
      </c>
      <c r="G317" s="25" t="s">
        <v>158</v>
      </c>
      <c r="H317" s="10"/>
      <c r="I317" s="10"/>
      <c r="J317" s="10"/>
      <c r="K317" s="10"/>
      <c r="L317" s="10"/>
      <c r="M317" s="16" t="e">
        <f t="shared" si="8"/>
        <v>#VALUE!</v>
      </c>
      <c r="N317" s="10"/>
      <c r="O317" s="10"/>
    </row>
    <row r="318" spans="1:15" x14ac:dyDescent="0.2">
      <c r="A318" s="267"/>
      <c r="B318" s="268"/>
      <c r="C318" s="273"/>
      <c r="D318" s="273"/>
      <c r="E318" s="3" t="s">
        <v>309</v>
      </c>
      <c r="F318" s="9">
        <v>1553</v>
      </c>
      <c r="G318" s="25"/>
      <c r="H318" s="10"/>
      <c r="I318" s="10"/>
      <c r="J318" s="10"/>
      <c r="K318" s="10"/>
      <c r="L318" s="10"/>
      <c r="M318" s="16">
        <f t="shared" si="8"/>
        <v>0</v>
      </c>
      <c r="N318" s="10"/>
      <c r="O318" s="10"/>
    </row>
    <row r="319" spans="1:15" ht="51" x14ac:dyDescent="0.2">
      <c r="A319" s="267"/>
      <c r="B319" s="268"/>
      <c r="C319" s="273"/>
      <c r="D319" s="273"/>
      <c r="E319" s="3" t="s">
        <v>310</v>
      </c>
      <c r="F319" s="9">
        <v>298</v>
      </c>
      <c r="G319" s="25"/>
      <c r="H319" s="10"/>
      <c r="I319" s="10"/>
      <c r="J319" s="10"/>
      <c r="K319" s="10"/>
      <c r="L319" s="10"/>
      <c r="M319" s="16">
        <f t="shared" si="8"/>
        <v>0</v>
      </c>
      <c r="N319" s="10"/>
      <c r="O319" s="10"/>
    </row>
    <row r="320" spans="1:15" ht="25.5" x14ac:dyDescent="0.2">
      <c r="A320" s="267"/>
      <c r="B320" s="268"/>
      <c r="C320" s="273"/>
      <c r="D320" s="273"/>
      <c r="E320" s="3" t="s">
        <v>311</v>
      </c>
      <c r="F320" s="9">
        <v>89</v>
      </c>
      <c r="G320" s="25"/>
      <c r="H320" s="10"/>
      <c r="I320" s="10"/>
      <c r="J320" s="10"/>
      <c r="K320" s="10"/>
      <c r="L320" s="10"/>
      <c r="M320" s="16">
        <f t="shared" si="8"/>
        <v>0</v>
      </c>
      <c r="N320" s="10"/>
      <c r="O320" s="10"/>
    </row>
    <row r="321" spans="1:15" ht="25.5" x14ac:dyDescent="0.2">
      <c r="A321" s="267"/>
      <c r="B321" s="268"/>
      <c r="C321" s="273"/>
      <c r="D321" s="273"/>
      <c r="E321" s="3" t="s">
        <v>312</v>
      </c>
      <c r="F321" s="9">
        <v>1620</v>
      </c>
      <c r="G321" s="25"/>
      <c r="H321" s="10"/>
      <c r="I321" s="10"/>
      <c r="J321" s="10"/>
      <c r="K321" s="10"/>
      <c r="L321" s="10"/>
      <c r="M321" s="16">
        <f t="shared" si="8"/>
        <v>0</v>
      </c>
      <c r="N321" s="10"/>
      <c r="O321" s="10"/>
    </row>
    <row r="322" spans="1:15" ht="25.5" x14ac:dyDescent="0.2">
      <c r="A322" s="267"/>
      <c r="B322" s="268"/>
      <c r="C322" s="273"/>
      <c r="D322" s="273"/>
      <c r="E322" s="3" t="s">
        <v>313</v>
      </c>
      <c r="F322" s="9">
        <v>1614</v>
      </c>
      <c r="G322" s="25"/>
      <c r="H322" s="10"/>
      <c r="I322" s="10"/>
      <c r="J322" s="10"/>
      <c r="K322" s="10"/>
      <c r="L322" s="10"/>
      <c r="M322" s="16">
        <f t="shared" si="8"/>
        <v>0</v>
      </c>
      <c r="N322" s="10"/>
      <c r="O322" s="10"/>
    </row>
    <row r="323" spans="1:15" x14ac:dyDescent="0.2">
      <c r="A323" s="267"/>
      <c r="B323" s="268"/>
      <c r="C323" s="273"/>
      <c r="D323" s="273"/>
      <c r="E323" s="3" t="s">
        <v>314</v>
      </c>
      <c r="F323" s="9">
        <v>1000</v>
      </c>
      <c r="G323" s="25"/>
      <c r="H323" s="10"/>
      <c r="I323" s="10"/>
      <c r="J323" s="10"/>
      <c r="K323" s="10"/>
      <c r="L323" s="10"/>
      <c r="M323" s="16">
        <f t="shared" si="8"/>
        <v>0</v>
      </c>
      <c r="N323" s="10"/>
      <c r="O323" s="10"/>
    </row>
    <row r="324" spans="1:15" ht="38.25" x14ac:dyDescent="0.2">
      <c r="A324" s="267"/>
      <c r="B324" s="268"/>
      <c r="C324" s="273"/>
      <c r="D324" s="273"/>
      <c r="E324" s="3" t="s">
        <v>315</v>
      </c>
      <c r="F324" s="9">
        <v>45</v>
      </c>
      <c r="G324" s="25"/>
      <c r="H324" s="10"/>
      <c r="I324" s="10"/>
      <c r="J324" s="10"/>
      <c r="K324" s="10"/>
      <c r="L324" s="10"/>
      <c r="M324" s="16">
        <f t="shared" si="8"/>
        <v>0</v>
      </c>
      <c r="N324" s="10"/>
      <c r="O324" s="10"/>
    </row>
    <row r="325" spans="1:15" ht="38.25" x14ac:dyDescent="0.2">
      <c r="A325" s="267"/>
      <c r="B325" s="268"/>
      <c r="C325" s="273"/>
      <c r="D325" s="273"/>
      <c r="E325" s="3" t="s">
        <v>316</v>
      </c>
      <c r="F325" s="9">
        <v>1000</v>
      </c>
      <c r="G325" s="25"/>
      <c r="H325" s="10"/>
      <c r="I325" s="10"/>
      <c r="J325" s="10"/>
      <c r="K325" s="10"/>
      <c r="L325" s="10"/>
      <c r="M325" s="16">
        <f t="shared" si="8"/>
        <v>0</v>
      </c>
      <c r="N325" s="10"/>
      <c r="O325" s="10"/>
    </row>
    <row r="326" spans="1:15" ht="25.5" x14ac:dyDescent="0.2">
      <c r="A326" s="267"/>
      <c r="B326" s="268"/>
      <c r="C326" s="273"/>
      <c r="D326" s="273"/>
      <c r="E326" s="3" t="s">
        <v>317</v>
      </c>
      <c r="F326" s="9">
        <v>367</v>
      </c>
      <c r="G326" s="25"/>
      <c r="H326" s="10"/>
      <c r="I326" s="10"/>
      <c r="J326" s="10"/>
      <c r="K326" s="10"/>
      <c r="L326" s="10"/>
      <c r="M326" s="16">
        <f t="shared" si="8"/>
        <v>0</v>
      </c>
      <c r="N326" s="10"/>
      <c r="O326" s="10"/>
    </row>
    <row r="327" spans="1:15" ht="25.5" x14ac:dyDescent="0.2">
      <c r="A327" s="267">
        <f>A317+1</f>
        <v>83</v>
      </c>
      <c r="B327" s="268" t="s">
        <v>75</v>
      </c>
      <c r="C327" s="273" t="s">
        <v>509</v>
      </c>
      <c r="D327" s="273" t="s">
        <v>412</v>
      </c>
      <c r="E327" s="3" t="s">
        <v>510</v>
      </c>
      <c r="F327" s="9">
        <v>400</v>
      </c>
      <c r="G327" s="25"/>
      <c r="H327" s="10"/>
      <c r="I327" s="10"/>
      <c r="J327" s="10"/>
      <c r="K327" s="10"/>
      <c r="L327" s="10"/>
      <c r="M327" s="16">
        <f t="shared" si="8"/>
        <v>0</v>
      </c>
      <c r="N327" s="10"/>
      <c r="O327" s="10"/>
    </row>
    <row r="328" spans="1:15" x14ac:dyDescent="0.2">
      <c r="A328" s="267"/>
      <c r="B328" s="268"/>
      <c r="C328" s="273"/>
      <c r="D328" s="273"/>
      <c r="E328" s="3" t="s">
        <v>511</v>
      </c>
      <c r="F328" s="9">
        <v>200</v>
      </c>
      <c r="G328" s="25"/>
      <c r="H328" s="10"/>
      <c r="I328" s="10"/>
      <c r="J328" s="10"/>
      <c r="K328" s="10"/>
      <c r="L328" s="10"/>
      <c r="M328" s="16">
        <f t="shared" si="8"/>
        <v>0</v>
      </c>
      <c r="N328" s="10"/>
      <c r="O328" s="10"/>
    </row>
    <row r="329" spans="1:15" x14ac:dyDescent="0.2">
      <c r="A329" s="33">
        <f>A327+1</f>
        <v>84</v>
      </c>
      <c r="B329" s="34" t="s">
        <v>76</v>
      </c>
      <c r="C329" s="32"/>
      <c r="D329" s="32"/>
      <c r="E329" s="3"/>
      <c r="F329" s="9"/>
      <c r="G329" s="25"/>
      <c r="H329" s="10"/>
      <c r="I329" s="10"/>
      <c r="J329" s="10"/>
      <c r="K329" s="10"/>
      <c r="L329" s="10"/>
      <c r="M329" s="16">
        <f t="shared" si="8"/>
        <v>0</v>
      </c>
      <c r="N329" s="10"/>
      <c r="O329" s="10"/>
    </row>
    <row r="330" spans="1:15" ht="25.5" x14ac:dyDescent="0.2">
      <c r="A330" s="267">
        <f t="shared" si="9"/>
        <v>85</v>
      </c>
      <c r="B330" s="268" t="s">
        <v>77</v>
      </c>
      <c r="C330" s="273" t="s">
        <v>161</v>
      </c>
      <c r="D330" s="273" t="s">
        <v>162</v>
      </c>
      <c r="E330" s="3" t="s">
        <v>163</v>
      </c>
      <c r="F330" s="9">
        <v>600</v>
      </c>
      <c r="G330" s="25" t="s">
        <v>158</v>
      </c>
      <c r="H330" s="25"/>
      <c r="I330" s="25"/>
      <c r="J330" s="25"/>
      <c r="K330" s="10"/>
      <c r="L330" s="10"/>
      <c r="M330" s="16" t="e">
        <f t="shared" ref="M330:M393" si="10">G330+H330+I330+J330+K330+L330</f>
        <v>#VALUE!</v>
      </c>
      <c r="N330" s="10"/>
      <c r="O330" s="10"/>
    </row>
    <row r="331" spans="1:15" x14ac:dyDescent="0.2">
      <c r="A331" s="267"/>
      <c r="B331" s="268"/>
      <c r="C331" s="273"/>
      <c r="D331" s="273"/>
      <c r="E331" s="3" t="s">
        <v>164</v>
      </c>
      <c r="F331" s="9">
        <v>21800</v>
      </c>
      <c r="G331" s="25"/>
      <c r="H331" s="25"/>
      <c r="I331" s="25"/>
      <c r="J331" s="25"/>
      <c r="K331" s="10"/>
      <c r="L331" s="10"/>
      <c r="M331" s="16">
        <f t="shared" si="10"/>
        <v>0</v>
      </c>
      <c r="N331" s="10"/>
      <c r="O331" s="10"/>
    </row>
    <row r="332" spans="1:15" x14ac:dyDescent="0.2">
      <c r="A332" s="267"/>
      <c r="B332" s="268"/>
      <c r="C332" s="273"/>
      <c r="D332" s="273"/>
      <c r="E332" s="3" t="s">
        <v>165</v>
      </c>
      <c r="F332" s="9">
        <v>130</v>
      </c>
      <c r="G332" s="25"/>
      <c r="H332" s="25"/>
      <c r="I332" s="25"/>
      <c r="J332" s="25"/>
      <c r="K332" s="10"/>
      <c r="L332" s="10"/>
      <c r="M332" s="16">
        <f t="shared" si="10"/>
        <v>0</v>
      </c>
      <c r="N332" s="10"/>
      <c r="O332" s="10"/>
    </row>
    <row r="333" spans="1:15" x14ac:dyDescent="0.2">
      <c r="A333" s="267"/>
      <c r="B333" s="268"/>
      <c r="C333" s="273"/>
      <c r="D333" s="273"/>
      <c r="E333" s="3" t="s">
        <v>166</v>
      </c>
      <c r="F333" s="9">
        <v>400</v>
      </c>
      <c r="G333" s="25"/>
      <c r="H333" s="25"/>
      <c r="I333" s="25"/>
      <c r="J333" s="25"/>
      <c r="K333" s="10"/>
      <c r="L333" s="10"/>
      <c r="M333" s="16">
        <f t="shared" si="10"/>
        <v>0</v>
      </c>
      <c r="N333" s="10"/>
      <c r="O333" s="10"/>
    </row>
    <row r="334" spans="1:15" x14ac:dyDescent="0.2">
      <c r="A334" s="267"/>
      <c r="B334" s="268"/>
      <c r="C334" s="273"/>
      <c r="D334" s="273"/>
      <c r="E334" s="3" t="s">
        <v>167</v>
      </c>
      <c r="F334" s="9">
        <v>3452</v>
      </c>
      <c r="G334" s="25"/>
      <c r="H334" s="25"/>
      <c r="I334" s="25"/>
      <c r="J334" s="25"/>
      <c r="K334" s="10"/>
      <c r="L334" s="10"/>
      <c r="M334" s="16">
        <f t="shared" si="10"/>
        <v>0</v>
      </c>
      <c r="N334" s="10"/>
      <c r="O334" s="10"/>
    </row>
    <row r="335" spans="1:15" x14ac:dyDescent="0.2">
      <c r="A335" s="267"/>
      <c r="B335" s="268"/>
      <c r="C335" s="273"/>
      <c r="D335" s="273"/>
      <c r="E335" s="3" t="s">
        <v>168</v>
      </c>
      <c r="F335" s="9">
        <v>3470</v>
      </c>
      <c r="G335" s="25"/>
      <c r="H335" s="25"/>
      <c r="I335" s="25"/>
      <c r="J335" s="25"/>
      <c r="K335" s="10"/>
      <c r="L335" s="10"/>
      <c r="M335" s="16">
        <f t="shared" si="10"/>
        <v>0</v>
      </c>
      <c r="N335" s="10"/>
      <c r="O335" s="10"/>
    </row>
    <row r="336" spans="1:15" x14ac:dyDescent="0.2">
      <c r="A336" s="267"/>
      <c r="B336" s="268"/>
      <c r="C336" s="273"/>
      <c r="D336" s="273"/>
      <c r="E336" s="3" t="s">
        <v>169</v>
      </c>
      <c r="F336" s="9">
        <v>500</v>
      </c>
      <c r="G336" s="25"/>
      <c r="H336" s="25"/>
      <c r="I336" s="25"/>
      <c r="J336" s="25"/>
      <c r="K336" s="10"/>
      <c r="L336" s="10"/>
      <c r="M336" s="16">
        <f t="shared" si="10"/>
        <v>0</v>
      </c>
      <c r="N336" s="10"/>
      <c r="O336" s="10"/>
    </row>
    <row r="337" spans="1:15" x14ac:dyDescent="0.2">
      <c r="A337" s="267"/>
      <c r="B337" s="268"/>
      <c r="C337" s="273"/>
      <c r="D337" s="273"/>
      <c r="E337" s="3" t="s">
        <v>170</v>
      </c>
      <c r="F337" s="9">
        <v>500</v>
      </c>
      <c r="G337" s="25"/>
      <c r="H337" s="25"/>
      <c r="I337" s="25"/>
      <c r="J337" s="25"/>
      <c r="K337" s="10"/>
      <c r="L337" s="10"/>
      <c r="M337" s="16">
        <f t="shared" si="10"/>
        <v>0</v>
      </c>
      <c r="N337" s="10"/>
      <c r="O337" s="10"/>
    </row>
    <row r="338" spans="1:15" ht="25.5" x14ac:dyDescent="0.2">
      <c r="A338" s="267"/>
      <c r="B338" s="268"/>
      <c r="C338" s="273"/>
      <c r="D338" s="273"/>
      <c r="E338" s="3" t="s">
        <v>171</v>
      </c>
      <c r="F338" s="9">
        <v>500</v>
      </c>
      <c r="G338" s="25"/>
      <c r="H338" s="25"/>
      <c r="I338" s="25"/>
      <c r="J338" s="25"/>
      <c r="K338" s="10"/>
      <c r="L338" s="10"/>
      <c r="M338" s="16">
        <f t="shared" si="10"/>
        <v>0</v>
      </c>
      <c r="N338" s="10"/>
      <c r="O338" s="10"/>
    </row>
    <row r="339" spans="1:15" x14ac:dyDescent="0.2">
      <c r="A339" s="267"/>
      <c r="B339" s="268"/>
      <c r="C339" s="273"/>
      <c r="D339" s="273"/>
      <c r="E339" s="3" t="s">
        <v>168</v>
      </c>
      <c r="F339" s="9">
        <v>12000</v>
      </c>
      <c r="G339" s="25"/>
      <c r="H339" s="25"/>
      <c r="I339" s="25" t="s">
        <v>158</v>
      </c>
      <c r="J339" s="25"/>
      <c r="K339" s="10"/>
      <c r="L339" s="10"/>
      <c r="M339" s="16" t="e">
        <f t="shared" si="10"/>
        <v>#VALUE!</v>
      </c>
      <c r="N339" s="10"/>
      <c r="O339" s="10"/>
    </row>
    <row r="340" spans="1:15" x14ac:dyDescent="0.2">
      <c r="A340" s="33">
        <f>A330+1</f>
        <v>86</v>
      </c>
      <c r="B340" s="34" t="s">
        <v>78</v>
      </c>
      <c r="C340" s="26"/>
      <c r="D340" s="26"/>
      <c r="E340" s="3"/>
      <c r="F340" s="29"/>
      <c r="G340" s="25"/>
      <c r="H340" s="25"/>
      <c r="I340" s="25"/>
      <c r="J340" s="25"/>
      <c r="K340" s="10"/>
      <c r="L340" s="10"/>
      <c r="M340" s="16">
        <f t="shared" si="10"/>
        <v>0</v>
      </c>
      <c r="N340" s="10"/>
      <c r="O340" s="10"/>
    </row>
    <row r="341" spans="1:15" x14ac:dyDescent="0.2">
      <c r="A341" s="267">
        <f t="shared" si="9"/>
        <v>87</v>
      </c>
      <c r="B341" s="268" t="s">
        <v>101</v>
      </c>
      <c r="C341" s="273" t="s">
        <v>429</v>
      </c>
      <c r="D341" s="273" t="s">
        <v>238</v>
      </c>
      <c r="E341" s="3" t="s">
        <v>430</v>
      </c>
      <c r="F341" s="29">
        <v>3000</v>
      </c>
      <c r="G341" s="25"/>
      <c r="H341" s="25"/>
      <c r="I341" s="25"/>
      <c r="J341" s="25"/>
      <c r="K341" s="10"/>
      <c r="L341" s="10"/>
      <c r="M341" s="16">
        <f t="shared" si="10"/>
        <v>0</v>
      </c>
      <c r="N341" s="10"/>
      <c r="O341" s="10"/>
    </row>
    <row r="342" spans="1:15" x14ac:dyDescent="0.2">
      <c r="A342" s="267"/>
      <c r="B342" s="268"/>
      <c r="C342" s="273"/>
      <c r="D342" s="273"/>
      <c r="E342" s="3" t="s">
        <v>431</v>
      </c>
      <c r="F342" s="29">
        <v>343</v>
      </c>
      <c r="G342" s="25"/>
      <c r="H342" s="25"/>
      <c r="I342" s="25"/>
      <c r="J342" s="25"/>
      <c r="K342" s="10"/>
      <c r="L342" s="10"/>
      <c r="M342" s="16">
        <f t="shared" si="10"/>
        <v>0</v>
      </c>
      <c r="N342" s="10"/>
      <c r="O342" s="10"/>
    </row>
    <row r="343" spans="1:15" ht="25.5" x14ac:dyDescent="0.2">
      <c r="A343" s="267"/>
      <c r="B343" s="268"/>
      <c r="C343" s="273"/>
      <c r="D343" s="273"/>
      <c r="E343" s="3" t="s">
        <v>432</v>
      </c>
      <c r="F343" s="29">
        <v>505</v>
      </c>
      <c r="G343" s="25"/>
      <c r="H343" s="25"/>
      <c r="I343" s="25"/>
      <c r="J343" s="25"/>
      <c r="K343" s="10"/>
      <c r="L343" s="10"/>
      <c r="M343" s="16">
        <f t="shared" si="10"/>
        <v>0</v>
      </c>
      <c r="N343" s="10"/>
      <c r="O343" s="10"/>
    </row>
    <row r="344" spans="1:15" x14ac:dyDescent="0.2">
      <c r="A344" s="267"/>
      <c r="B344" s="268"/>
      <c r="C344" s="273"/>
      <c r="D344" s="273"/>
      <c r="E344" s="3" t="s">
        <v>249</v>
      </c>
      <c r="F344" s="29">
        <v>80</v>
      </c>
      <c r="G344" s="25"/>
      <c r="H344" s="25"/>
      <c r="I344" s="25"/>
      <c r="J344" s="25"/>
      <c r="K344" s="10"/>
      <c r="L344" s="10"/>
      <c r="M344" s="16">
        <f t="shared" si="10"/>
        <v>0</v>
      </c>
      <c r="N344" s="10"/>
      <c r="O344" s="10"/>
    </row>
    <row r="345" spans="1:15" ht="25.5" x14ac:dyDescent="0.2">
      <c r="A345" s="267"/>
      <c r="B345" s="268"/>
      <c r="C345" s="273"/>
      <c r="D345" s="273"/>
      <c r="E345" s="3" t="s">
        <v>433</v>
      </c>
      <c r="F345" s="29">
        <v>155</v>
      </c>
      <c r="G345" s="25"/>
      <c r="H345" s="25"/>
      <c r="I345" s="25"/>
      <c r="J345" s="25"/>
      <c r="K345" s="10"/>
      <c r="L345" s="10"/>
      <c r="M345" s="16">
        <f t="shared" si="10"/>
        <v>0</v>
      </c>
      <c r="N345" s="10"/>
      <c r="O345" s="10"/>
    </row>
    <row r="346" spans="1:15" ht="25.5" x14ac:dyDescent="0.2">
      <c r="A346" s="267"/>
      <c r="B346" s="268"/>
      <c r="C346" s="273"/>
      <c r="D346" s="273"/>
      <c r="E346" s="3" t="s">
        <v>434</v>
      </c>
      <c r="F346" s="29">
        <v>80</v>
      </c>
      <c r="G346" s="25"/>
      <c r="H346" s="25"/>
      <c r="I346" s="25"/>
      <c r="J346" s="25"/>
      <c r="K346" s="10"/>
      <c r="L346" s="10"/>
      <c r="M346" s="16">
        <f t="shared" si="10"/>
        <v>0</v>
      </c>
      <c r="N346" s="10"/>
      <c r="O346" s="10"/>
    </row>
    <row r="347" spans="1:15" x14ac:dyDescent="0.2">
      <c r="A347" s="267">
        <f>A341+1</f>
        <v>88</v>
      </c>
      <c r="B347" s="268" t="s">
        <v>79</v>
      </c>
      <c r="C347" s="273" t="s">
        <v>512</v>
      </c>
      <c r="D347" s="273" t="s">
        <v>482</v>
      </c>
      <c r="E347" s="3" t="s">
        <v>513</v>
      </c>
      <c r="F347" s="9">
        <v>500</v>
      </c>
      <c r="G347" s="25"/>
      <c r="H347" s="25"/>
      <c r="I347" s="25"/>
      <c r="J347" s="25"/>
      <c r="K347" s="10"/>
      <c r="L347" s="10"/>
      <c r="M347" s="16">
        <f t="shared" si="10"/>
        <v>0</v>
      </c>
      <c r="N347" s="10"/>
      <c r="O347" s="10"/>
    </row>
    <row r="348" spans="1:15" x14ac:dyDescent="0.2">
      <c r="A348" s="267"/>
      <c r="B348" s="268"/>
      <c r="C348" s="273"/>
      <c r="D348" s="273"/>
      <c r="E348" s="3" t="s">
        <v>514</v>
      </c>
      <c r="F348" s="9">
        <v>9458</v>
      </c>
      <c r="G348" s="25"/>
      <c r="H348" s="25"/>
      <c r="I348" s="25"/>
      <c r="J348" s="25"/>
      <c r="K348" s="10"/>
      <c r="L348" s="10"/>
      <c r="M348" s="16">
        <f t="shared" si="10"/>
        <v>0</v>
      </c>
      <c r="N348" s="10"/>
      <c r="O348" s="10"/>
    </row>
    <row r="349" spans="1:15" ht="25.5" x14ac:dyDescent="0.2">
      <c r="A349" s="267"/>
      <c r="B349" s="268"/>
      <c r="C349" s="273"/>
      <c r="D349" s="273"/>
      <c r="E349" s="3" t="s">
        <v>515</v>
      </c>
      <c r="F349" s="9">
        <v>300</v>
      </c>
      <c r="G349" s="25"/>
      <c r="H349" s="25"/>
      <c r="I349" s="25"/>
      <c r="J349" s="25"/>
      <c r="K349" s="10"/>
      <c r="L349" s="10"/>
      <c r="M349" s="16">
        <f t="shared" si="10"/>
        <v>0</v>
      </c>
      <c r="N349" s="10"/>
      <c r="O349" s="10"/>
    </row>
    <row r="350" spans="1:15" ht="25.5" x14ac:dyDescent="0.2">
      <c r="A350" s="267"/>
      <c r="B350" s="268"/>
      <c r="C350" s="273"/>
      <c r="D350" s="273"/>
      <c r="E350" s="3" t="s">
        <v>516</v>
      </c>
      <c r="F350" s="9">
        <v>500</v>
      </c>
      <c r="G350" s="25"/>
      <c r="H350" s="25"/>
      <c r="I350" s="25"/>
      <c r="J350" s="25"/>
      <c r="K350" s="10"/>
      <c r="L350" s="10"/>
      <c r="M350" s="16">
        <f t="shared" si="10"/>
        <v>0</v>
      </c>
      <c r="N350" s="10"/>
      <c r="O350" s="10"/>
    </row>
    <row r="351" spans="1:15" x14ac:dyDescent="0.2">
      <c r="A351" s="267"/>
      <c r="B351" s="268"/>
      <c r="C351" s="273"/>
      <c r="D351" s="273"/>
      <c r="E351" s="3" t="s">
        <v>517</v>
      </c>
      <c r="F351" s="9">
        <v>100</v>
      </c>
      <c r="G351" s="25"/>
      <c r="H351" s="25"/>
      <c r="I351" s="25"/>
      <c r="J351" s="25"/>
      <c r="K351" s="10"/>
      <c r="L351" s="10"/>
      <c r="M351" s="16">
        <f t="shared" si="10"/>
        <v>0</v>
      </c>
      <c r="N351" s="10"/>
      <c r="O351" s="10"/>
    </row>
    <row r="352" spans="1:15" x14ac:dyDescent="0.2">
      <c r="A352" s="267"/>
      <c r="B352" s="268"/>
      <c r="C352" s="273"/>
      <c r="D352" s="273"/>
      <c r="E352" s="3" t="s">
        <v>518</v>
      </c>
      <c r="F352" s="9">
        <v>50</v>
      </c>
      <c r="G352" s="25"/>
      <c r="H352" s="25"/>
      <c r="I352" s="25"/>
      <c r="J352" s="25"/>
      <c r="K352" s="10"/>
      <c r="L352" s="10"/>
      <c r="M352" s="16">
        <f t="shared" si="10"/>
        <v>0</v>
      </c>
      <c r="N352" s="10"/>
      <c r="O352" s="10"/>
    </row>
    <row r="353" spans="1:15" ht="25.5" x14ac:dyDescent="0.2">
      <c r="A353" s="267">
        <f>A347+1</f>
        <v>89</v>
      </c>
      <c r="B353" s="268" t="s">
        <v>80</v>
      </c>
      <c r="C353" s="273" t="s">
        <v>460</v>
      </c>
      <c r="D353" s="273" t="s">
        <v>461</v>
      </c>
      <c r="E353" s="3" t="s">
        <v>462</v>
      </c>
      <c r="F353" s="9">
        <v>519</v>
      </c>
      <c r="G353" s="25"/>
      <c r="H353" s="25"/>
      <c r="I353" s="25"/>
      <c r="J353" s="25"/>
      <c r="K353" s="10"/>
      <c r="L353" s="10"/>
      <c r="M353" s="16">
        <f t="shared" si="10"/>
        <v>0</v>
      </c>
      <c r="N353" s="10"/>
      <c r="O353" s="10"/>
    </row>
    <row r="354" spans="1:15" ht="25.5" x14ac:dyDescent="0.2">
      <c r="A354" s="267"/>
      <c r="B354" s="268"/>
      <c r="C354" s="273"/>
      <c r="D354" s="273"/>
      <c r="E354" s="3" t="s">
        <v>463</v>
      </c>
      <c r="F354" s="9">
        <v>155</v>
      </c>
      <c r="G354" s="25"/>
      <c r="H354" s="25"/>
      <c r="I354" s="25"/>
      <c r="J354" s="25"/>
      <c r="K354" s="10"/>
      <c r="L354" s="10"/>
      <c r="M354" s="16">
        <f t="shared" si="10"/>
        <v>0</v>
      </c>
      <c r="N354" s="10"/>
      <c r="O354" s="10"/>
    </row>
    <row r="355" spans="1:15" ht="25.5" x14ac:dyDescent="0.2">
      <c r="A355" s="267"/>
      <c r="B355" s="268"/>
      <c r="C355" s="273"/>
      <c r="D355" s="273"/>
      <c r="E355" s="3" t="s">
        <v>464</v>
      </c>
      <c r="F355" s="9">
        <v>99</v>
      </c>
      <c r="G355" s="25"/>
      <c r="H355" s="25"/>
      <c r="I355" s="25"/>
      <c r="J355" s="25"/>
      <c r="K355" s="10"/>
      <c r="L355" s="10"/>
      <c r="M355" s="16">
        <f t="shared" si="10"/>
        <v>0</v>
      </c>
      <c r="N355" s="10"/>
      <c r="O355" s="10"/>
    </row>
    <row r="356" spans="1:15" x14ac:dyDescent="0.2">
      <c r="A356" s="267">
        <f>A353+1</f>
        <v>90</v>
      </c>
      <c r="B356" s="268" t="s">
        <v>81</v>
      </c>
      <c r="C356" s="273" t="s">
        <v>327</v>
      </c>
      <c r="D356" s="273" t="s">
        <v>238</v>
      </c>
      <c r="E356" s="3" t="s">
        <v>328</v>
      </c>
      <c r="F356" s="9">
        <v>141</v>
      </c>
      <c r="G356" s="25" t="s">
        <v>158</v>
      </c>
      <c r="H356" s="25"/>
      <c r="I356" s="25"/>
      <c r="J356" s="25"/>
      <c r="K356" s="10"/>
      <c r="L356" s="10"/>
      <c r="M356" s="16" t="e">
        <f t="shared" si="10"/>
        <v>#VALUE!</v>
      </c>
      <c r="N356" s="10"/>
      <c r="O356" s="10"/>
    </row>
    <row r="357" spans="1:15" ht="25.5" x14ac:dyDescent="0.2">
      <c r="A357" s="267"/>
      <c r="B357" s="268"/>
      <c r="C357" s="273"/>
      <c r="D357" s="273"/>
      <c r="E357" s="3" t="s">
        <v>329</v>
      </c>
      <c r="F357" s="9">
        <v>605</v>
      </c>
      <c r="G357" s="25"/>
      <c r="H357" s="25"/>
      <c r="I357" s="25"/>
      <c r="J357" s="25"/>
      <c r="K357" s="10"/>
      <c r="L357" s="10"/>
      <c r="M357" s="16">
        <f t="shared" si="10"/>
        <v>0</v>
      </c>
      <c r="N357" s="10"/>
      <c r="O357" s="10"/>
    </row>
    <row r="358" spans="1:15" x14ac:dyDescent="0.2">
      <c r="A358" s="267"/>
      <c r="B358" s="268"/>
      <c r="C358" s="273"/>
      <c r="D358" s="273"/>
      <c r="E358" s="3" t="s">
        <v>330</v>
      </c>
      <c r="F358" s="9">
        <v>375</v>
      </c>
      <c r="G358" s="25"/>
      <c r="H358" s="25"/>
      <c r="I358" s="25"/>
      <c r="J358" s="25"/>
      <c r="K358" s="10"/>
      <c r="L358" s="10"/>
      <c r="M358" s="16">
        <f t="shared" si="10"/>
        <v>0</v>
      </c>
      <c r="N358" s="10"/>
      <c r="O358" s="10"/>
    </row>
    <row r="359" spans="1:15" ht="25.5" x14ac:dyDescent="0.2">
      <c r="A359" s="267"/>
      <c r="B359" s="268"/>
      <c r="C359" s="273"/>
      <c r="D359" s="273"/>
      <c r="E359" s="3" t="s">
        <v>233</v>
      </c>
      <c r="F359" s="9">
        <v>133</v>
      </c>
      <c r="G359" s="25"/>
      <c r="H359" s="25"/>
      <c r="I359" s="25"/>
      <c r="J359" s="25"/>
      <c r="K359" s="10"/>
      <c r="L359" s="10"/>
      <c r="M359" s="16">
        <f t="shared" si="10"/>
        <v>0</v>
      </c>
      <c r="N359" s="10"/>
      <c r="O359" s="10"/>
    </row>
    <row r="360" spans="1:15" x14ac:dyDescent="0.2">
      <c r="A360" s="267"/>
      <c r="B360" s="268"/>
      <c r="C360" s="273"/>
      <c r="D360" s="273"/>
      <c r="E360" s="3" t="s">
        <v>218</v>
      </c>
      <c r="F360" s="9">
        <v>251</v>
      </c>
      <c r="G360" s="25"/>
      <c r="H360" s="25"/>
      <c r="I360" s="25"/>
      <c r="J360" s="25"/>
      <c r="K360" s="10"/>
      <c r="L360" s="10"/>
      <c r="M360" s="16">
        <f t="shared" si="10"/>
        <v>0</v>
      </c>
      <c r="N360" s="10"/>
      <c r="O360" s="10"/>
    </row>
    <row r="361" spans="1:15" x14ac:dyDescent="0.2">
      <c r="A361" s="267"/>
      <c r="B361" s="268"/>
      <c r="C361" s="273"/>
      <c r="D361" s="273"/>
      <c r="E361" s="3" t="s">
        <v>331</v>
      </c>
      <c r="F361" s="9">
        <v>572</v>
      </c>
      <c r="G361" s="25"/>
      <c r="H361" s="25"/>
      <c r="I361" s="25"/>
      <c r="J361" s="25"/>
      <c r="K361" s="10"/>
      <c r="L361" s="10"/>
      <c r="M361" s="16">
        <f t="shared" si="10"/>
        <v>0</v>
      </c>
      <c r="N361" s="10"/>
      <c r="O361" s="10"/>
    </row>
    <row r="362" spans="1:15" ht="25.5" x14ac:dyDescent="0.2">
      <c r="A362" s="267"/>
      <c r="B362" s="268"/>
      <c r="C362" s="273"/>
      <c r="D362" s="273"/>
      <c r="E362" s="3" t="s">
        <v>332</v>
      </c>
      <c r="F362" s="9">
        <v>339</v>
      </c>
      <c r="G362" s="25"/>
      <c r="H362" s="25"/>
      <c r="I362" s="25"/>
      <c r="J362" s="25"/>
      <c r="K362" s="10"/>
      <c r="L362" s="10"/>
      <c r="M362" s="16">
        <f t="shared" si="10"/>
        <v>0</v>
      </c>
      <c r="N362" s="10"/>
      <c r="O362" s="10"/>
    </row>
    <row r="363" spans="1:15" ht="38.25" x14ac:dyDescent="0.2">
      <c r="A363" s="267"/>
      <c r="B363" s="268"/>
      <c r="C363" s="273"/>
      <c r="D363" s="273"/>
      <c r="E363" s="3" t="s">
        <v>333</v>
      </c>
      <c r="F363" s="9">
        <v>343</v>
      </c>
      <c r="G363" s="25"/>
      <c r="H363" s="25"/>
      <c r="I363" s="25"/>
      <c r="J363" s="25"/>
      <c r="K363" s="10"/>
      <c r="L363" s="10"/>
      <c r="M363" s="16">
        <f t="shared" si="10"/>
        <v>0</v>
      </c>
      <c r="N363" s="10"/>
      <c r="O363" s="10"/>
    </row>
    <row r="364" spans="1:15" x14ac:dyDescent="0.2">
      <c r="A364" s="267"/>
      <c r="B364" s="268"/>
      <c r="C364" s="273"/>
      <c r="D364" s="273"/>
      <c r="E364" s="3" t="s">
        <v>334</v>
      </c>
      <c r="F364" s="9">
        <v>2855</v>
      </c>
      <c r="G364" s="25"/>
      <c r="H364" s="25"/>
      <c r="I364" s="25" t="s">
        <v>158</v>
      </c>
      <c r="J364" s="25"/>
      <c r="K364" s="10"/>
      <c r="L364" s="10"/>
      <c r="M364" s="16" t="e">
        <f t="shared" si="10"/>
        <v>#VALUE!</v>
      </c>
      <c r="N364" s="10"/>
      <c r="O364" s="10"/>
    </row>
    <row r="365" spans="1:15" ht="25.5" x14ac:dyDescent="0.2">
      <c r="A365" s="267">
        <f>A356+1</f>
        <v>91</v>
      </c>
      <c r="B365" s="268" t="s">
        <v>82</v>
      </c>
      <c r="C365" s="273" t="s">
        <v>519</v>
      </c>
      <c r="D365" s="273" t="s">
        <v>520</v>
      </c>
      <c r="E365" s="3" t="s">
        <v>405</v>
      </c>
      <c r="F365" s="29">
        <v>202</v>
      </c>
      <c r="G365" s="25"/>
      <c r="H365" s="25"/>
      <c r="I365" s="25"/>
      <c r="J365" s="25"/>
      <c r="K365" s="10"/>
      <c r="L365" s="10"/>
      <c r="M365" s="16">
        <f t="shared" si="10"/>
        <v>0</v>
      </c>
      <c r="N365" s="10"/>
      <c r="O365" s="10"/>
    </row>
    <row r="366" spans="1:15" ht="25.5" x14ac:dyDescent="0.2">
      <c r="A366" s="267"/>
      <c r="B366" s="268"/>
      <c r="C366" s="273"/>
      <c r="D366" s="273"/>
      <c r="E366" s="3" t="s">
        <v>406</v>
      </c>
      <c r="F366" s="29">
        <v>1400</v>
      </c>
      <c r="G366" s="25"/>
      <c r="H366" s="25"/>
      <c r="I366" s="25"/>
      <c r="J366" s="25"/>
      <c r="K366" s="10"/>
      <c r="L366" s="10"/>
      <c r="M366" s="16">
        <f t="shared" si="10"/>
        <v>0</v>
      </c>
      <c r="N366" s="10"/>
      <c r="O366" s="10"/>
    </row>
    <row r="367" spans="1:15" x14ac:dyDescent="0.2">
      <c r="A367" s="267"/>
      <c r="B367" s="268"/>
      <c r="C367" s="273"/>
      <c r="D367" s="273"/>
      <c r="E367" s="3" t="s">
        <v>407</v>
      </c>
      <c r="F367" s="29">
        <v>35</v>
      </c>
      <c r="G367" s="25"/>
      <c r="H367" s="25"/>
      <c r="I367" s="25"/>
      <c r="J367" s="25"/>
      <c r="K367" s="10"/>
      <c r="L367" s="10"/>
      <c r="M367" s="16">
        <f t="shared" si="10"/>
        <v>0</v>
      </c>
      <c r="N367" s="10"/>
      <c r="O367" s="10"/>
    </row>
    <row r="368" spans="1:15" ht="25.5" x14ac:dyDescent="0.2">
      <c r="A368" s="267"/>
      <c r="B368" s="268"/>
      <c r="C368" s="273"/>
      <c r="D368" s="273"/>
      <c r="E368" s="3" t="s">
        <v>408</v>
      </c>
      <c r="F368" s="29">
        <v>250</v>
      </c>
      <c r="G368" s="25"/>
      <c r="H368" s="25"/>
      <c r="I368" s="25"/>
      <c r="J368" s="25"/>
      <c r="K368" s="10"/>
      <c r="L368" s="10"/>
      <c r="M368" s="16">
        <f t="shared" si="10"/>
        <v>0</v>
      </c>
      <c r="N368" s="10"/>
      <c r="O368" s="10"/>
    </row>
    <row r="369" spans="1:15" x14ac:dyDescent="0.2">
      <c r="A369" s="267"/>
      <c r="B369" s="268"/>
      <c r="C369" s="273"/>
      <c r="D369" s="273"/>
      <c r="E369" s="3" t="s">
        <v>521</v>
      </c>
      <c r="F369" s="29">
        <v>120</v>
      </c>
      <c r="G369" s="25"/>
      <c r="H369" s="25"/>
      <c r="I369" s="25"/>
      <c r="J369" s="25"/>
      <c r="K369" s="10"/>
      <c r="L369" s="10"/>
      <c r="M369" s="16">
        <f t="shared" si="10"/>
        <v>0</v>
      </c>
      <c r="N369" s="10"/>
      <c r="O369" s="10"/>
    </row>
    <row r="370" spans="1:15" ht="51" x14ac:dyDescent="0.2">
      <c r="A370" s="267"/>
      <c r="B370" s="268"/>
      <c r="C370" s="273"/>
      <c r="D370" s="273"/>
      <c r="E370" s="3" t="s">
        <v>409</v>
      </c>
      <c r="F370" s="29">
        <v>247</v>
      </c>
      <c r="G370" s="25"/>
      <c r="H370" s="25"/>
      <c r="I370" s="25"/>
      <c r="J370" s="25"/>
      <c r="K370" s="10"/>
      <c r="L370" s="10"/>
      <c r="M370" s="16">
        <f t="shared" si="10"/>
        <v>0</v>
      </c>
      <c r="N370" s="10"/>
      <c r="O370" s="10"/>
    </row>
    <row r="371" spans="1:15" ht="25.5" x14ac:dyDescent="0.2">
      <c r="A371" s="267"/>
      <c r="B371" s="268"/>
      <c r="C371" s="273"/>
      <c r="D371" s="273"/>
      <c r="E371" s="3" t="s">
        <v>410</v>
      </c>
      <c r="F371" s="29">
        <v>109</v>
      </c>
      <c r="G371" s="25"/>
      <c r="H371" s="25"/>
      <c r="I371" s="25"/>
      <c r="J371" s="25"/>
      <c r="K371" s="10"/>
      <c r="L371" s="10"/>
      <c r="M371" s="16">
        <f t="shared" si="10"/>
        <v>0</v>
      </c>
      <c r="N371" s="10"/>
      <c r="O371" s="10"/>
    </row>
    <row r="372" spans="1:15" ht="25.5" x14ac:dyDescent="0.2">
      <c r="A372" s="267"/>
      <c r="B372" s="268"/>
      <c r="C372" s="273"/>
      <c r="D372" s="273"/>
      <c r="E372" s="3" t="s">
        <v>522</v>
      </c>
      <c r="F372" s="29">
        <v>50</v>
      </c>
      <c r="G372" s="25"/>
      <c r="H372" s="25"/>
      <c r="I372" s="25"/>
      <c r="J372" s="25"/>
      <c r="K372" s="10"/>
      <c r="L372" s="10"/>
      <c r="M372" s="16">
        <f t="shared" si="10"/>
        <v>0</v>
      </c>
      <c r="N372" s="10"/>
      <c r="O372" s="10"/>
    </row>
    <row r="373" spans="1:15" x14ac:dyDescent="0.2">
      <c r="A373" s="267"/>
      <c r="B373" s="268"/>
      <c r="C373" s="273"/>
      <c r="D373" s="273"/>
      <c r="E373" s="3" t="s">
        <v>523</v>
      </c>
      <c r="F373" s="29">
        <v>115</v>
      </c>
      <c r="G373" s="25" t="s">
        <v>158</v>
      </c>
      <c r="H373" s="25"/>
      <c r="I373" s="25"/>
      <c r="J373" s="25"/>
      <c r="K373" s="10"/>
      <c r="L373" s="10"/>
      <c r="M373" s="16" t="e">
        <f t="shared" si="10"/>
        <v>#VALUE!</v>
      </c>
      <c r="N373" s="10"/>
      <c r="O373" s="10"/>
    </row>
    <row r="374" spans="1:15" x14ac:dyDescent="0.2">
      <c r="A374" s="267"/>
      <c r="B374" s="268"/>
      <c r="C374" s="273"/>
      <c r="D374" s="273"/>
      <c r="E374" s="3" t="s">
        <v>524</v>
      </c>
      <c r="F374" s="29">
        <v>11</v>
      </c>
      <c r="G374" s="25" t="s">
        <v>158</v>
      </c>
      <c r="H374" s="25"/>
      <c r="I374" s="25"/>
      <c r="J374" s="25"/>
      <c r="K374" s="10"/>
      <c r="L374" s="10"/>
      <c r="M374" s="16" t="e">
        <f t="shared" si="10"/>
        <v>#VALUE!</v>
      </c>
      <c r="N374" s="10"/>
      <c r="O374" s="10"/>
    </row>
    <row r="375" spans="1:15" x14ac:dyDescent="0.2">
      <c r="A375" s="267"/>
      <c r="B375" s="268"/>
      <c r="C375" s="273"/>
      <c r="D375" s="273"/>
      <c r="E375" s="3" t="s">
        <v>525</v>
      </c>
      <c r="F375" s="29">
        <v>20</v>
      </c>
      <c r="G375" s="25" t="s">
        <v>158</v>
      </c>
      <c r="H375" s="25"/>
      <c r="I375" s="25"/>
      <c r="J375" s="25"/>
      <c r="K375" s="10"/>
      <c r="L375" s="10"/>
      <c r="M375" s="16" t="e">
        <f t="shared" si="10"/>
        <v>#VALUE!</v>
      </c>
      <c r="N375" s="10"/>
      <c r="O375" s="10"/>
    </row>
    <row r="376" spans="1:15" x14ac:dyDescent="0.2">
      <c r="A376" s="267"/>
      <c r="B376" s="268"/>
      <c r="C376" s="273"/>
      <c r="D376" s="273"/>
      <c r="E376" s="3" t="s">
        <v>526</v>
      </c>
      <c r="F376" s="29">
        <v>282</v>
      </c>
      <c r="G376" s="25" t="s">
        <v>158</v>
      </c>
      <c r="H376" s="25"/>
      <c r="I376" s="25"/>
      <c r="J376" s="25"/>
      <c r="K376" s="10"/>
      <c r="L376" s="10"/>
      <c r="M376" s="16" t="e">
        <f t="shared" si="10"/>
        <v>#VALUE!</v>
      </c>
      <c r="N376" s="10"/>
      <c r="O376" s="10"/>
    </row>
    <row r="377" spans="1:15" x14ac:dyDescent="0.2">
      <c r="A377" s="267"/>
      <c r="B377" s="268"/>
      <c r="C377" s="273"/>
      <c r="D377" s="273"/>
      <c r="E377" s="3" t="s">
        <v>527</v>
      </c>
      <c r="F377" s="29">
        <v>17</v>
      </c>
      <c r="G377" s="25" t="s">
        <v>158</v>
      </c>
      <c r="H377" s="25"/>
      <c r="I377" s="25"/>
      <c r="J377" s="25"/>
      <c r="K377" s="10"/>
      <c r="L377" s="10"/>
      <c r="M377" s="16" t="e">
        <f t="shared" si="10"/>
        <v>#VALUE!</v>
      </c>
      <c r="N377" s="10"/>
      <c r="O377" s="10"/>
    </row>
    <row r="378" spans="1:15" x14ac:dyDescent="0.2">
      <c r="A378" s="267"/>
      <c r="B378" s="268"/>
      <c r="C378" s="273"/>
      <c r="D378" s="273"/>
      <c r="E378" s="3" t="s">
        <v>528</v>
      </c>
      <c r="F378" s="29">
        <v>29</v>
      </c>
      <c r="G378" s="25" t="s">
        <v>158</v>
      </c>
      <c r="H378" s="25"/>
      <c r="I378" s="25"/>
      <c r="J378" s="25"/>
      <c r="K378" s="10"/>
      <c r="L378" s="10"/>
      <c r="M378" s="16" t="e">
        <f t="shared" si="10"/>
        <v>#VALUE!</v>
      </c>
      <c r="N378" s="10"/>
      <c r="O378" s="10"/>
    </row>
    <row r="379" spans="1:15" ht="38.25" x14ac:dyDescent="0.2">
      <c r="A379" s="33">
        <f>A365+1</f>
        <v>92</v>
      </c>
      <c r="B379" s="34" t="s">
        <v>83</v>
      </c>
      <c r="C379" s="32"/>
      <c r="D379" s="32" t="s">
        <v>196</v>
      </c>
      <c r="E379" s="3"/>
      <c r="F379" s="9">
        <v>0</v>
      </c>
      <c r="G379" s="25"/>
      <c r="H379" s="10"/>
      <c r="I379" s="10"/>
      <c r="J379" s="10"/>
      <c r="K379" s="10"/>
      <c r="L379" s="10"/>
      <c r="M379" s="16">
        <f t="shared" si="10"/>
        <v>0</v>
      </c>
      <c r="N379" s="10"/>
      <c r="O379" s="10"/>
    </row>
    <row r="380" spans="1:15" ht="25.5" x14ac:dyDescent="0.2">
      <c r="A380" s="267">
        <f t="shared" ref="A380" si="11">A379+1</f>
        <v>93</v>
      </c>
      <c r="B380" s="268" t="s">
        <v>84</v>
      </c>
      <c r="C380" s="273" t="s">
        <v>529</v>
      </c>
      <c r="D380" s="273" t="s">
        <v>196</v>
      </c>
      <c r="E380" s="3" t="s">
        <v>279</v>
      </c>
      <c r="F380" s="29">
        <v>455</v>
      </c>
      <c r="G380" s="25"/>
      <c r="H380" s="10"/>
      <c r="I380" s="10"/>
      <c r="J380" s="10"/>
      <c r="K380" s="10"/>
      <c r="L380" s="10"/>
      <c r="M380" s="16">
        <f t="shared" si="10"/>
        <v>0</v>
      </c>
      <c r="N380" s="10"/>
      <c r="O380" s="10"/>
    </row>
    <row r="381" spans="1:15" x14ac:dyDescent="0.2">
      <c r="A381" s="267"/>
      <c r="B381" s="268"/>
      <c r="C381" s="273"/>
      <c r="D381" s="273"/>
      <c r="E381" s="3" t="s">
        <v>280</v>
      </c>
      <c r="F381" s="29">
        <v>250</v>
      </c>
      <c r="G381" s="25"/>
      <c r="H381" s="10"/>
      <c r="I381" s="10"/>
      <c r="J381" s="10"/>
      <c r="K381" s="10"/>
      <c r="L381" s="10"/>
      <c r="M381" s="16">
        <f t="shared" si="10"/>
        <v>0</v>
      </c>
      <c r="N381" s="10"/>
      <c r="O381" s="10"/>
    </row>
    <row r="382" spans="1:15" ht="25.5" x14ac:dyDescent="0.2">
      <c r="A382" s="267"/>
      <c r="B382" s="268"/>
      <c r="C382" s="273"/>
      <c r="D382" s="273"/>
      <c r="E382" s="3" t="s">
        <v>281</v>
      </c>
      <c r="F382" s="29">
        <v>400</v>
      </c>
      <c r="G382" s="25"/>
      <c r="H382" s="10"/>
      <c r="I382" s="10"/>
      <c r="J382" s="10"/>
      <c r="K382" s="10"/>
      <c r="L382" s="10"/>
      <c r="M382" s="16">
        <f t="shared" si="10"/>
        <v>0</v>
      </c>
      <c r="N382" s="10"/>
      <c r="O382" s="10"/>
    </row>
    <row r="383" spans="1:15" x14ac:dyDescent="0.2">
      <c r="A383" s="267"/>
      <c r="B383" s="268"/>
      <c r="C383" s="273"/>
      <c r="D383" s="273"/>
      <c r="E383" s="3" t="s">
        <v>282</v>
      </c>
      <c r="F383" s="29">
        <v>500</v>
      </c>
      <c r="G383" s="25"/>
      <c r="H383" s="10"/>
      <c r="I383" s="10"/>
      <c r="J383" s="10"/>
      <c r="K383" s="10"/>
      <c r="L383" s="10"/>
      <c r="M383" s="16">
        <f t="shared" si="10"/>
        <v>0</v>
      </c>
      <c r="N383" s="10"/>
      <c r="O383" s="10"/>
    </row>
    <row r="384" spans="1:15" ht="25.5" x14ac:dyDescent="0.2">
      <c r="A384" s="267"/>
      <c r="B384" s="268"/>
      <c r="C384" s="273"/>
      <c r="D384" s="273"/>
      <c r="E384" s="3" t="s">
        <v>530</v>
      </c>
      <c r="F384" s="29">
        <v>960</v>
      </c>
      <c r="G384" s="25"/>
      <c r="H384" s="10"/>
      <c r="I384" s="25" t="s">
        <v>158</v>
      </c>
      <c r="J384" s="10"/>
      <c r="K384" s="10"/>
      <c r="L384" s="10"/>
      <c r="M384" s="16" t="e">
        <f t="shared" si="10"/>
        <v>#VALUE!</v>
      </c>
      <c r="N384" s="10"/>
      <c r="O384" s="10"/>
    </row>
    <row r="385" spans="1:15" ht="25.5" x14ac:dyDescent="0.2">
      <c r="A385" s="267"/>
      <c r="B385" s="268"/>
      <c r="C385" s="273"/>
      <c r="D385" s="273"/>
      <c r="E385" s="3" t="s">
        <v>531</v>
      </c>
      <c r="F385" s="29">
        <v>688</v>
      </c>
      <c r="G385" s="25"/>
      <c r="H385" s="10"/>
      <c r="I385" s="25" t="s">
        <v>158</v>
      </c>
      <c r="J385" s="10"/>
      <c r="K385" s="10"/>
      <c r="L385" s="10"/>
      <c r="M385" s="16" t="e">
        <f t="shared" si="10"/>
        <v>#VALUE!</v>
      </c>
      <c r="N385" s="10"/>
      <c r="O385" s="10"/>
    </row>
    <row r="386" spans="1:15" x14ac:dyDescent="0.2">
      <c r="A386" s="267">
        <f>A380+1</f>
        <v>94</v>
      </c>
      <c r="B386" s="268" t="s">
        <v>85</v>
      </c>
      <c r="C386" s="273" t="s">
        <v>559</v>
      </c>
      <c r="D386" s="273" t="s">
        <v>560</v>
      </c>
      <c r="E386" s="3" t="s">
        <v>561</v>
      </c>
      <c r="F386" s="29">
        <v>1319</v>
      </c>
      <c r="G386" s="25"/>
      <c r="H386" s="10"/>
      <c r="I386" s="10"/>
      <c r="J386" s="10"/>
      <c r="K386" s="10"/>
      <c r="L386" s="10"/>
      <c r="M386" s="16">
        <f t="shared" si="10"/>
        <v>0</v>
      </c>
      <c r="N386" s="10"/>
      <c r="O386" s="10"/>
    </row>
    <row r="387" spans="1:15" ht="25.5" x14ac:dyDescent="0.2">
      <c r="A387" s="267"/>
      <c r="B387" s="268"/>
      <c r="C387" s="273"/>
      <c r="D387" s="273"/>
      <c r="E387" s="3" t="s">
        <v>562</v>
      </c>
      <c r="F387" s="29">
        <v>598</v>
      </c>
      <c r="G387" s="25"/>
      <c r="H387" s="10"/>
      <c r="I387" s="10"/>
      <c r="J387" s="10"/>
      <c r="K387" s="10"/>
      <c r="L387" s="10"/>
      <c r="M387" s="16">
        <f t="shared" si="10"/>
        <v>0</v>
      </c>
      <c r="N387" s="10"/>
      <c r="O387" s="10"/>
    </row>
    <row r="388" spans="1:15" ht="25.5" x14ac:dyDescent="0.2">
      <c r="A388" s="267"/>
      <c r="B388" s="268"/>
      <c r="C388" s="273"/>
      <c r="D388" s="273"/>
      <c r="E388" s="3" t="s">
        <v>563</v>
      </c>
      <c r="F388" s="29">
        <v>861</v>
      </c>
      <c r="G388" s="25"/>
      <c r="H388" s="10"/>
      <c r="I388" s="10"/>
      <c r="J388" s="10"/>
      <c r="K388" s="10"/>
      <c r="L388" s="10"/>
      <c r="M388" s="16">
        <f t="shared" si="10"/>
        <v>0</v>
      </c>
      <c r="N388" s="10"/>
      <c r="O388" s="10"/>
    </row>
    <row r="389" spans="1:15" ht="25.5" x14ac:dyDescent="0.2">
      <c r="A389" s="267"/>
      <c r="B389" s="268"/>
      <c r="C389" s="273"/>
      <c r="D389" s="273"/>
      <c r="E389" s="3" t="s">
        <v>564</v>
      </c>
      <c r="F389" s="29">
        <v>2890</v>
      </c>
      <c r="G389" s="25"/>
      <c r="H389" s="10"/>
      <c r="I389" s="10"/>
      <c r="J389" s="10"/>
      <c r="K389" s="10"/>
      <c r="L389" s="10"/>
      <c r="M389" s="16">
        <f t="shared" si="10"/>
        <v>0</v>
      </c>
      <c r="N389" s="10"/>
      <c r="O389" s="10"/>
    </row>
    <row r="390" spans="1:15" ht="38.25" x14ac:dyDescent="0.2">
      <c r="A390" s="267"/>
      <c r="B390" s="268"/>
      <c r="C390" s="273"/>
      <c r="D390" s="273"/>
      <c r="E390" s="3" t="s">
        <v>565</v>
      </c>
      <c r="F390" s="29">
        <v>37500</v>
      </c>
      <c r="G390" s="25"/>
      <c r="H390" s="10"/>
      <c r="I390" s="10"/>
      <c r="J390" s="10"/>
      <c r="K390" s="10"/>
      <c r="L390" s="10"/>
      <c r="M390" s="16">
        <f t="shared" si="10"/>
        <v>0</v>
      </c>
      <c r="N390" s="10"/>
      <c r="O390" s="10"/>
    </row>
    <row r="391" spans="1:15" ht="38.25" x14ac:dyDescent="0.2">
      <c r="A391" s="267"/>
      <c r="B391" s="268"/>
      <c r="C391" s="273"/>
      <c r="D391" s="273"/>
      <c r="E391" s="3" t="s">
        <v>566</v>
      </c>
      <c r="F391" s="29">
        <v>3000</v>
      </c>
      <c r="G391" s="25"/>
      <c r="H391" s="10"/>
      <c r="I391" s="10"/>
      <c r="J391" s="10"/>
      <c r="K391" s="10"/>
      <c r="L391" s="10"/>
      <c r="M391" s="16">
        <f t="shared" si="10"/>
        <v>0</v>
      </c>
      <c r="N391" s="10"/>
      <c r="O391" s="10"/>
    </row>
    <row r="392" spans="1:15" ht="38.25" x14ac:dyDescent="0.2">
      <c r="A392" s="267">
        <f>A386+1</f>
        <v>95</v>
      </c>
      <c r="B392" s="268" t="s">
        <v>86</v>
      </c>
      <c r="C392" s="268" t="s">
        <v>443</v>
      </c>
      <c r="D392" s="268" t="s">
        <v>238</v>
      </c>
      <c r="E392" s="3" t="s">
        <v>444</v>
      </c>
      <c r="F392" s="9">
        <v>96</v>
      </c>
      <c r="G392" s="25" t="s">
        <v>158</v>
      </c>
      <c r="H392" s="10"/>
      <c r="I392" s="10"/>
      <c r="J392" s="10"/>
      <c r="K392" s="10"/>
      <c r="L392" s="10"/>
      <c r="M392" s="16" t="e">
        <f t="shared" si="10"/>
        <v>#VALUE!</v>
      </c>
      <c r="N392" s="10"/>
      <c r="O392" s="10"/>
    </row>
    <row r="393" spans="1:15" ht="25.5" x14ac:dyDescent="0.2">
      <c r="A393" s="267"/>
      <c r="B393" s="268"/>
      <c r="C393" s="268"/>
      <c r="D393" s="268"/>
      <c r="E393" s="3" t="s">
        <v>445</v>
      </c>
      <c r="F393" s="9">
        <v>4000</v>
      </c>
      <c r="G393" s="25"/>
      <c r="H393" s="10"/>
      <c r="I393" s="10"/>
      <c r="J393" s="10"/>
      <c r="K393" s="10"/>
      <c r="L393" s="10"/>
      <c r="M393" s="16">
        <f t="shared" si="10"/>
        <v>0</v>
      </c>
      <c r="N393" s="10"/>
      <c r="O393" s="10"/>
    </row>
    <row r="394" spans="1:15" x14ac:dyDescent="0.2">
      <c r="A394" s="267"/>
      <c r="B394" s="268"/>
      <c r="C394" s="268"/>
      <c r="D394" s="268"/>
      <c r="E394" s="3" t="s">
        <v>254</v>
      </c>
      <c r="F394" s="9">
        <v>356</v>
      </c>
      <c r="G394" s="25"/>
      <c r="H394" s="10"/>
      <c r="I394" s="10"/>
      <c r="J394" s="10"/>
      <c r="K394" s="10"/>
      <c r="L394" s="10"/>
      <c r="M394" s="16">
        <f t="shared" ref="M394:M424" si="12">G394+H394+I394+J394+K394+L394</f>
        <v>0</v>
      </c>
      <c r="N394" s="10"/>
      <c r="O394" s="10"/>
    </row>
    <row r="395" spans="1:15" x14ac:dyDescent="0.2">
      <c r="A395" s="267"/>
      <c r="B395" s="268"/>
      <c r="C395" s="268"/>
      <c r="D395" s="268"/>
      <c r="E395" s="3" t="s">
        <v>446</v>
      </c>
      <c r="F395" s="9">
        <v>153</v>
      </c>
      <c r="G395" s="25"/>
      <c r="H395" s="10"/>
      <c r="I395" s="10"/>
      <c r="J395" s="10"/>
      <c r="K395" s="10"/>
      <c r="L395" s="10"/>
      <c r="M395" s="16">
        <f t="shared" si="12"/>
        <v>0</v>
      </c>
      <c r="N395" s="10"/>
      <c r="O395" s="10"/>
    </row>
    <row r="396" spans="1:15" x14ac:dyDescent="0.2">
      <c r="A396" s="267">
        <v>96</v>
      </c>
      <c r="B396" s="268" t="s">
        <v>262</v>
      </c>
      <c r="C396" s="268" t="s">
        <v>263</v>
      </c>
      <c r="D396" s="268" t="s">
        <v>184</v>
      </c>
      <c r="E396" s="3" t="s">
        <v>532</v>
      </c>
      <c r="F396" s="9">
        <v>880</v>
      </c>
      <c r="G396" s="25"/>
      <c r="H396" s="10"/>
      <c r="I396" s="10"/>
      <c r="J396" s="10"/>
      <c r="K396" s="10"/>
      <c r="L396" s="10"/>
      <c r="M396" s="16">
        <f t="shared" si="12"/>
        <v>0</v>
      </c>
      <c r="N396" s="10"/>
      <c r="O396" s="10"/>
    </row>
    <row r="397" spans="1:15" x14ac:dyDescent="0.2">
      <c r="A397" s="267"/>
      <c r="B397" s="268"/>
      <c r="C397" s="268"/>
      <c r="D397" s="268"/>
      <c r="E397" s="3" t="s">
        <v>533</v>
      </c>
      <c r="F397" s="9">
        <v>15909</v>
      </c>
      <c r="G397" s="25"/>
      <c r="H397" s="10"/>
      <c r="I397" s="10"/>
      <c r="J397" s="10"/>
      <c r="K397" s="10"/>
      <c r="L397" s="10"/>
      <c r="M397" s="16">
        <f t="shared" si="12"/>
        <v>0</v>
      </c>
      <c r="N397" s="10"/>
      <c r="O397" s="10"/>
    </row>
    <row r="398" spans="1:15" x14ac:dyDescent="0.2">
      <c r="A398" s="267"/>
      <c r="B398" s="268"/>
      <c r="C398" s="268"/>
      <c r="D398" s="268"/>
      <c r="E398" s="3" t="s">
        <v>534</v>
      </c>
      <c r="F398" s="9">
        <v>1100</v>
      </c>
      <c r="G398" s="25"/>
      <c r="H398" s="10"/>
      <c r="I398" s="10"/>
      <c r="J398" s="10"/>
      <c r="K398" s="10"/>
      <c r="L398" s="10"/>
      <c r="M398" s="16">
        <f t="shared" si="12"/>
        <v>0</v>
      </c>
      <c r="N398" s="10"/>
      <c r="O398" s="10"/>
    </row>
    <row r="399" spans="1:15" x14ac:dyDescent="0.2">
      <c r="A399" s="267"/>
      <c r="B399" s="268"/>
      <c r="C399" s="268"/>
      <c r="D399" s="268"/>
      <c r="E399" s="3" t="s">
        <v>535</v>
      </c>
      <c r="F399" s="9">
        <v>990</v>
      </c>
      <c r="G399" s="25"/>
      <c r="H399" s="10"/>
      <c r="I399" s="10"/>
      <c r="J399" s="10"/>
      <c r="K399" s="10"/>
      <c r="L399" s="10"/>
      <c r="M399" s="16">
        <f t="shared" si="12"/>
        <v>0</v>
      </c>
      <c r="N399" s="10"/>
      <c r="O399" s="10"/>
    </row>
    <row r="400" spans="1:15" x14ac:dyDescent="0.2">
      <c r="A400" s="267"/>
      <c r="B400" s="268"/>
      <c r="C400" s="268"/>
      <c r="D400" s="268"/>
      <c r="E400" s="3" t="s">
        <v>536</v>
      </c>
      <c r="F400" s="9">
        <v>1320</v>
      </c>
      <c r="G400" s="25"/>
      <c r="H400" s="10"/>
      <c r="I400" s="10"/>
      <c r="J400" s="10"/>
      <c r="K400" s="10"/>
      <c r="L400" s="10"/>
      <c r="M400" s="16">
        <f t="shared" si="12"/>
        <v>0</v>
      </c>
      <c r="N400" s="10"/>
      <c r="O400" s="10"/>
    </row>
    <row r="401" spans="1:15" x14ac:dyDescent="0.2">
      <c r="A401" s="267"/>
      <c r="B401" s="268"/>
      <c r="C401" s="268"/>
      <c r="D401" s="268"/>
      <c r="E401" s="3" t="s">
        <v>537</v>
      </c>
      <c r="F401" s="9">
        <v>3190</v>
      </c>
      <c r="G401" s="25"/>
      <c r="H401" s="10"/>
      <c r="I401" s="10"/>
      <c r="J401" s="10"/>
      <c r="K401" s="10"/>
      <c r="L401" s="10"/>
      <c r="M401" s="16">
        <f t="shared" si="12"/>
        <v>0</v>
      </c>
      <c r="N401" s="10"/>
      <c r="O401" s="10"/>
    </row>
    <row r="402" spans="1:15" ht="38.25" x14ac:dyDescent="0.2">
      <c r="A402" s="267"/>
      <c r="B402" s="268"/>
      <c r="C402" s="268"/>
      <c r="D402" s="268"/>
      <c r="E402" s="3" t="s">
        <v>538</v>
      </c>
      <c r="F402" s="9">
        <v>897</v>
      </c>
      <c r="G402" s="25"/>
      <c r="H402" s="10"/>
      <c r="I402" s="10"/>
      <c r="J402" s="10"/>
      <c r="K402" s="10"/>
      <c r="L402" s="10"/>
      <c r="M402" s="16">
        <f t="shared" si="12"/>
        <v>0</v>
      </c>
      <c r="N402" s="10"/>
      <c r="O402" s="10"/>
    </row>
    <row r="403" spans="1:15" ht="25.5" x14ac:dyDescent="0.2">
      <c r="A403" s="267"/>
      <c r="B403" s="268"/>
      <c r="C403" s="268"/>
      <c r="D403" s="268"/>
      <c r="E403" s="3" t="s">
        <v>539</v>
      </c>
      <c r="F403" s="9">
        <v>1366</v>
      </c>
      <c r="G403" s="25"/>
      <c r="H403" s="10"/>
      <c r="I403" s="10"/>
      <c r="J403" s="10"/>
      <c r="K403" s="10"/>
      <c r="L403" s="10"/>
      <c r="M403" s="16">
        <f t="shared" si="12"/>
        <v>0</v>
      </c>
      <c r="N403" s="10"/>
      <c r="O403" s="10"/>
    </row>
    <row r="404" spans="1:15" x14ac:dyDescent="0.2">
      <c r="A404" s="267"/>
      <c r="B404" s="268"/>
      <c r="C404" s="268"/>
      <c r="D404" s="268"/>
      <c r="E404" s="3" t="s">
        <v>540</v>
      </c>
      <c r="F404" s="9">
        <v>547</v>
      </c>
      <c r="G404" s="25"/>
      <c r="H404" s="10"/>
      <c r="I404" s="10"/>
      <c r="J404" s="10"/>
      <c r="K404" s="10"/>
      <c r="L404" s="10"/>
      <c r="M404" s="16">
        <f t="shared" si="12"/>
        <v>0</v>
      </c>
      <c r="N404" s="10"/>
      <c r="O404" s="10"/>
    </row>
    <row r="405" spans="1:15" x14ac:dyDescent="0.2">
      <c r="A405" s="267"/>
      <c r="B405" s="268"/>
      <c r="C405" s="268"/>
      <c r="D405" s="268"/>
      <c r="E405" s="3" t="s">
        <v>541</v>
      </c>
      <c r="F405" s="9">
        <v>1016</v>
      </c>
      <c r="G405" s="25"/>
      <c r="H405" s="10"/>
      <c r="I405" s="10"/>
      <c r="J405" s="10"/>
      <c r="K405" s="10"/>
      <c r="L405" s="10"/>
      <c r="M405" s="16">
        <f t="shared" si="12"/>
        <v>0</v>
      </c>
      <c r="N405" s="10"/>
      <c r="O405" s="10"/>
    </row>
    <row r="406" spans="1:15" ht="25.5" x14ac:dyDescent="0.2">
      <c r="A406" s="267"/>
      <c r="B406" s="268"/>
      <c r="C406" s="268"/>
      <c r="D406" s="268"/>
      <c r="E406" s="3" t="s">
        <v>542</v>
      </c>
      <c r="F406" s="9">
        <v>544</v>
      </c>
      <c r="G406" s="25"/>
      <c r="H406" s="10"/>
      <c r="I406" s="10"/>
      <c r="J406" s="10"/>
      <c r="K406" s="10"/>
      <c r="L406" s="10"/>
      <c r="M406" s="16">
        <f t="shared" si="12"/>
        <v>0</v>
      </c>
      <c r="N406" s="10"/>
      <c r="O406" s="10"/>
    </row>
    <row r="407" spans="1:15" ht="38.25" x14ac:dyDescent="0.2">
      <c r="A407" s="267"/>
      <c r="B407" s="268"/>
      <c r="C407" s="268"/>
      <c r="D407" s="268"/>
      <c r="E407" s="3" t="s">
        <v>543</v>
      </c>
      <c r="F407" s="9">
        <v>615</v>
      </c>
      <c r="G407" s="25"/>
      <c r="H407" s="10"/>
      <c r="I407" s="10"/>
      <c r="J407" s="10"/>
      <c r="K407" s="10"/>
      <c r="L407" s="10"/>
      <c r="M407" s="16">
        <f t="shared" si="12"/>
        <v>0</v>
      </c>
      <c r="N407" s="10"/>
      <c r="O407" s="10"/>
    </row>
    <row r="408" spans="1:15" x14ac:dyDescent="0.2">
      <c r="A408" s="267"/>
      <c r="B408" s="268"/>
      <c r="C408" s="268"/>
      <c r="D408" s="268"/>
      <c r="E408" s="3" t="s">
        <v>544</v>
      </c>
      <c r="F408" s="9">
        <v>585</v>
      </c>
      <c r="G408" s="25"/>
      <c r="H408" s="10"/>
      <c r="I408" s="10"/>
      <c r="J408" s="10"/>
      <c r="K408" s="10"/>
      <c r="L408" s="10"/>
      <c r="M408" s="16">
        <f t="shared" si="12"/>
        <v>0</v>
      </c>
      <c r="N408" s="10"/>
      <c r="O408" s="10"/>
    </row>
    <row r="409" spans="1:15" ht="25.5" x14ac:dyDescent="0.2">
      <c r="A409" s="267"/>
      <c r="B409" s="268"/>
      <c r="C409" s="268"/>
      <c r="D409" s="268"/>
      <c r="E409" s="3" t="s">
        <v>545</v>
      </c>
      <c r="F409" s="9">
        <v>660</v>
      </c>
      <c r="G409" s="25"/>
      <c r="H409" s="10"/>
      <c r="I409" s="10"/>
      <c r="J409" s="10"/>
      <c r="K409" s="10"/>
      <c r="L409" s="10"/>
      <c r="M409" s="16">
        <f t="shared" si="12"/>
        <v>0</v>
      </c>
      <c r="N409" s="10"/>
      <c r="O409" s="10"/>
    </row>
    <row r="410" spans="1:15" x14ac:dyDescent="0.2">
      <c r="A410" s="267"/>
      <c r="B410" s="268"/>
      <c r="C410" s="268"/>
      <c r="D410" s="268"/>
      <c r="E410" s="3" t="s">
        <v>546</v>
      </c>
      <c r="F410" s="9">
        <v>1778</v>
      </c>
      <c r="G410" s="25"/>
      <c r="H410" s="10"/>
      <c r="I410" s="10"/>
      <c r="J410" s="10"/>
      <c r="K410" s="10"/>
      <c r="L410" s="10"/>
      <c r="M410" s="16">
        <f t="shared" si="12"/>
        <v>0</v>
      </c>
      <c r="N410" s="10"/>
      <c r="O410" s="10"/>
    </row>
    <row r="411" spans="1:15" ht="25.5" x14ac:dyDescent="0.2">
      <c r="A411" s="267"/>
      <c r="B411" s="268"/>
      <c r="C411" s="268"/>
      <c r="D411" s="268"/>
      <c r="E411" s="3" t="s">
        <v>547</v>
      </c>
      <c r="F411" s="9">
        <v>660</v>
      </c>
      <c r="G411" s="25"/>
      <c r="H411" s="10"/>
      <c r="I411" s="10"/>
      <c r="J411" s="10"/>
      <c r="K411" s="10"/>
      <c r="L411" s="10"/>
      <c r="M411" s="16">
        <f t="shared" si="12"/>
        <v>0</v>
      </c>
      <c r="N411" s="10"/>
      <c r="O411" s="10"/>
    </row>
    <row r="412" spans="1:15" ht="25.5" x14ac:dyDescent="0.2">
      <c r="A412" s="267"/>
      <c r="B412" s="268"/>
      <c r="C412" s="268"/>
      <c r="D412" s="268"/>
      <c r="E412" s="3" t="s">
        <v>548</v>
      </c>
      <c r="F412" s="9">
        <v>220</v>
      </c>
      <c r="G412" s="25"/>
      <c r="H412" s="10"/>
      <c r="I412" s="10"/>
      <c r="J412" s="10"/>
      <c r="K412" s="10"/>
      <c r="L412" s="10"/>
      <c r="M412" s="16">
        <f t="shared" si="12"/>
        <v>0</v>
      </c>
      <c r="N412" s="10"/>
      <c r="O412" s="10"/>
    </row>
    <row r="413" spans="1:15" x14ac:dyDescent="0.2">
      <c r="A413" s="267"/>
      <c r="B413" s="268"/>
      <c r="C413" s="268"/>
      <c r="D413" s="268"/>
      <c r="E413" s="3" t="s">
        <v>549</v>
      </c>
      <c r="F413" s="9">
        <v>660</v>
      </c>
      <c r="G413" s="25"/>
      <c r="H413" s="10"/>
      <c r="I413" s="10"/>
      <c r="J413" s="10"/>
      <c r="K413" s="10"/>
      <c r="L413" s="10"/>
      <c r="M413" s="16">
        <f t="shared" si="12"/>
        <v>0</v>
      </c>
      <c r="N413" s="10"/>
      <c r="O413" s="10"/>
    </row>
    <row r="414" spans="1:15" x14ac:dyDescent="0.2">
      <c r="A414" s="267"/>
      <c r="B414" s="268"/>
      <c r="C414" s="268"/>
      <c r="D414" s="268"/>
      <c r="E414" s="3" t="s">
        <v>550</v>
      </c>
      <c r="F414" s="9">
        <v>330</v>
      </c>
      <c r="G414" s="25"/>
      <c r="H414" s="10"/>
      <c r="I414" s="10"/>
      <c r="J414" s="10"/>
      <c r="K414" s="10"/>
      <c r="L414" s="10"/>
      <c r="M414" s="16">
        <f t="shared" si="12"/>
        <v>0</v>
      </c>
      <c r="N414" s="10"/>
      <c r="O414" s="10"/>
    </row>
    <row r="415" spans="1:15" x14ac:dyDescent="0.2">
      <c r="A415" s="267"/>
      <c r="B415" s="268"/>
      <c r="C415" s="268"/>
      <c r="D415" s="268"/>
      <c r="E415" s="3" t="s">
        <v>551</v>
      </c>
      <c r="F415" s="9">
        <v>660</v>
      </c>
      <c r="G415" s="25"/>
      <c r="H415" s="10"/>
      <c r="I415" s="10"/>
      <c r="J415" s="10"/>
      <c r="K415" s="10"/>
      <c r="L415" s="10"/>
      <c r="M415" s="16">
        <f t="shared" si="12"/>
        <v>0</v>
      </c>
      <c r="N415" s="10"/>
      <c r="O415" s="10"/>
    </row>
    <row r="416" spans="1:15" ht="25.5" x14ac:dyDescent="0.2">
      <c r="A416" s="267">
        <v>97</v>
      </c>
      <c r="B416" s="268" t="s">
        <v>284</v>
      </c>
      <c r="C416" s="268" t="s">
        <v>285</v>
      </c>
      <c r="D416" s="268" t="s">
        <v>184</v>
      </c>
      <c r="E416" s="3" t="s">
        <v>286</v>
      </c>
      <c r="F416" s="9">
        <v>132</v>
      </c>
      <c r="G416" s="25"/>
      <c r="H416" s="10"/>
      <c r="I416" s="10"/>
      <c r="J416" s="10"/>
      <c r="K416" s="10"/>
      <c r="L416" s="10"/>
      <c r="M416" s="16">
        <f t="shared" si="12"/>
        <v>0</v>
      </c>
      <c r="N416" s="10"/>
      <c r="O416" s="10"/>
    </row>
    <row r="417" spans="1:17" ht="14.25" customHeight="1" x14ac:dyDescent="0.2">
      <c r="A417" s="267"/>
      <c r="B417" s="268"/>
      <c r="C417" s="268"/>
      <c r="D417" s="268"/>
      <c r="E417" s="3" t="s">
        <v>287</v>
      </c>
      <c r="F417" s="9">
        <v>76</v>
      </c>
      <c r="G417" s="25"/>
      <c r="H417" s="10"/>
      <c r="I417" s="10"/>
      <c r="J417" s="10"/>
      <c r="K417" s="10"/>
      <c r="L417" s="10"/>
      <c r="M417" s="16">
        <f t="shared" si="12"/>
        <v>0</v>
      </c>
      <c r="N417" s="10"/>
      <c r="O417" s="10"/>
    </row>
    <row r="418" spans="1:17" ht="25.5" customHeight="1" x14ac:dyDescent="0.2">
      <c r="A418" s="267"/>
      <c r="B418" s="268"/>
      <c r="C418" s="268"/>
      <c r="D418" s="268"/>
      <c r="E418" s="3" t="s">
        <v>288</v>
      </c>
      <c r="F418" s="9">
        <v>286</v>
      </c>
      <c r="G418" s="25"/>
      <c r="H418" s="10"/>
      <c r="I418" s="10"/>
      <c r="J418" s="10"/>
      <c r="K418" s="10"/>
      <c r="L418" s="10"/>
      <c r="M418" s="16">
        <f t="shared" si="12"/>
        <v>0</v>
      </c>
      <c r="N418" s="10"/>
      <c r="O418" s="10"/>
    </row>
    <row r="419" spans="1:17" ht="25.5" customHeight="1" x14ac:dyDescent="0.2">
      <c r="A419" s="267"/>
      <c r="B419" s="268"/>
      <c r="C419" s="268"/>
      <c r="D419" s="268"/>
      <c r="E419" s="3" t="s">
        <v>289</v>
      </c>
      <c r="F419" s="9">
        <v>2098</v>
      </c>
      <c r="G419" s="25"/>
      <c r="H419" s="10"/>
      <c r="I419" s="10"/>
      <c r="J419" s="10"/>
      <c r="K419" s="10"/>
      <c r="L419" s="10"/>
      <c r="M419" s="16">
        <f t="shared" si="12"/>
        <v>0</v>
      </c>
      <c r="N419" s="10"/>
      <c r="O419" s="10"/>
    </row>
    <row r="420" spans="1:17" ht="18" customHeight="1" x14ac:dyDescent="0.2">
      <c r="A420" s="267"/>
      <c r="B420" s="268"/>
      <c r="C420" s="268"/>
      <c r="D420" s="268"/>
      <c r="E420" s="3" t="s">
        <v>290</v>
      </c>
      <c r="F420" s="9">
        <v>852</v>
      </c>
      <c r="G420" s="25"/>
      <c r="H420" s="10"/>
      <c r="I420" s="10"/>
      <c r="J420" s="10"/>
      <c r="K420" s="10"/>
      <c r="L420" s="10"/>
      <c r="M420" s="16">
        <f t="shared" si="12"/>
        <v>0</v>
      </c>
      <c r="N420" s="10"/>
      <c r="O420" s="10"/>
    </row>
    <row r="421" spans="1:17" ht="25.5" customHeight="1" x14ac:dyDescent="0.2">
      <c r="A421" s="267"/>
      <c r="B421" s="268"/>
      <c r="C421" s="268"/>
      <c r="D421" s="268"/>
      <c r="E421" s="3" t="s">
        <v>291</v>
      </c>
      <c r="F421" s="9">
        <v>3008</v>
      </c>
      <c r="G421" s="25"/>
      <c r="H421" s="10"/>
      <c r="I421" s="10"/>
      <c r="J421" s="10"/>
      <c r="K421" s="10"/>
      <c r="L421" s="10"/>
      <c r="M421" s="16">
        <f t="shared" si="12"/>
        <v>0</v>
      </c>
      <c r="N421" s="10"/>
      <c r="O421" s="10"/>
    </row>
    <row r="422" spans="1:17" ht="13.5" customHeight="1" x14ac:dyDescent="0.2">
      <c r="A422" s="267">
        <v>98</v>
      </c>
      <c r="B422" s="268" t="s">
        <v>454</v>
      </c>
      <c r="C422" s="268" t="s">
        <v>455</v>
      </c>
      <c r="D422" s="268" t="s">
        <v>456</v>
      </c>
      <c r="E422" s="3" t="s">
        <v>457</v>
      </c>
      <c r="F422" s="9">
        <v>780</v>
      </c>
      <c r="G422" s="25"/>
      <c r="H422" s="10"/>
      <c r="I422" s="10"/>
      <c r="J422" s="10"/>
      <c r="K422" s="10"/>
      <c r="L422" s="10"/>
      <c r="M422" s="16">
        <f t="shared" si="12"/>
        <v>0</v>
      </c>
      <c r="N422" s="10"/>
      <c r="O422" s="10"/>
    </row>
    <row r="423" spans="1:17" ht="25.5" customHeight="1" x14ac:dyDescent="0.2">
      <c r="A423" s="267"/>
      <c r="B423" s="268"/>
      <c r="C423" s="268"/>
      <c r="D423" s="268"/>
      <c r="E423" s="3" t="s">
        <v>458</v>
      </c>
      <c r="F423" s="9">
        <v>1220</v>
      </c>
      <c r="G423" s="25"/>
      <c r="H423" s="10"/>
      <c r="I423" s="10"/>
      <c r="J423" s="10"/>
      <c r="K423" s="10"/>
      <c r="L423" s="10"/>
      <c r="M423" s="16">
        <f t="shared" si="12"/>
        <v>0</v>
      </c>
      <c r="N423" s="10"/>
      <c r="O423" s="10"/>
    </row>
    <row r="424" spans="1:17" ht="25.5" customHeight="1" x14ac:dyDescent="0.2">
      <c r="A424" s="267"/>
      <c r="B424" s="268"/>
      <c r="C424" s="268"/>
      <c r="D424" s="268"/>
      <c r="E424" s="3" t="s">
        <v>459</v>
      </c>
      <c r="F424" s="9">
        <v>2792</v>
      </c>
      <c r="G424" s="25"/>
      <c r="H424" s="10"/>
      <c r="I424" s="10"/>
      <c r="J424" s="10"/>
      <c r="K424" s="10"/>
      <c r="L424" s="10"/>
      <c r="M424" s="16">
        <f t="shared" si="12"/>
        <v>0</v>
      </c>
      <c r="N424" s="10"/>
      <c r="O424" s="10"/>
    </row>
    <row r="425" spans="1:17" s="2" customFormat="1" x14ac:dyDescent="0.2">
      <c r="A425" s="269" t="s">
        <v>88</v>
      </c>
      <c r="B425" s="270"/>
      <c r="C425" s="270"/>
      <c r="D425" s="270"/>
      <c r="E425" s="271"/>
      <c r="F425" s="15">
        <f>SUM(F9:F424)</f>
        <v>448452.62</v>
      </c>
      <c r="G425" s="15">
        <f t="shared" ref="G425:N425" si="13">SUM(G9:G424)</f>
        <v>0</v>
      </c>
      <c r="H425" s="15">
        <f t="shared" si="13"/>
        <v>0</v>
      </c>
      <c r="I425" s="15">
        <f t="shared" si="13"/>
        <v>0</v>
      </c>
      <c r="J425" s="15">
        <f t="shared" si="13"/>
        <v>0</v>
      </c>
      <c r="K425" s="15">
        <f t="shared" si="13"/>
        <v>0</v>
      </c>
      <c r="L425" s="15">
        <f t="shared" si="13"/>
        <v>0</v>
      </c>
      <c r="M425" s="15">
        <f>G425+H425+I425+J425+K425+L425</f>
        <v>0</v>
      </c>
      <c r="N425" s="15">
        <f t="shared" si="13"/>
        <v>0</v>
      </c>
      <c r="O425" s="16"/>
      <c r="Q425" s="1"/>
    </row>
    <row r="426" spans="1:17" s="2" customFormat="1" x14ac:dyDescent="0.2">
      <c r="A426" s="38"/>
      <c r="B426" s="38"/>
      <c r="C426" s="38"/>
      <c r="D426" s="38"/>
      <c r="E426" s="38"/>
      <c r="F426" s="39"/>
      <c r="G426" s="39"/>
      <c r="H426" s="39"/>
      <c r="I426" s="39"/>
      <c r="J426" s="39"/>
      <c r="K426" s="39"/>
      <c r="L426" s="39"/>
      <c r="M426" s="39"/>
      <c r="N426" s="39"/>
      <c r="O426" s="23"/>
      <c r="Q426" s="1"/>
    </row>
    <row r="427" spans="1:17" s="2" customFormat="1" x14ac:dyDescent="0.2">
      <c r="A427" s="38"/>
      <c r="B427" s="38"/>
      <c r="C427" s="38"/>
      <c r="D427" s="38"/>
      <c r="E427" s="38"/>
      <c r="F427" s="39"/>
      <c r="G427" s="39"/>
      <c r="H427" s="39"/>
      <c r="I427" s="39"/>
      <c r="J427" s="39"/>
      <c r="K427" s="39"/>
      <c r="L427" s="39"/>
      <c r="M427" s="39"/>
      <c r="N427" s="39"/>
      <c r="O427" s="23"/>
      <c r="Q427" s="1"/>
    </row>
    <row r="428" spans="1:17" s="2" customFormat="1" x14ac:dyDescent="0.2">
      <c r="A428" s="38"/>
      <c r="B428" s="38"/>
      <c r="C428" s="38"/>
      <c r="D428" s="38"/>
      <c r="E428" s="38"/>
      <c r="F428" s="39"/>
      <c r="G428" s="39"/>
      <c r="H428" s="39"/>
      <c r="I428" s="39"/>
      <c r="J428" s="39"/>
      <c r="K428" s="39"/>
      <c r="L428" s="39"/>
      <c r="M428" s="39"/>
      <c r="N428" s="39"/>
      <c r="O428" s="23"/>
      <c r="Q428" s="1"/>
    </row>
    <row r="429" spans="1:17" s="2" customFormat="1" x14ac:dyDescent="0.2">
      <c r="A429" s="38"/>
      <c r="B429" s="38"/>
      <c r="C429" s="38"/>
      <c r="D429" s="38"/>
      <c r="E429" s="38"/>
      <c r="F429" s="39"/>
      <c r="G429" s="39"/>
      <c r="H429" s="39"/>
      <c r="I429" s="39"/>
      <c r="J429" s="39"/>
      <c r="K429" s="39"/>
      <c r="L429" s="39"/>
      <c r="M429" s="39"/>
      <c r="N429" s="39"/>
      <c r="O429" s="23"/>
      <c r="Q429" s="1"/>
    </row>
    <row r="430" spans="1:17" s="2" customFormat="1" x14ac:dyDescent="0.2">
      <c r="A430" s="38"/>
      <c r="B430" s="38"/>
      <c r="C430" s="38"/>
      <c r="D430" s="38"/>
      <c r="E430" s="38"/>
      <c r="F430" s="39"/>
      <c r="G430" s="39"/>
      <c r="H430" s="39"/>
      <c r="I430" s="39"/>
      <c r="J430" s="39"/>
      <c r="K430" s="39"/>
      <c r="L430" s="39"/>
      <c r="M430" s="39"/>
      <c r="N430" s="39"/>
      <c r="O430" s="23"/>
      <c r="Q430" s="1"/>
    </row>
    <row r="431" spans="1:17" s="2" customFormat="1" x14ac:dyDescent="0.2">
      <c r="A431" s="38"/>
      <c r="B431" s="38"/>
      <c r="C431" s="38"/>
      <c r="D431" s="38"/>
      <c r="E431" s="38"/>
      <c r="F431" s="39"/>
      <c r="G431" s="39"/>
      <c r="H431" s="39"/>
      <c r="I431" s="39"/>
      <c r="J431" s="39"/>
      <c r="K431" s="39"/>
      <c r="L431" s="39"/>
      <c r="M431" s="39"/>
      <c r="N431" s="39"/>
      <c r="O431" s="23"/>
      <c r="Q431" s="1"/>
    </row>
    <row r="432" spans="1:17" s="2" customFormat="1" x14ac:dyDescent="0.2">
      <c r="A432" s="38"/>
      <c r="B432" s="38"/>
      <c r="C432" s="38"/>
      <c r="D432" s="38"/>
      <c r="E432" s="38"/>
      <c r="F432" s="39"/>
      <c r="G432" s="39"/>
      <c r="H432" s="39"/>
      <c r="I432" s="39"/>
      <c r="J432" s="39"/>
      <c r="K432" s="39"/>
      <c r="L432" s="39"/>
      <c r="M432" s="39"/>
      <c r="N432" s="39"/>
      <c r="O432" s="23"/>
      <c r="Q432" s="1"/>
    </row>
    <row r="433" spans="1:17" s="2" customFormat="1" x14ac:dyDescent="0.2">
      <c r="A433" s="38"/>
      <c r="B433" s="38"/>
      <c r="C433" s="38"/>
      <c r="D433" s="38"/>
      <c r="E433" s="38"/>
      <c r="F433" s="39"/>
      <c r="G433" s="39"/>
      <c r="H433" s="39"/>
      <c r="I433" s="39"/>
      <c r="J433" s="39"/>
      <c r="K433" s="39"/>
      <c r="L433" s="39"/>
      <c r="M433" s="39"/>
      <c r="N433" s="39"/>
      <c r="O433" s="23"/>
      <c r="Q433" s="1"/>
    </row>
    <row r="434" spans="1:17" s="2" customFormat="1" x14ac:dyDescent="0.2">
      <c r="A434" s="38"/>
      <c r="B434" s="38"/>
      <c r="C434" s="38"/>
      <c r="D434" s="38"/>
      <c r="E434" s="38"/>
      <c r="F434" s="39"/>
      <c r="G434" s="39"/>
      <c r="H434" s="39"/>
      <c r="I434" s="39"/>
      <c r="J434" s="39"/>
      <c r="K434" s="39"/>
      <c r="L434" s="39"/>
      <c r="M434" s="39"/>
      <c r="N434" s="39"/>
      <c r="O434" s="23"/>
      <c r="Q434" s="1"/>
    </row>
    <row r="435" spans="1:17" s="2" customFormat="1" x14ac:dyDescent="0.2">
      <c r="A435" s="38"/>
      <c r="B435" s="38"/>
      <c r="C435" s="38"/>
      <c r="D435" s="38"/>
      <c r="E435" s="38"/>
      <c r="F435" s="39"/>
      <c r="G435" s="39"/>
      <c r="H435" s="39"/>
      <c r="I435" s="39"/>
      <c r="J435" s="39"/>
      <c r="K435" s="39"/>
      <c r="L435" s="39"/>
      <c r="M435" s="39"/>
      <c r="N435" s="39"/>
      <c r="O435" s="23"/>
      <c r="Q435" s="1"/>
    </row>
    <row r="436" spans="1:17" s="2" customFormat="1" x14ac:dyDescent="0.2">
      <c r="A436" s="38"/>
      <c r="B436" s="38"/>
      <c r="C436" s="38"/>
      <c r="D436" s="38"/>
      <c r="E436" s="38"/>
      <c r="F436" s="39"/>
      <c r="G436" s="39"/>
      <c r="H436" s="39"/>
      <c r="I436" s="39"/>
      <c r="J436" s="39"/>
      <c r="K436" s="39"/>
      <c r="L436" s="39"/>
      <c r="M436" s="39"/>
      <c r="N436" s="39"/>
      <c r="O436" s="23"/>
      <c r="Q436" s="1"/>
    </row>
    <row r="437" spans="1:17" s="2" customFormat="1" x14ac:dyDescent="0.2">
      <c r="A437" s="38"/>
      <c r="B437" s="38"/>
      <c r="C437" s="38"/>
      <c r="D437" s="38"/>
      <c r="E437" s="38"/>
      <c r="F437" s="39"/>
      <c r="G437" s="39"/>
      <c r="H437" s="39"/>
      <c r="I437" s="39"/>
      <c r="J437" s="39"/>
      <c r="K437" s="39"/>
      <c r="L437" s="39"/>
      <c r="M437" s="39"/>
      <c r="N437" s="39"/>
      <c r="O437" s="23"/>
      <c r="Q437" s="1"/>
    </row>
    <row r="438" spans="1:17" s="2" customFormat="1" x14ac:dyDescent="0.2">
      <c r="A438" s="38"/>
      <c r="B438" s="38"/>
      <c r="C438" s="38"/>
      <c r="D438" s="38"/>
      <c r="E438" s="38"/>
      <c r="F438" s="39"/>
      <c r="G438" s="39"/>
      <c r="H438" s="39"/>
      <c r="I438" s="39"/>
      <c r="J438" s="39"/>
      <c r="K438" s="39"/>
      <c r="L438" s="39"/>
      <c r="M438" s="39"/>
      <c r="N438" s="39"/>
      <c r="O438" s="23"/>
      <c r="Q438" s="1"/>
    </row>
    <row r="439" spans="1:17" x14ac:dyDescent="0.2">
      <c r="E439" s="6"/>
      <c r="F439" s="7"/>
      <c r="K439" s="23"/>
      <c r="L439" s="23"/>
    </row>
    <row r="440" spans="1:17" ht="15" x14ac:dyDescent="0.25">
      <c r="A440" s="272" t="s">
        <v>107</v>
      </c>
      <c r="B440" s="272"/>
      <c r="C440" s="272"/>
      <c r="D440" s="272"/>
      <c r="E440" s="272"/>
      <c r="F440" s="272"/>
      <c r="G440" s="272"/>
      <c r="H440" s="272"/>
      <c r="I440" s="272"/>
      <c r="J440" s="272"/>
      <c r="K440" s="272"/>
      <c r="L440" s="272"/>
      <c r="M440" s="272"/>
      <c r="N440" s="272"/>
    </row>
    <row r="441" spans="1:17" x14ac:dyDescent="0.2">
      <c r="A441" s="265" t="s">
        <v>118</v>
      </c>
      <c r="B441" s="265"/>
      <c r="C441" s="265"/>
      <c r="D441" s="265"/>
      <c r="E441" s="265"/>
      <c r="F441" s="265"/>
      <c r="G441" s="265"/>
      <c r="H441" s="265"/>
      <c r="I441" s="265"/>
      <c r="J441" s="265"/>
      <c r="K441" s="265"/>
      <c r="L441" s="265"/>
      <c r="M441" s="265"/>
      <c r="N441" s="265"/>
    </row>
    <row r="442" spans="1:17" x14ac:dyDescent="0.2">
      <c r="E442" s="6"/>
      <c r="F442" s="7"/>
    </row>
    <row r="443" spans="1:17" s="2" customFormat="1" ht="15" customHeight="1" x14ac:dyDescent="0.2">
      <c r="A443" s="265" t="s">
        <v>112</v>
      </c>
      <c r="B443" s="265"/>
      <c r="C443" s="265"/>
      <c r="D443" s="265"/>
      <c r="E443" s="266" t="s">
        <v>115</v>
      </c>
      <c r="F443" s="266"/>
      <c r="G443" s="266"/>
      <c r="H443" s="24"/>
      <c r="I443" s="266" t="s">
        <v>109</v>
      </c>
      <c r="J443" s="266"/>
      <c r="K443" s="266"/>
      <c r="L443" s="266"/>
      <c r="M443" s="266"/>
      <c r="N443" s="266"/>
    </row>
    <row r="444" spans="1:17" s="2" customFormat="1" ht="15" customHeight="1" x14ac:dyDescent="0.2">
      <c r="A444" s="265" t="s">
        <v>113</v>
      </c>
      <c r="B444" s="265"/>
      <c r="C444" s="265"/>
      <c r="D444" s="265"/>
      <c r="E444" s="266" t="s">
        <v>113</v>
      </c>
      <c r="F444" s="266"/>
      <c r="G444" s="266"/>
      <c r="H444" s="24"/>
      <c r="I444" s="265" t="s">
        <v>580</v>
      </c>
      <c r="J444" s="265"/>
      <c r="K444" s="265"/>
      <c r="L444" s="265"/>
      <c r="M444" s="265"/>
      <c r="N444" s="265"/>
    </row>
    <row r="445" spans="1:17" s="2" customFormat="1" ht="15" customHeight="1" x14ac:dyDescent="0.2">
      <c r="A445" s="265" t="s">
        <v>114</v>
      </c>
      <c r="B445" s="265"/>
      <c r="C445" s="265"/>
      <c r="D445" s="265"/>
      <c r="E445" s="266" t="s">
        <v>108</v>
      </c>
      <c r="F445" s="266"/>
      <c r="G445" s="266"/>
      <c r="H445" s="24"/>
      <c r="I445" s="24"/>
      <c r="J445" s="24"/>
      <c r="K445" s="24"/>
      <c r="L445" s="24"/>
      <c r="M445" s="24"/>
      <c r="N445" s="24"/>
    </row>
    <row r="446" spans="1:17" x14ac:dyDescent="0.2">
      <c r="E446" s="6"/>
      <c r="F446" s="7"/>
    </row>
    <row r="447" spans="1:17" x14ac:dyDescent="0.2">
      <c r="E447" s="6"/>
      <c r="F447" s="266" t="s">
        <v>116</v>
      </c>
      <c r="G447" s="266"/>
      <c r="H447" s="266"/>
      <c r="I447" s="266"/>
      <c r="J447" s="266"/>
      <c r="K447" s="266"/>
      <c r="L447" s="266"/>
      <c r="M447" s="266"/>
      <c r="N447" s="266"/>
    </row>
    <row r="448" spans="1:17" x14ac:dyDescent="0.2">
      <c r="E448" s="6"/>
      <c r="F448" s="266" t="s">
        <v>117</v>
      </c>
      <c r="G448" s="266"/>
      <c r="H448" s="266"/>
      <c r="I448" s="266"/>
      <c r="J448" s="266"/>
      <c r="K448" s="266"/>
      <c r="L448" s="266"/>
      <c r="M448" s="266"/>
      <c r="N448" s="266"/>
    </row>
    <row r="449" spans="2:6" x14ac:dyDescent="0.2">
      <c r="B449" s="1" t="s">
        <v>110</v>
      </c>
      <c r="E449" s="6"/>
      <c r="F449" s="7"/>
    </row>
    <row r="450" spans="2:6" x14ac:dyDescent="0.2">
      <c r="B450" s="1" t="s">
        <v>111</v>
      </c>
      <c r="E450" s="6"/>
      <c r="F450" s="7"/>
    </row>
    <row r="451" spans="2:6" x14ac:dyDescent="0.2">
      <c r="E451" s="6"/>
      <c r="F451" s="7"/>
    </row>
    <row r="452" spans="2:6" x14ac:dyDescent="0.2">
      <c r="E452" s="6"/>
      <c r="F452" s="7"/>
    </row>
    <row r="453" spans="2:6" x14ac:dyDescent="0.2">
      <c r="E453" s="6"/>
      <c r="F453" s="7"/>
    </row>
    <row r="454" spans="2:6" x14ac:dyDescent="0.2">
      <c r="E454" s="6"/>
      <c r="F454" s="7"/>
    </row>
    <row r="455" spans="2:6" x14ac:dyDescent="0.2">
      <c r="E455" s="6"/>
      <c r="F455" s="7"/>
    </row>
    <row r="456" spans="2:6" x14ac:dyDescent="0.2">
      <c r="E456" s="6"/>
      <c r="F456" s="7"/>
    </row>
    <row r="457" spans="2:6" x14ac:dyDescent="0.2">
      <c r="E457" s="6"/>
      <c r="F457" s="7"/>
    </row>
    <row r="458" spans="2:6" x14ac:dyDescent="0.2">
      <c r="E458" s="6"/>
      <c r="F458" s="7"/>
    </row>
    <row r="459" spans="2:6" x14ac:dyDescent="0.2">
      <c r="E459" s="6"/>
      <c r="F459" s="7"/>
    </row>
    <row r="460" spans="2:6" x14ac:dyDescent="0.2">
      <c r="E460" s="6"/>
      <c r="F460" s="7"/>
    </row>
    <row r="461" spans="2:6" x14ac:dyDescent="0.2">
      <c r="E461" s="6"/>
      <c r="F461" s="7"/>
    </row>
    <row r="462" spans="2:6" x14ac:dyDescent="0.2">
      <c r="E462" s="6"/>
      <c r="F462" s="7"/>
    </row>
    <row r="463" spans="2:6" x14ac:dyDescent="0.2">
      <c r="E463" s="6"/>
      <c r="F463" s="7"/>
    </row>
    <row r="464" spans="2:6" x14ac:dyDescent="0.2">
      <c r="E464" s="6"/>
      <c r="F464" s="7"/>
    </row>
    <row r="465" spans="5:6" x14ac:dyDescent="0.2">
      <c r="E465" s="6"/>
      <c r="F465" s="7"/>
    </row>
    <row r="466" spans="5:6" x14ac:dyDescent="0.2">
      <c r="E466" s="6"/>
      <c r="F466" s="7"/>
    </row>
    <row r="467" spans="5:6" x14ac:dyDescent="0.2">
      <c r="E467" s="6"/>
    </row>
    <row r="468" spans="5:6" x14ac:dyDescent="0.2">
      <c r="E468" s="6"/>
    </row>
    <row r="469" spans="5:6" x14ac:dyDescent="0.2">
      <c r="E469" s="6"/>
    </row>
  </sheetData>
  <mergeCells count="284">
    <mergeCell ref="A3:O3"/>
    <mergeCell ref="A6:A7"/>
    <mergeCell ref="B6:B7"/>
    <mergeCell ref="C6:D6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10:A13"/>
    <mergeCell ref="B10:B13"/>
    <mergeCell ref="C10:C13"/>
    <mergeCell ref="D10:D13"/>
    <mergeCell ref="A26:A31"/>
    <mergeCell ref="B26:B31"/>
    <mergeCell ref="C26:C31"/>
    <mergeCell ref="D26:D31"/>
    <mergeCell ref="A32:A33"/>
    <mergeCell ref="B32:B33"/>
    <mergeCell ref="C32:C33"/>
    <mergeCell ref="D32:D33"/>
    <mergeCell ref="A15:A18"/>
    <mergeCell ref="B15:B18"/>
    <mergeCell ref="C15:C18"/>
    <mergeCell ref="D15:D18"/>
    <mergeCell ref="A21:A24"/>
    <mergeCell ref="B21:B24"/>
    <mergeCell ref="C21:C24"/>
    <mergeCell ref="D21:D24"/>
    <mergeCell ref="A48:A63"/>
    <mergeCell ref="B48:B63"/>
    <mergeCell ref="C48:C63"/>
    <mergeCell ref="D48:D63"/>
    <mergeCell ref="A64:A72"/>
    <mergeCell ref="B64:B72"/>
    <mergeCell ref="C64:C72"/>
    <mergeCell ref="D64:D72"/>
    <mergeCell ref="A34:A43"/>
    <mergeCell ref="B34:B43"/>
    <mergeCell ref="C34:C43"/>
    <mergeCell ref="D34:D43"/>
    <mergeCell ref="A44:A47"/>
    <mergeCell ref="B44:B47"/>
    <mergeCell ref="C44:C47"/>
    <mergeCell ref="D44:D47"/>
    <mergeCell ref="A84:A90"/>
    <mergeCell ref="B84:B90"/>
    <mergeCell ref="C84:C90"/>
    <mergeCell ref="D84:D90"/>
    <mergeCell ref="A91:A97"/>
    <mergeCell ref="B91:B97"/>
    <mergeCell ref="C91:C97"/>
    <mergeCell ref="D91:D97"/>
    <mergeCell ref="A75:A80"/>
    <mergeCell ref="B75:B80"/>
    <mergeCell ref="C75:C80"/>
    <mergeCell ref="D75:D80"/>
    <mergeCell ref="A82:A83"/>
    <mergeCell ref="B82:B83"/>
    <mergeCell ref="C82:C83"/>
    <mergeCell ref="D82:D83"/>
    <mergeCell ref="A108:A114"/>
    <mergeCell ref="B108:B114"/>
    <mergeCell ref="C108:C114"/>
    <mergeCell ref="D108:D114"/>
    <mergeCell ref="A115:A122"/>
    <mergeCell ref="B115:B122"/>
    <mergeCell ref="C116:C122"/>
    <mergeCell ref="D116:D122"/>
    <mergeCell ref="A98:A100"/>
    <mergeCell ref="B98:B100"/>
    <mergeCell ref="C98:C100"/>
    <mergeCell ref="D98:D100"/>
    <mergeCell ref="A103:A107"/>
    <mergeCell ref="B103:B107"/>
    <mergeCell ref="C103:C107"/>
    <mergeCell ref="D103:D107"/>
    <mergeCell ref="A140:A144"/>
    <mergeCell ref="B140:B144"/>
    <mergeCell ref="C140:C144"/>
    <mergeCell ref="D140:D144"/>
    <mergeCell ref="A145:A148"/>
    <mergeCell ref="B145:B148"/>
    <mergeCell ref="C145:C148"/>
    <mergeCell ref="D145:D148"/>
    <mergeCell ref="A123:A128"/>
    <mergeCell ref="B123:B128"/>
    <mergeCell ref="C123:C128"/>
    <mergeCell ref="D123:D128"/>
    <mergeCell ref="A129:A139"/>
    <mergeCell ref="B129:B139"/>
    <mergeCell ref="C129:C139"/>
    <mergeCell ref="D129:D139"/>
    <mergeCell ref="A163:A167"/>
    <mergeCell ref="B163:B167"/>
    <mergeCell ref="C163:C167"/>
    <mergeCell ref="D163:D167"/>
    <mergeCell ref="A169:A171"/>
    <mergeCell ref="B169:B171"/>
    <mergeCell ref="C169:C171"/>
    <mergeCell ref="D169:D171"/>
    <mergeCell ref="A149:A154"/>
    <mergeCell ref="B149:B154"/>
    <mergeCell ref="C149:C154"/>
    <mergeCell ref="D149:D154"/>
    <mergeCell ref="A156:A159"/>
    <mergeCell ref="B156:B159"/>
    <mergeCell ref="C156:C159"/>
    <mergeCell ref="D156:D159"/>
    <mergeCell ref="A187:A188"/>
    <mergeCell ref="B187:B188"/>
    <mergeCell ref="C187:C188"/>
    <mergeCell ref="D187:D188"/>
    <mergeCell ref="A190:A191"/>
    <mergeCell ref="B190:B191"/>
    <mergeCell ref="C190:C191"/>
    <mergeCell ref="D190:D191"/>
    <mergeCell ref="A174:A180"/>
    <mergeCell ref="B174:B180"/>
    <mergeCell ref="C174:C180"/>
    <mergeCell ref="D174:D180"/>
    <mergeCell ref="A181:A186"/>
    <mergeCell ref="B181:B186"/>
    <mergeCell ref="C181:C186"/>
    <mergeCell ref="D181:D186"/>
    <mergeCell ref="A207:A217"/>
    <mergeCell ref="B207:B217"/>
    <mergeCell ref="C207:C217"/>
    <mergeCell ref="D207:D217"/>
    <mergeCell ref="A218:A220"/>
    <mergeCell ref="B218:B220"/>
    <mergeCell ref="C218:C220"/>
    <mergeCell ref="D218:D220"/>
    <mergeCell ref="A192:A195"/>
    <mergeCell ref="B192:B195"/>
    <mergeCell ref="C192:C195"/>
    <mergeCell ref="D192:D195"/>
    <mergeCell ref="A196:A205"/>
    <mergeCell ref="B196:B205"/>
    <mergeCell ref="C196:C205"/>
    <mergeCell ref="D196:D205"/>
    <mergeCell ref="A231:A234"/>
    <mergeCell ref="B231:B234"/>
    <mergeCell ref="C231:C234"/>
    <mergeCell ref="D231:D234"/>
    <mergeCell ref="A235:A240"/>
    <mergeCell ref="B235:B240"/>
    <mergeCell ref="C235:C240"/>
    <mergeCell ref="D235:D240"/>
    <mergeCell ref="A221:A227"/>
    <mergeCell ref="B221:B227"/>
    <mergeCell ref="C221:C227"/>
    <mergeCell ref="D221:D227"/>
    <mergeCell ref="A228:A229"/>
    <mergeCell ref="B228:B229"/>
    <mergeCell ref="C228:C229"/>
    <mergeCell ref="D228:D229"/>
    <mergeCell ref="A262:A265"/>
    <mergeCell ref="B262:B265"/>
    <mergeCell ref="C262:C265"/>
    <mergeCell ref="D262:D265"/>
    <mergeCell ref="A266:A270"/>
    <mergeCell ref="B266:B270"/>
    <mergeCell ref="C266:C270"/>
    <mergeCell ref="D266:D270"/>
    <mergeCell ref="A242:A245"/>
    <mergeCell ref="B242:B245"/>
    <mergeCell ref="C242:C245"/>
    <mergeCell ref="D242:D245"/>
    <mergeCell ref="A246:A261"/>
    <mergeCell ref="B246:B261"/>
    <mergeCell ref="C246:C261"/>
    <mergeCell ref="D246:D261"/>
    <mergeCell ref="A280:A284"/>
    <mergeCell ref="B280:B284"/>
    <mergeCell ref="C280:C284"/>
    <mergeCell ref="D280:D284"/>
    <mergeCell ref="A286:A289"/>
    <mergeCell ref="B286:B289"/>
    <mergeCell ref="C286:C289"/>
    <mergeCell ref="D286:D289"/>
    <mergeCell ref="A271:A275"/>
    <mergeCell ref="B271:B275"/>
    <mergeCell ref="C271:C275"/>
    <mergeCell ref="D271:D275"/>
    <mergeCell ref="A276:A277"/>
    <mergeCell ref="B276:B277"/>
    <mergeCell ref="C276:C277"/>
    <mergeCell ref="D276:D277"/>
    <mergeCell ref="A297:A302"/>
    <mergeCell ref="B297:B302"/>
    <mergeCell ref="C297:C302"/>
    <mergeCell ref="D297:D302"/>
    <mergeCell ref="A304:A307"/>
    <mergeCell ref="B304:B307"/>
    <mergeCell ref="C304:C307"/>
    <mergeCell ref="D304:D307"/>
    <mergeCell ref="A291:A294"/>
    <mergeCell ref="B291:B294"/>
    <mergeCell ref="C291:C294"/>
    <mergeCell ref="D291:D294"/>
    <mergeCell ref="A295:A296"/>
    <mergeCell ref="B295:B296"/>
    <mergeCell ref="C295:C296"/>
    <mergeCell ref="D295:D296"/>
    <mergeCell ref="A327:A328"/>
    <mergeCell ref="B327:B328"/>
    <mergeCell ref="C327:C328"/>
    <mergeCell ref="D327:D328"/>
    <mergeCell ref="A330:A339"/>
    <mergeCell ref="B330:B339"/>
    <mergeCell ref="C330:C339"/>
    <mergeCell ref="D330:D339"/>
    <mergeCell ref="A313:A316"/>
    <mergeCell ref="B313:B316"/>
    <mergeCell ref="C313:C316"/>
    <mergeCell ref="D313:D316"/>
    <mergeCell ref="A317:A326"/>
    <mergeCell ref="B317:B326"/>
    <mergeCell ref="C317:C326"/>
    <mergeCell ref="D317:D326"/>
    <mergeCell ref="A353:A355"/>
    <mergeCell ref="B353:B355"/>
    <mergeCell ref="C353:C355"/>
    <mergeCell ref="D353:D355"/>
    <mergeCell ref="A356:A364"/>
    <mergeCell ref="B356:B364"/>
    <mergeCell ref="C356:C364"/>
    <mergeCell ref="D356:D364"/>
    <mergeCell ref="A341:A346"/>
    <mergeCell ref="B341:B346"/>
    <mergeCell ref="C341:C346"/>
    <mergeCell ref="D341:D346"/>
    <mergeCell ref="A347:A352"/>
    <mergeCell ref="B347:B352"/>
    <mergeCell ref="C347:C352"/>
    <mergeCell ref="D347:D352"/>
    <mergeCell ref="A386:A391"/>
    <mergeCell ref="B386:B391"/>
    <mergeCell ref="C386:C391"/>
    <mergeCell ref="D386:D391"/>
    <mergeCell ref="A392:A395"/>
    <mergeCell ref="B392:B395"/>
    <mergeCell ref="C392:C395"/>
    <mergeCell ref="D392:D395"/>
    <mergeCell ref="A365:A378"/>
    <mergeCell ref="B365:B378"/>
    <mergeCell ref="C365:C378"/>
    <mergeCell ref="D365:D378"/>
    <mergeCell ref="A380:A385"/>
    <mergeCell ref="B380:B385"/>
    <mergeCell ref="C380:C385"/>
    <mergeCell ref="D380:D385"/>
    <mergeCell ref="A422:A424"/>
    <mergeCell ref="B422:B424"/>
    <mergeCell ref="C422:C424"/>
    <mergeCell ref="D422:D424"/>
    <mergeCell ref="A425:E425"/>
    <mergeCell ref="A440:N440"/>
    <mergeCell ref="A396:A415"/>
    <mergeCell ref="B396:B415"/>
    <mergeCell ref="C396:C415"/>
    <mergeCell ref="D396:D415"/>
    <mergeCell ref="A416:A421"/>
    <mergeCell ref="B416:B421"/>
    <mergeCell ref="C416:C421"/>
    <mergeCell ref="D416:D421"/>
    <mergeCell ref="A445:D445"/>
    <mergeCell ref="E445:G445"/>
    <mergeCell ref="F447:N447"/>
    <mergeCell ref="F448:N448"/>
    <mergeCell ref="A441:N441"/>
    <mergeCell ref="A443:D443"/>
    <mergeCell ref="E443:G443"/>
    <mergeCell ref="I443:N443"/>
    <mergeCell ref="A444:D444"/>
    <mergeCell ref="E444:G444"/>
    <mergeCell ref="I444:N44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2"/>
  <sheetViews>
    <sheetView topLeftCell="A97" workbookViewId="0">
      <selection activeCell="E108" sqref="E108:N108"/>
    </sheetView>
  </sheetViews>
  <sheetFormatPr defaultRowHeight="12.75" x14ac:dyDescent="0.2"/>
  <cols>
    <col min="1" max="1" width="4.85546875" style="1" customWidth="1"/>
    <col min="2" max="2" width="10.7109375" style="1" customWidth="1"/>
    <col min="3" max="3" width="10.140625" style="1" customWidth="1"/>
    <col min="4" max="4" width="9.7109375" style="1" customWidth="1"/>
    <col min="5" max="5" width="37" style="1" customWidth="1"/>
    <col min="6" max="6" width="8.5703125" style="1" customWidth="1"/>
    <col min="7" max="7" width="7.42578125" style="1" customWidth="1"/>
    <col min="8" max="8" width="9.28515625" style="1" customWidth="1"/>
    <col min="9" max="9" width="8" style="1" customWidth="1"/>
    <col min="10" max="10" width="8.140625" style="1" customWidth="1"/>
    <col min="11" max="11" width="8.85546875" style="1" customWidth="1"/>
    <col min="12" max="12" width="9.140625" style="2" customWidth="1"/>
    <col min="13" max="13" width="7.7109375" style="1" customWidth="1"/>
    <col min="14" max="14" width="8.140625" style="1" customWidth="1"/>
    <col min="15" max="16384" width="9.140625" style="1"/>
  </cols>
  <sheetData>
    <row r="1" spans="1:25" s="40" customFormat="1" ht="15.75" x14ac:dyDescent="0.25">
      <c r="A1" s="40" t="s">
        <v>625</v>
      </c>
    </row>
    <row r="2" spans="1:25" s="40" customFormat="1" ht="15.75" x14ac:dyDescent="0.25">
      <c r="A2" s="40" t="s">
        <v>112</v>
      </c>
    </row>
    <row r="3" spans="1:25" ht="21.75" customHeight="1" x14ac:dyDescent="0.25">
      <c r="A3" s="282" t="s">
        <v>624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</row>
    <row r="4" spans="1:25" ht="13.5" customHeight="1" x14ac:dyDescent="0.2">
      <c r="P4" s="91"/>
      <c r="Q4" s="91"/>
      <c r="R4" s="91"/>
      <c r="S4" s="91"/>
      <c r="T4" s="91"/>
      <c r="U4" s="91"/>
      <c r="V4" s="91"/>
      <c r="W4" s="91"/>
      <c r="X4" s="91"/>
      <c r="Y4" s="91"/>
    </row>
    <row r="5" spans="1:25" x14ac:dyDescent="0.2">
      <c r="L5" s="17" t="s">
        <v>89</v>
      </c>
      <c r="P5" s="91"/>
      <c r="Q5" s="91"/>
      <c r="R5" s="91"/>
      <c r="S5" s="91"/>
      <c r="T5" s="91"/>
      <c r="U5" s="91"/>
      <c r="V5" s="91"/>
      <c r="W5" s="91"/>
      <c r="X5" s="91"/>
      <c r="Y5" s="91"/>
    </row>
    <row r="6" spans="1:25" s="2" customFormat="1" ht="26.25" customHeight="1" x14ac:dyDescent="0.2">
      <c r="A6" s="111" t="s">
        <v>1</v>
      </c>
      <c r="B6" s="41" t="s">
        <v>2</v>
      </c>
      <c r="C6" s="329" t="s">
        <v>140</v>
      </c>
      <c r="D6" s="329"/>
      <c r="E6" s="111" t="s">
        <v>87</v>
      </c>
      <c r="F6" s="111" t="s">
        <v>102</v>
      </c>
      <c r="G6" s="42" t="s">
        <v>106</v>
      </c>
      <c r="H6" s="111" t="s">
        <v>139</v>
      </c>
      <c r="I6" s="43" t="s">
        <v>585</v>
      </c>
      <c r="J6" s="43" t="s">
        <v>586</v>
      </c>
      <c r="K6" s="111" t="s">
        <v>582</v>
      </c>
      <c r="L6" s="111" t="s">
        <v>103</v>
      </c>
      <c r="M6" s="111" t="s">
        <v>104</v>
      </c>
      <c r="N6" s="42" t="s">
        <v>105</v>
      </c>
      <c r="P6" s="89"/>
      <c r="Q6" s="89"/>
      <c r="R6" s="89"/>
      <c r="S6" s="89"/>
      <c r="T6" s="89"/>
      <c r="U6" s="89"/>
      <c r="V6" s="89"/>
      <c r="W6" s="89"/>
      <c r="X6" s="89"/>
      <c r="Y6" s="89"/>
    </row>
    <row r="7" spans="1:25" s="22" customFormat="1" ht="15" customHeight="1" x14ac:dyDescent="0.2">
      <c r="A7" s="44">
        <v>0</v>
      </c>
      <c r="B7" s="44">
        <v>1</v>
      </c>
      <c r="C7" s="44">
        <v>2</v>
      </c>
      <c r="D7" s="44">
        <v>3</v>
      </c>
      <c r="E7" s="45">
        <v>4</v>
      </c>
      <c r="F7" s="44">
        <v>5</v>
      </c>
      <c r="G7" s="46">
        <v>6</v>
      </c>
      <c r="H7" s="46">
        <v>7</v>
      </c>
      <c r="I7" s="46">
        <v>8</v>
      </c>
      <c r="J7" s="46">
        <v>9</v>
      </c>
      <c r="K7" s="46">
        <v>10</v>
      </c>
      <c r="L7" s="44" t="s">
        <v>584</v>
      </c>
      <c r="M7" s="44">
        <v>13</v>
      </c>
      <c r="N7" s="46">
        <v>14</v>
      </c>
      <c r="P7" s="90"/>
      <c r="Q7" s="90"/>
      <c r="R7" s="90"/>
      <c r="S7" s="90"/>
      <c r="T7" s="90"/>
      <c r="U7" s="90"/>
      <c r="V7" s="90"/>
      <c r="W7" s="90"/>
      <c r="X7" s="90"/>
      <c r="Y7" s="90"/>
    </row>
    <row r="8" spans="1:25" ht="38.25" x14ac:dyDescent="0.2">
      <c r="A8" s="107"/>
      <c r="B8" s="121" t="s">
        <v>13</v>
      </c>
      <c r="C8" s="121" t="s">
        <v>374</v>
      </c>
      <c r="D8" s="121" t="s">
        <v>196</v>
      </c>
      <c r="E8" s="113" t="s">
        <v>378</v>
      </c>
      <c r="F8" s="114">
        <v>200</v>
      </c>
      <c r="G8" s="115"/>
      <c r="H8" s="116"/>
      <c r="I8" s="116"/>
      <c r="J8" s="116"/>
      <c r="K8" s="116"/>
      <c r="L8" s="117">
        <f t="shared" ref="L8:L9" si="0">SUM(G8:K8)</f>
        <v>0</v>
      </c>
      <c r="M8" s="116"/>
      <c r="N8" s="116"/>
    </row>
    <row r="9" spans="1:25" ht="38.25" x14ac:dyDescent="0.2">
      <c r="A9" s="105"/>
      <c r="B9" s="122" t="s">
        <v>14</v>
      </c>
      <c r="C9" s="123" t="s">
        <v>465</v>
      </c>
      <c r="D9" s="123" t="s">
        <v>466</v>
      </c>
      <c r="E9" s="113" t="s">
        <v>249</v>
      </c>
      <c r="F9" s="118">
        <v>110</v>
      </c>
      <c r="G9" s="115"/>
      <c r="H9" s="116"/>
      <c r="I9" s="116"/>
      <c r="J9" s="116"/>
      <c r="K9" s="115"/>
      <c r="L9" s="117">
        <f t="shared" si="0"/>
        <v>0</v>
      </c>
      <c r="M9" s="116"/>
      <c r="N9" s="116"/>
    </row>
    <row r="10" spans="1:25" ht="38.25" x14ac:dyDescent="0.2">
      <c r="A10" s="328"/>
      <c r="B10" s="127" t="s">
        <v>18</v>
      </c>
      <c r="C10" s="51" t="s">
        <v>264</v>
      </c>
      <c r="D10" s="51" t="s">
        <v>196</v>
      </c>
      <c r="E10" s="113" t="s">
        <v>299</v>
      </c>
      <c r="F10" s="114">
        <v>118</v>
      </c>
      <c r="G10" s="116"/>
      <c r="H10" s="116"/>
      <c r="I10" s="116"/>
      <c r="J10" s="116"/>
      <c r="K10" s="116"/>
      <c r="L10" s="117">
        <f t="shared" ref="L10:L59" si="1">SUM(G10:K10)</f>
        <v>0</v>
      </c>
      <c r="M10" s="116"/>
      <c r="N10" s="116"/>
    </row>
    <row r="11" spans="1:25" x14ac:dyDescent="0.2">
      <c r="A11" s="328"/>
      <c r="B11" s="125"/>
      <c r="C11" s="124"/>
      <c r="D11" s="124"/>
      <c r="E11" s="47" t="s">
        <v>300</v>
      </c>
      <c r="F11" s="48">
        <v>4900</v>
      </c>
      <c r="G11" s="49"/>
      <c r="H11" s="49"/>
      <c r="I11" s="49"/>
      <c r="J11" s="49"/>
      <c r="K11" s="49"/>
      <c r="L11" s="50">
        <f t="shared" si="1"/>
        <v>0</v>
      </c>
      <c r="M11" s="49"/>
      <c r="N11" s="49"/>
    </row>
    <row r="12" spans="1:25" ht="25.5" x14ac:dyDescent="0.2">
      <c r="A12" s="328"/>
      <c r="B12" s="125"/>
      <c r="C12" s="124"/>
      <c r="D12" s="124"/>
      <c r="E12" s="47" t="s">
        <v>301</v>
      </c>
      <c r="F12" s="48">
        <v>178</v>
      </c>
      <c r="G12" s="49"/>
      <c r="H12" s="49"/>
      <c r="I12" s="53"/>
      <c r="J12" s="49"/>
      <c r="K12" s="49">
        <v>100</v>
      </c>
      <c r="L12" s="50">
        <f t="shared" si="1"/>
        <v>100</v>
      </c>
      <c r="M12" s="49"/>
      <c r="N12" s="49"/>
    </row>
    <row r="13" spans="1:25" ht="38.25" x14ac:dyDescent="0.2">
      <c r="A13" s="328"/>
      <c r="B13" s="125"/>
      <c r="C13" s="124"/>
      <c r="D13" s="124"/>
      <c r="E13" s="47" t="s">
        <v>302</v>
      </c>
      <c r="F13" s="48">
        <v>1597</v>
      </c>
      <c r="G13" s="49"/>
      <c r="H13" s="49"/>
      <c r="I13" s="53">
        <v>0</v>
      </c>
      <c r="J13" s="49"/>
      <c r="K13" s="49"/>
      <c r="L13" s="50">
        <f t="shared" si="1"/>
        <v>0</v>
      </c>
      <c r="M13" s="49"/>
      <c r="N13" s="49"/>
    </row>
    <row r="14" spans="1:25" ht="89.25" x14ac:dyDescent="0.2">
      <c r="A14" s="328"/>
      <c r="B14" s="126"/>
      <c r="C14" s="99"/>
      <c r="D14" s="99"/>
      <c r="E14" s="47" t="s">
        <v>623</v>
      </c>
      <c r="F14" s="48">
        <v>136</v>
      </c>
      <c r="G14" s="49"/>
      <c r="H14" s="49"/>
      <c r="I14" s="53"/>
      <c r="J14" s="53">
        <v>84</v>
      </c>
      <c r="K14" s="49"/>
      <c r="L14" s="50">
        <f t="shared" si="1"/>
        <v>84</v>
      </c>
      <c r="M14" s="49"/>
      <c r="N14" s="49"/>
    </row>
    <row r="15" spans="1:25" x14ac:dyDescent="0.2">
      <c r="A15" s="107" t="e">
        <f>#REF!+1</f>
        <v>#REF!</v>
      </c>
      <c r="B15" s="108" t="s">
        <v>19</v>
      </c>
      <c r="C15" s="110"/>
      <c r="D15" s="110"/>
      <c r="E15" s="47"/>
      <c r="F15" s="48"/>
      <c r="G15" s="49"/>
      <c r="H15" s="49"/>
      <c r="I15" s="53"/>
      <c r="J15" s="49"/>
      <c r="K15" s="49"/>
      <c r="L15" s="50">
        <f t="shared" si="1"/>
        <v>0</v>
      </c>
      <c r="M15" s="49"/>
      <c r="N15" s="49"/>
    </row>
    <row r="16" spans="1:25" ht="25.5" x14ac:dyDescent="0.2">
      <c r="A16" s="292" t="e">
        <f t="shared" ref="A16:A42" si="2">A15+1</f>
        <v>#REF!</v>
      </c>
      <c r="B16" s="295" t="s">
        <v>20</v>
      </c>
      <c r="C16" s="304" t="s">
        <v>450</v>
      </c>
      <c r="D16" s="304" t="s">
        <v>451</v>
      </c>
      <c r="E16" s="47" t="s">
        <v>452</v>
      </c>
      <c r="F16" s="48">
        <v>1550</v>
      </c>
      <c r="G16" s="49"/>
      <c r="H16" s="49"/>
      <c r="I16" s="53"/>
      <c r="J16" s="49"/>
      <c r="K16" s="49"/>
      <c r="L16" s="50">
        <f t="shared" si="1"/>
        <v>0</v>
      </c>
      <c r="M16" s="49"/>
      <c r="N16" s="49"/>
    </row>
    <row r="17" spans="1:14" ht="25.5" x14ac:dyDescent="0.2">
      <c r="A17" s="293"/>
      <c r="B17" s="296"/>
      <c r="C17" s="304"/>
      <c r="D17" s="304"/>
      <c r="E17" s="47" t="s">
        <v>453</v>
      </c>
      <c r="F17" s="48">
        <v>30</v>
      </c>
      <c r="G17" s="49"/>
      <c r="H17" s="49"/>
      <c r="I17" s="53"/>
      <c r="J17" s="49"/>
      <c r="K17" s="49"/>
      <c r="L17" s="50">
        <f t="shared" si="1"/>
        <v>0</v>
      </c>
      <c r="M17" s="49"/>
      <c r="N17" s="49"/>
    </row>
    <row r="18" spans="1:14" ht="38.25" x14ac:dyDescent="0.2">
      <c r="A18" s="294"/>
      <c r="B18" s="297"/>
      <c r="C18" s="109">
        <v>42390</v>
      </c>
      <c r="D18" s="106" t="s">
        <v>647</v>
      </c>
      <c r="E18" s="47" t="s">
        <v>648</v>
      </c>
      <c r="F18" s="48">
        <v>250</v>
      </c>
      <c r="G18" s="49"/>
      <c r="H18" s="49">
        <v>200</v>
      </c>
      <c r="I18" s="53"/>
      <c r="J18" s="49"/>
      <c r="K18" s="49"/>
      <c r="L18" s="50">
        <f t="shared" si="1"/>
        <v>200</v>
      </c>
      <c r="M18" s="49"/>
      <c r="N18" s="49"/>
    </row>
    <row r="19" spans="1:14" ht="51" x14ac:dyDescent="0.2">
      <c r="A19" s="303" t="e">
        <f>A16+1</f>
        <v>#REF!</v>
      </c>
      <c r="B19" s="298" t="s">
        <v>21</v>
      </c>
      <c r="C19" s="304" t="s">
        <v>119</v>
      </c>
      <c r="D19" s="326" t="s">
        <v>120</v>
      </c>
      <c r="E19" s="47" t="s">
        <v>121</v>
      </c>
      <c r="F19" s="54">
        <v>708</v>
      </c>
      <c r="G19" s="49"/>
      <c r="H19" s="49"/>
      <c r="I19" s="53"/>
      <c r="J19" s="49"/>
      <c r="K19" s="49"/>
      <c r="L19" s="50">
        <f t="shared" si="1"/>
        <v>0</v>
      </c>
      <c r="M19" s="49"/>
      <c r="N19" s="49"/>
    </row>
    <row r="20" spans="1:14" x14ac:dyDescent="0.2">
      <c r="A20" s="303"/>
      <c r="B20" s="298"/>
      <c r="C20" s="304"/>
      <c r="D20" s="326"/>
      <c r="E20" s="113" t="s">
        <v>122</v>
      </c>
      <c r="F20" s="118">
        <v>120</v>
      </c>
      <c r="G20" s="116"/>
      <c r="H20" s="116"/>
      <c r="I20" s="116"/>
      <c r="J20" s="116"/>
      <c r="K20" s="116"/>
      <c r="L20" s="117">
        <f t="shared" si="1"/>
        <v>0</v>
      </c>
      <c r="M20" s="116"/>
      <c r="N20" s="116"/>
    </row>
    <row r="21" spans="1:14" ht="38.25" x14ac:dyDescent="0.2">
      <c r="A21" s="303"/>
      <c r="B21" s="298"/>
      <c r="C21" s="304"/>
      <c r="D21" s="326"/>
      <c r="E21" s="47" t="s">
        <v>123</v>
      </c>
      <c r="F21" s="54">
        <v>1100</v>
      </c>
      <c r="G21" s="49"/>
      <c r="H21" s="49"/>
      <c r="I21" s="49"/>
      <c r="J21" s="49"/>
      <c r="K21" s="49">
        <v>200</v>
      </c>
      <c r="L21" s="50">
        <f t="shared" si="1"/>
        <v>200</v>
      </c>
      <c r="M21" s="49"/>
      <c r="N21" s="49"/>
    </row>
    <row r="22" spans="1:14" ht="38.25" x14ac:dyDescent="0.2">
      <c r="A22" s="303"/>
      <c r="B22" s="298"/>
      <c r="C22" s="304"/>
      <c r="D22" s="326"/>
      <c r="E22" s="47" t="s">
        <v>124</v>
      </c>
      <c r="F22" s="54">
        <v>85</v>
      </c>
      <c r="G22" s="49"/>
      <c r="H22" s="49"/>
      <c r="I22" s="49"/>
      <c r="J22" s="49"/>
      <c r="K22" s="49"/>
      <c r="L22" s="50">
        <f t="shared" si="1"/>
        <v>0</v>
      </c>
      <c r="M22" s="49"/>
      <c r="N22" s="49"/>
    </row>
    <row r="23" spans="1:14" ht="25.5" x14ac:dyDescent="0.2">
      <c r="A23" s="303"/>
      <c r="B23" s="298"/>
      <c r="C23" s="304"/>
      <c r="D23" s="326"/>
      <c r="E23" s="47" t="s">
        <v>125</v>
      </c>
      <c r="F23" s="54">
        <v>243</v>
      </c>
      <c r="G23" s="49"/>
      <c r="H23" s="49">
        <v>200</v>
      </c>
      <c r="I23" s="49"/>
      <c r="J23" s="49"/>
      <c r="K23" s="49"/>
      <c r="L23" s="50">
        <f t="shared" si="1"/>
        <v>200</v>
      </c>
      <c r="M23" s="49"/>
      <c r="N23" s="49"/>
    </row>
    <row r="24" spans="1:14" x14ac:dyDescent="0.2">
      <c r="A24" s="303"/>
      <c r="B24" s="298"/>
      <c r="C24" s="304"/>
      <c r="D24" s="326"/>
      <c r="E24" s="47" t="s">
        <v>126</v>
      </c>
      <c r="F24" s="54">
        <v>510</v>
      </c>
      <c r="G24" s="49"/>
      <c r="H24" s="49"/>
      <c r="I24" s="49"/>
      <c r="J24" s="49"/>
      <c r="K24" s="49"/>
      <c r="L24" s="50">
        <f t="shared" si="1"/>
        <v>0</v>
      </c>
      <c r="M24" s="49"/>
      <c r="N24" s="49"/>
    </row>
    <row r="25" spans="1:14" ht="25.5" x14ac:dyDescent="0.2">
      <c r="A25" s="303"/>
      <c r="B25" s="298"/>
      <c r="C25" s="304"/>
      <c r="D25" s="326"/>
      <c r="E25" s="47" t="s">
        <v>127</v>
      </c>
      <c r="F25" s="54">
        <v>381</v>
      </c>
      <c r="G25" s="49"/>
      <c r="H25" s="49"/>
      <c r="I25" s="49"/>
      <c r="J25" s="49"/>
      <c r="K25" s="49"/>
      <c r="L25" s="50">
        <f t="shared" si="1"/>
        <v>0</v>
      </c>
      <c r="M25" s="49"/>
      <c r="N25" s="49"/>
    </row>
    <row r="26" spans="1:14" ht="38.25" x14ac:dyDescent="0.2">
      <c r="A26" s="303" t="e">
        <f>A19+1</f>
        <v>#REF!</v>
      </c>
      <c r="B26" s="298" t="s">
        <v>22</v>
      </c>
      <c r="C26" s="304" t="s">
        <v>320</v>
      </c>
      <c r="D26" s="327" t="s">
        <v>196</v>
      </c>
      <c r="E26" s="55" t="s">
        <v>321</v>
      </c>
      <c r="F26" s="49">
        <v>1338</v>
      </c>
      <c r="G26" s="49"/>
      <c r="H26" s="49">
        <v>150</v>
      </c>
      <c r="I26" s="49"/>
      <c r="J26" s="49"/>
      <c r="K26" s="49"/>
      <c r="L26" s="50">
        <f t="shared" si="1"/>
        <v>150</v>
      </c>
      <c r="M26" s="49"/>
      <c r="N26" s="49"/>
    </row>
    <row r="27" spans="1:14" ht="25.5" x14ac:dyDescent="0.2">
      <c r="A27" s="303"/>
      <c r="B27" s="298"/>
      <c r="C27" s="304"/>
      <c r="D27" s="327"/>
      <c r="E27" s="55" t="s">
        <v>322</v>
      </c>
      <c r="F27" s="49">
        <v>824</v>
      </c>
      <c r="G27" s="49"/>
      <c r="H27" s="49"/>
      <c r="I27" s="49"/>
      <c r="J27" s="49"/>
      <c r="K27" s="49"/>
      <c r="L27" s="50">
        <f t="shared" si="1"/>
        <v>0</v>
      </c>
      <c r="M27" s="49"/>
      <c r="N27" s="49"/>
    </row>
    <row r="28" spans="1:14" ht="25.5" x14ac:dyDescent="0.2">
      <c r="A28" s="303"/>
      <c r="B28" s="298"/>
      <c r="C28" s="304"/>
      <c r="D28" s="327"/>
      <c r="E28" s="55" t="s">
        <v>323</v>
      </c>
      <c r="F28" s="49">
        <v>675</v>
      </c>
      <c r="G28" s="49"/>
      <c r="H28" s="49"/>
      <c r="I28" s="49"/>
      <c r="J28" s="49"/>
      <c r="K28" s="49"/>
      <c r="L28" s="50">
        <f t="shared" si="1"/>
        <v>0</v>
      </c>
      <c r="M28" s="49"/>
      <c r="N28" s="49"/>
    </row>
    <row r="29" spans="1:14" x14ac:dyDescent="0.2">
      <c r="A29" s="303"/>
      <c r="B29" s="298"/>
      <c r="C29" s="304"/>
      <c r="D29" s="327"/>
      <c r="E29" s="55" t="s">
        <v>324</v>
      </c>
      <c r="F29" s="49">
        <v>140</v>
      </c>
      <c r="G29" s="49"/>
      <c r="H29" s="49"/>
      <c r="I29" s="49"/>
      <c r="J29" s="49"/>
      <c r="K29" s="49"/>
      <c r="L29" s="50">
        <f t="shared" si="1"/>
        <v>0</v>
      </c>
      <c r="M29" s="49"/>
      <c r="N29" s="49"/>
    </row>
    <row r="30" spans="1:14" ht="25.5" x14ac:dyDescent="0.2">
      <c r="A30" s="303"/>
      <c r="B30" s="298"/>
      <c r="C30" s="304"/>
      <c r="D30" s="327"/>
      <c r="E30" s="55" t="s">
        <v>325</v>
      </c>
      <c r="F30" s="49">
        <v>250</v>
      </c>
      <c r="G30" s="49"/>
      <c r="H30" s="49"/>
      <c r="I30" s="49"/>
      <c r="J30" s="49"/>
      <c r="K30" s="49"/>
      <c r="L30" s="50">
        <f t="shared" si="1"/>
        <v>0</v>
      </c>
      <c r="M30" s="49"/>
      <c r="N30" s="49"/>
    </row>
    <row r="31" spans="1:14" x14ac:dyDescent="0.2">
      <c r="A31" s="303"/>
      <c r="B31" s="298"/>
      <c r="C31" s="304"/>
      <c r="D31" s="327"/>
      <c r="E31" s="55" t="s">
        <v>326</v>
      </c>
      <c r="F31" s="49">
        <v>500</v>
      </c>
      <c r="G31" s="49"/>
      <c r="H31" s="49"/>
      <c r="I31" s="49"/>
      <c r="J31" s="49"/>
      <c r="K31" s="49"/>
      <c r="L31" s="50">
        <f t="shared" si="1"/>
        <v>0</v>
      </c>
      <c r="M31" s="49"/>
      <c r="N31" s="49"/>
    </row>
    <row r="32" spans="1:14" ht="25.5" x14ac:dyDescent="0.2">
      <c r="A32" s="303"/>
      <c r="B32" s="298"/>
      <c r="C32" s="304"/>
      <c r="D32" s="327"/>
      <c r="E32" s="55" t="s">
        <v>291</v>
      </c>
      <c r="F32" s="49">
        <v>1113</v>
      </c>
      <c r="G32" s="49"/>
      <c r="H32" s="49"/>
      <c r="I32" s="53">
        <v>0</v>
      </c>
      <c r="J32" s="49"/>
      <c r="K32" s="49"/>
      <c r="L32" s="50">
        <f t="shared" si="1"/>
        <v>0</v>
      </c>
      <c r="M32" s="49"/>
      <c r="N32" s="49"/>
    </row>
    <row r="33" spans="1:19" ht="25.5" x14ac:dyDescent="0.2">
      <c r="A33" s="308" t="e">
        <f>A26+1</f>
        <v>#REF!</v>
      </c>
      <c r="B33" s="311" t="s">
        <v>23</v>
      </c>
      <c r="C33" s="304" t="s">
        <v>567</v>
      </c>
      <c r="D33" s="327" t="s">
        <v>568</v>
      </c>
      <c r="E33" s="55" t="s">
        <v>569</v>
      </c>
      <c r="F33" s="49">
        <v>789</v>
      </c>
      <c r="G33" s="49"/>
      <c r="H33" s="49"/>
      <c r="I33" s="49"/>
      <c r="J33" s="53">
        <v>0</v>
      </c>
      <c r="K33" s="49"/>
      <c r="L33" s="50">
        <f t="shared" si="1"/>
        <v>0</v>
      </c>
      <c r="M33" s="49"/>
      <c r="N33" s="49"/>
    </row>
    <row r="34" spans="1:19" x14ac:dyDescent="0.2">
      <c r="A34" s="309"/>
      <c r="B34" s="312"/>
      <c r="C34" s="304"/>
      <c r="D34" s="327"/>
      <c r="E34" s="55" t="s">
        <v>570</v>
      </c>
      <c r="F34" s="49">
        <v>56</v>
      </c>
      <c r="G34" s="49"/>
      <c r="H34" s="49">
        <v>56</v>
      </c>
      <c r="I34" s="49"/>
      <c r="J34" s="49"/>
      <c r="K34" s="49"/>
      <c r="L34" s="50">
        <f t="shared" si="1"/>
        <v>56</v>
      </c>
      <c r="M34" s="49"/>
      <c r="N34" s="49"/>
    </row>
    <row r="35" spans="1:19" x14ac:dyDescent="0.2">
      <c r="A35" s="309"/>
      <c r="B35" s="312"/>
      <c r="C35" s="304"/>
      <c r="D35" s="327"/>
      <c r="E35" s="55" t="s">
        <v>571</v>
      </c>
      <c r="F35" s="49">
        <v>50</v>
      </c>
      <c r="G35" s="49"/>
      <c r="H35" s="49">
        <v>50</v>
      </c>
      <c r="I35" s="49"/>
      <c r="J35" s="49"/>
      <c r="K35" s="49"/>
      <c r="L35" s="50">
        <f t="shared" si="1"/>
        <v>50</v>
      </c>
      <c r="M35" s="49"/>
      <c r="N35" s="49"/>
    </row>
    <row r="36" spans="1:19" ht="25.5" x14ac:dyDescent="0.2">
      <c r="A36" s="310"/>
      <c r="B36" s="313"/>
      <c r="C36" s="103" t="s">
        <v>830</v>
      </c>
      <c r="D36" s="88" t="s">
        <v>831</v>
      </c>
      <c r="E36" s="55" t="s">
        <v>832</v>
      </c>
      <c r="F36" s="49">
        <v>100</v>
      </c>
      <c r="G36" s="49"/>
      <c r="H36" s="49"/>
      <c r="I36" s="49"/>
      <c r="J36" s="49"/>
      <c r="K36" s="49"/>
      <c r="L36" s="50">
        <f t="shared" si="1"/>
        <v>0</v>
      </c>
      <c r="M36" s="49"/>
      <c r="N36" s="49"/>
    </row>
    <row r="37" spans="1:19" x14ac:dyDescent="0.2">
      <c r="A37" s="292" t="e">
        <f>A33+1</f>
        <v>#REF!</v>
      </c>
      <c r="B37" s="295" t="s">
        <v>24</v>
      </c>
      <c r="C37" s="323" t="s">
        <v>811</v>
      </c>
      <c r="D37" s="305" t="s">
        <v>812</v>
      </c>
      <c r="E37" s="47" t="s">
        <v>813</v>
      </c>
      <c r="F37" s="48">
        <v>359</v>
      </c>
      <c r="G37" s="49"/>
      <c r="H37" s="49"/>
      <c r="I37" s="49"/>
      <c r="J37" s="49"/>
      <c r="K37" s="52">
        <v>200</v>
      </c>
      <c r="L37" s="50">
        <f t="shared" si="1"/>
        <v>200</v>
      </c>
      <c r="M37" s="49"/>
      <c r="N37" s="49"/>
    </row>
    <row r="38" spans="1:19" x14ac:dyDescent="0.2">
      <c r="A38" s="293"/>
      <c r="B38" s="296"/>
      <c r="C38" s="324"/>
      <c r="D38" s="306"/>
      <c r="E38" s="47" t="s">
        <v>814</v>
      </c>
      <c r="F38" s="48">
        <v>554</v>
      </c>
      <c r="G38" s="49"/>
      <c r="H38" s="49"/>
      <c r="I38" s="49"/>
      <c r="J38" s="49"/>
      <c r="K38" s="52"/>
      <c r="L38" s="50">
        <f t="shared" si="1"/>
        <v>0</v>
      </c>
      <c r="M38" s="49"/>
      <c r="N38" s="49"/>
    </row>
    <row r="39" spans="1:19" x14ac:dyDescent="0.2">
      <c r="A39" s="293"/>
      <c r="B39" s="296"/>
      <c r="C39" s="324"/>
      <c r="D39" s="306"/>
      <c r="E39" s="47" t="s">
        <v>815</v>
      </c>
      <c r="F39" s="48">
        <v>83</v>
      </c>
      <c r="G39" s="49"/>
      <c r="H39" s="49"/>
      <c r="I39" s="49"/>
      <c r="J39" s="49"/>
      <c r="K39" s="52"/>
      <c r="L39" s="50">
        <f t="shared" si="1"/>
        <v>0</v>
      </c>
      <c r="M39" s="49"/>
      <c r="N39" s="49"/>
    </row>
    <row r="40" spans="1:19" x14ac:dyDescent="0.2">
      <c r="A40" s="294"/>
      <c r="B40" s="297"/>
      <c r="C40" s="325"/>
      <c r="D40" s="307"/>
      <c r="E40" s="47" t="s">
        <v>816</v>
      </c>
      <c r="F40" s="48">
        <v>591</v>
      </c>
      <c r="G40" s="49"/>
      <c r="H40" s="49"/>
      <c r="I40" s="49"/>
      <c r="J40" s="49"/>
      <c r="K40" s="52"/>
      <c r="L40" s="50">
        <f t="shared" si="1"/>
        <v>0</v>
      </c>
      <c r="M40" s="49"/>
      <c r="N40" s="49"/>
    </row>
    <row r="41" spans="1:19" x14ac:dyDescent="0.2">
      <c r="A41" s="107" t="e">
        <f>A37+1</f>
        <v>#REF!</v>
      </c>
      <c r="B41" s="108" t="s">
        <v>25</v>
      </c>
      <c r="C41" s="110"/>
      <c r="D41" s="110"/>
      <c r="E41" s="47"/>
      <c r="F41" s="48"/>
      <c r="G41" s="49"/>
      <c r="H41" s="49"/>
      <c r="I41" s="49"/>
      <c r="J41" s="49"/>
      <c r="K41" s="49"/>
      <c r="L41" s="50">
        <f t="shared" si="1"/>
        <v>0</v>
      </c>
      <c r="M41" s="49"/>
      <c r="N41" s="49"/>
    </row>
    <row r="42" spans="1:19" ht="38.25" x14ac:dyDescent="0.2">
      <c r="A42" s="292" t="e">
        <f t="shared" si="2"/>
        <v>#REF!</v>
      </c>
      <c r="B42" s="295" t="s">
        <v>26</v>
      </c>
      <c r="C42" s="304" t="s">
        <v>128</v>
      </c>
      <c r="D42" s="304" t="s">
        <v>120</v>
      </c>
      <c r="E42" s="47" t="s">
        <v>129</v>
      </c>
      <c r="F42" s="48">
        <v>300</v>
      </c>
      <c r="G42" s="49"/>
      <c r="H42" s="49">
        <v>260</v>
      </c>
      <c r="I42" s="49"/>
      <c r="J42" s="49"/>
      <c r="K42" s="49"/>
      <c r="L42" s="50">
        <f t="shared" si="1"/>
        <v>260</v>
      </c>
      <c r="M42" s="49"/>
      <c r="N42" s="49"/>
    </row>
    <row r="43" spans="1:19" ht="25.5" x14ac:dyDescent="0.2">
      <c r="A43" s="293"/>
      <c r="B43" s="296"/>
      <c r="C43" s="304"/>
      <c r="D43" s="304"/>
      <c r="E43" s="47" t="s">
        <v>130</v>
      </c>
      <c r="F43" s="48">
        <v>300</v>
      </c>
      <c r="G43" s="49"/>
      <c r="H43" s="49"/>
      <c r="I43" s="49"/>
      <c r="J43" s="49"/>
      <c r="K43" s="49"/>
      <c r="L43" s="50">
        <f t="shared" si="1"/>
        <v>0</v>
      </c>
      <c r="M43" s="49"/>
      <c r="N43" s="49"/>
      <c r="S43" s="87"/>
    </row>
    <row r="44" spans="1:19" x14ac:dyDescent="0.2">
      <c r="A44" s="293"/>
      <c r="B44" s="296"/>
      <c r="C44" s="304"/>
      <c r="D44" s="304"/>
      <c r="E44" s="47" t="s">
        <v>131</v>
      </c>
      <c r="F44" s="48">
        <v>300</v>
      </c>
      <c r="G44" s="49"/>
      <c r="H44" s="49"/>
      <c r="I44" s="49"/>
      <c r="J44" s="49"/>
      <c r="K44" s="49"/>
      <c r="L44" s="50">
        <f t="shared" si="1"/>
        <v>0</v>
      </c>
      <c r="M44" s="49"/>
      <c r="N44" s="49"/>
    </row>
    <row r="45" spans="1:19" x14ac:dyDescent="0.2">
      <c r="A45" s="293"/>
      <c r="B45" s="296"/>
      <c r="C45" s="304"/>
      <c r="D45" s="304"/>
      <c r="E45" s="47" t="s">
        <v>132</v>
      </c>
      <c r="F45" s="48">
        <v>1500</v>
      </c>
      <c r="G45" s="49"/>
      <c r="H45" s="49"/>
      <c r="I45" s="49"/>
      <c r="J45" s="49"/>
      <c r="K45" s="49"/>
      <c r="L45" s="50">
        <f t="shared" si="1"/>
        <v>0</v>
      </c>
      <c r="M45" s="49"/>
      <c r="N45" s="49"/>
    </row>
    <row r="46" spans="1:19" ht="38.25" x14ac:dyDescent="0.2">
      <c r="A46" s="293"/>
      <c r="B46" s="296"/>
      <c r="C46" s="304"/>
      <c r="D46" s="304"/>
      <c r="E46" s="47" t="s">
        <v>133</v>
      </c>
      <c r="F46" s="48">
        <v>1500</v>
      </c>
      <c r="G46" s="49"/>
      <c r="H46" s="49"/>
      <c r="I46" s="49"/>
      <c r="J46" s="49"/>
      <c r="K46" s="49"/>
      <c r="L46" s="50">
        <f t="shared" si="1"/>
        <v>0</v>
      </c>
      <c r="M46" s="49"/>
      <c r="N46" s="49"/>
    </row>
    <row r="47" spans="1:19" ht="38.25" x14ac:dyDescent="0.2">
      <c r="A47" s="293"/>
      <c r="B47" s="296"/>
      <c r="C47" s="305" t="s">
        <v>626</v>
      </c>
      <c r="D47" s="305" t="s">
        <v>800</v>
      </c>
      <c r="E47" s="47" t="s">
        <v>642</v>
      </c>
      <c r="F47" s="48">
        <v>19</v>
      </c>
      <c r="G47" s="49"/>
      <c r="H47" s="49"/>
      <c r="I47" s="49"/>
      <c r="J47" s="49"/>
      <c r="K47" s="49"/>
      <c r="L47" s="50">
        <f t="shared" si="1"/>
        <v>0</v>
      </c>
      <c r="M47" s="49"/>
      <c r="N47" s="49"/>
    </row>
    <row r="48" spans="1:19" ht="25.5" x14ac:dyDescent="0.2">
      <c r="A48" s="293"/>
      <c r="B48" s="296"/>
      <c r="C48" s="306"/>
      <c r="D48" s="306"/>
      <c r="E48" s="47" t="s">
        <v>643</v>
      </c>
      <c r="F48" s="48">
        <v>19</v>
      </c>
      <c r="G48" s="49"/>
      <c r="H48" s="49"/>
      <c r="I48" s="49"/>
      <c r="J48" s="49"/>
      <c r="K48" s="49"/>
      <c r="L48" s="50">
        <f t="shared" si="1"/>
        <v>0</v>
      </c>
      <c r="M48" s="49"/>
      <c r="N48" s="49"/>
    </row>
    <row r="49" spans="1:14" ht="25.5" x14ac:dyDescent="0.2">
      <c r="A49" s="293"/>
      <c r="B49" s="296"/>
      <c r="C49" s="306"/>
      <c r="D49" s="306"/>
      <c r="E49" s="47" t="s">
        <v>644</v>
      </c>
      <c r="F49" s="48">
        <v>17</v>
      </c>
      <c r="G49" s="49"/>
      <c r="H49" s="49"/>
      <c r="I49" s="49"/>
      <c r="J49" s="49"/>
      <c r="K49" s="49"/>
      <c r="L49" s="50">
        <f t="shared" si="1"/>
        <v>0</v>
      </c>
      <c r="M49" s="49"/>
      <c r="N49" s="49"/>
    </row>
    <row r="50" spans="1:14" ht="25.5" x14ac:dyDescent="0.2">
      <c r="A50" s="293"/>
      <c r="B50" s="296"/>
      <c r="C50" s="306"/>
      <c r="D50" s="306"/>
      <c r="E50" s="47" t="s">
        <v>645</v>
      </c>
      <c r="F50" s="48">
        <v>93</v>
      </c>
      <c r="G50" s="49"/>
      <c r="H50" s="49"/>
      <c r="I50" s="49"/>
      <c r="J50" s="49"/>
      <c r="K50" s="49"/>
      <c r="L50" s="50">
        <f t="shared" si="1"/>
        <v>0</v>
      </c>
      <c r="M50" s="49"/>
      <c r="N50" s="49"/>
    </row>
    <row r="51" spans="1:14" ht="25.5" x14ac:dyDescent="0.2">
      <c r="A51" s="293"/>
      <c r="B51" s="296"/>
      <c r="C51" s="306"/>
      <c r="D51" s="306"/>
      <c r="E51" s="47" t="s">
        <v>646</v>
      </c>
      <c r="F51" s="48">
        <v>41</v>
      </c>
      <c r="G51" s="49"/>
      <c r="H51" s="49"/>
      <c r="I51" s="49">
        <v>40</v>
      </c>
      <c r="J51" s="49"/>
      <c r="K51" s="49"/>
      <c r="L51" s="50">
        <f t="shared" si="1"/>
        <v>40</v>
      </c>
      <c r="M51" s="49"/>
      <c r="N51" s="49"/>
    </row>
    <row r="52" spans="1:14" ht="25.5" x14ac:dyDescent="0.2">
      <c r="A52" s="293"/>
      <c r="B52" s="296"/>
      <c r="C52" s="305" t="s">
        <v>847</v>
      </c>
      <c r="D52" s="305" t="s">
        <v>848</v>
      </c>
      <c r="E52" s="47" t="s">
        <v>849</v>
      </c>
      <c r="F52" s="48">
        <v>300</v>
      </c>
      <c r="G52" s="49"/>
      <c r="H52" s="49"/>
      <c r="I52" s="49"/>
      <c r="J52" s="49"/>
      <c r="K52" s="49"/>
      <c r="L52" s="50">
        <f t="shared" si="1"/>
        <v>0</v>
      </c>
      <c r="M52" s="49"/>
      <c r="N52" s="49"/>
    </row>
    <row r="53" spans="1:14" ht="25.5" x14ac:dyDescent="0.2">
      <c r="A53" s="294"/>
      <c r="B53" s="297"/>
      <c r="C53" s="307"/>
      <c r="D53" s="307"/>
      <c r="E53" s="47" t="s">
        <v>850</v>
      </c>
      <c r="F53" s="48">
        <v>150</v>
      </c>
      <c r="G53" s="49"/>
      <c r="H53" s="49"/>
      <c r="I53" s="49"/>
      <c r="J53" s="49"/>
      <c r="K53" s="49"/>
      <c r="L53" s="50">
        <f t="shared" si="1"/>
        <v>0</v>
      </c>
      <c r="M53" s="49"/>
      <c r="N53" s="49"/>
    </row>
    <row r="54" spans="1:14" x14ac:dyDescent="0.2">
      <c r="A54" s="303" t="e">
        <f>A42+1</f>
        <v>#REF!</v>
      </c>
      <c r="B54" s="298" t="s">
        <v>27</v>
      </c>
      <c r="C54" s="304" t="s">
        <v>672</v>
      </c>
      <c r="D54" s="304" t="s">
        <v>673</v>
      </c>
      <c r="E54" s="47" t="s">
        <v>483</v>
      </c>
      <c r="F54" s="48">
        <v>2000</v>
      </c>
      <c r="G54" s="49"/>
      <c r="H54" s="49"/>
      <c r="I54" s="49"/>
      <c r="J54" s="49"/>
      <c r="K54" s="49"/>
      <c r="L54" s="50">
        <f t="shared" si="1"/>
        <v>0</v>
      </c>
      <c r="M54" s="49"/>
      <c r="N54" s="49"/>
    </row>
    <row r="55" spans="1:14" x14ac:dyDescent="0.2">
      <c r="A55" s="303"/>
      <c r="B55" s="298"/>
      <c r="C55" s="304"/>
      <c r="D55" s="304"/>
      <c r="E55" s="47" t="s">
        <v>484</v>
      </c>
      <c r="F55" s="48">
        <v>1000</v>
      </c>
      <c r="G55" s="49"/>
      <c r="H55" s="49"/>
      <c r="I55" s="49"/>
      <c r="J55" s="49"/>
      <c r="K55" s="49"/>
      <c r="L55" s="50">
        <f t="shared" si="1"/>
        <v>0</v>
      </c>
      <c r="M55" s="49"/>
      <c r="N55" s="49"/>
    </row>
    <row r="56" spans="1:14" x14ac:dyDescent="0.2">
      <c r="A56" s="303"/>
      <c r="B56" s="298"/>
      <c r="C56" s="304"/>
      <c r="D56" s="304"/>
      <c r="E56" s="47" t="s">
        <v>485</v>
      </c>
      <c r="F56" s="48">
        <v>150</v>
      </c>
      <c r="G56" s="49"/>
      <c r="H56" s="49"/>
      <c r="I56" s="49"/>
      <c r="J56" s="49"/>
      <c r="K56" s="49"/>
      <c r="L56" s="50">
        <f t="shared" si="1"/>
        <v>0</v>
      </c>
      <c r="M56" s="49"/>
      <c r="N56" s="49"/>
    </row>
    <row r="57" spans="1:14" ht="25.5" x14ac:dyDescent="0.2">
      <c r="A57" s="303"/>
      <c r="B57" s="298"/>
      <c r="C57" s="304"/>
      <c r="D57" s="304"/>
      <c r="E57" s="47" t="s">
        <v>486</v>
      </c>
      <c r="F57" s="48">
        <v>100</v>
      </c>
      <c r="G57" s="49"/>
      <c r="H57" s="49"/>
      <c r="I57" s="49"/>
      <c r="J57" s="49"/>
      <c r="K57" s="49"/>
      <c r="L57" s="50">
        <f t="shared" si="1"/>
        <v>0</v>
      </c>
      <c r="M57" s="49"/>
      <c r="N57" s="49"/>
    </row>
    <row r="58" spans="1:14" x14ac:dyDescent="0.2">
      <c r="A58" s="303"/>
      <c r="B58" s="298"/>
      <c r="C58" s="304"/>
      <c r="D58" s="304"/>
      <c r="E58" s="47" t="s">
        <v>487</v>
      </c>
      <c r="F58" s="48">
        <v>384</v>
      </c>
      <c r="G58" s="49"/>
      <c r="H58" s="49"/>
      <c r="I58" s="49"/>
      <c r="J58" s="49"/>
      <c r="K58" s="49"/>
      <c r="L58" s="50">
        <f t="shared" si="1"/>
        <v>0</v>
      </c>
      <c r="M58" s="49"/>
      <c r="N58" s="49"/>
    </row>
    <row r="59" spans="1:14" ht="25.5" x14ac:dyDescent="0.2">
      <c r="A59" s="303"/>
      <c r="B59" s="298"/>
      <c r="C59" s="304"/>
      <c r="D59" s="304"/>
      <c r="E59" s="47" t="s">
        <v>488</v>
      </c>
      <c r="F59" s="48">
        <v>1000</v>
      </c>
      <c r="G59" s="49"/>
      <c r="H59" s="49"/>
      <c r="I59" s="49"/>
      <c r="J59" s="49"/>
      <c r="K59" s="49"/>
      <c r="L59" s="50">
        <f t="shared" si="1"/>
        <v>0</v>
      </c>
      <c r="M59" s="49"/>
      <c r="N59" s="49"/>
    </row>
    <row r="60" spans="1:14" ht="25.5" x14ac:dyDescent="0.2">
      <c r="A60" s="303"/>
      <c r="B60" s="298"/>
      <c r="C60" s="304"/>
      <c r="D60" s="304"/>
      <c r="E60" s="47" t="s">
        <v>671</v>
      </c>
      <c r="F60" s="48">
        <v>200</v>
      </c>
      <c r="G60" s="49"/>
      <c r="H60" s="49">
        <v>200</v>
      </c>
      <c r="I60" s="49"/>
      <c r="J60" s="49"/>
      <c r="K60" s="49"/>
      <c r="L60" s="50">
        <f t="shared" ref="L60:L123" si="3">SUM(G60:K60)</f>
        <v>200</v>
      </c>
      <c r="M60" s="49"/>
      <c r="N60" s="49"/>
    </row>
    <row r="61" spans="1:14" ht="38.25" x14ac:dyDescent="0.2">
      <c r="A61" s="292" t="e">
        <f>A54+1</f>
        <v>#REF!</v>
      </c>
      <c r="B61" s="295" t="s">
        <v>28</v>
      </c>
      <c r="C61" s="106" t="s">
        <v>159</v>
      </c>
      <c r="D61" s="106" t="s">
        <v>160</v>
      </c>
      <c r="E61" s="47" t="s">
        <v>157</v>
      </c>
      <c r="F61" s="48">
        <v>911</v>
      </c>
      <c r="G61" s="49"/>
      <c r="H61" s="49"/>
      <c r="I61" s="49"/>
      <c r="J61" s="56">
        <v>556</v>
      </c>
      <c r="K61" s="49"/>
      <c r="L61" s="50">
        <f t="shared" si="3"/>
        <v>556</v>
      </c>
      <c r="M61" s="49"/>
      <c r="N61" s="49"/>
    </row>
    <row r="62" spans="1:14" ht="25.5" x14ac:dyDescent="0.2">
      <c r="A62" s="293"/>
      <c r="B62" s="296"/>
      <c r="C62" s="304" t="s">
        <v>347</v>
      </c>
      <c r="D62" s="304" t="s">
        <v>196</v>
      </c>
      <c r="E62" s="47" t="s">
        <v>348</v>
      </c>
      <c r="F62" s="48">
        <v>6780</v>
      </c>
      <c r="G62" s="49"/>
      <c r="H62" s="49"/>
      <c r="I62" s="49"/>
      <c r="J62" s="56"/>
      <c r="K62" s="49"/>
      <c r="L62" s="50">
        <f t="shared" si="3"/>
        <v>0</v>
      </c>
      <c r="M62" s="49"/>
      <c r="N62" s="49"/>
    </row>
    <row r="63" spans="1:14" x14ac:dyDescent="0.2">
      <c r="A63" s="293"/>
      <c r="B63" s="296"/>
      <c r="C63" s="304"/>
      <c r="D63" s="304"/>
      <c r="E63" s="47" t="s">
        <v>349</v>
      </c>
      <c r="F63" s="48">
        <v>300</v>
      </c>
      <c r="G63" s="49"/>
      <c r="H63" s="49"/>
      <c r="I63" s="49"/>
      <c r="J63" s="56"/>
      <c r="K63" s="49"/>
      <c r="L63" s="50">
        <f t="shared" si="3"/>
        <v>0</v>
      </c>
      <c r="M63" s="49"/>
      <c r="N63" s="49"/>
    </row>
    <row r="64" spans="1:14" ht="25.5" x14ac:dyDescent="0.2">
      <c r="A64" s="293"/>
      <c r="B64" s="296"/>
      <c r="C64" s="304"/>
      <c r="D64" s="304"/>
      <c r="E64" s="47" t="s">
        <v>350</v>
      </c>
      <c r="F64" s="48">
        <v>300</v>
      </c>
      <c r="G64" s="49"/>
      <c r="H64" s="49"/>
      <c r="I64" s="49"/>
      <c r="J64" s="56"/>
      <c r="K64" s="49"/>
      <c r="L64" s="50">
        <f t="shared" si="3"/>
        <v>0</v>
      </c>
      <c r="M64" s="49"/>
      <c r="N64" s="49"/>
    </row>
    <row r="65" spans="1:14" x14ac:dyDescent="0.2">
      <c r="A65" s="293"/>
      <c r="B65" s="296"/>
      <c r="C65" s="304"/>
      <c r="D65" s="304"/>
      <c r="E65" s="47" t="s">
        <v>351</v>
      </c>
      <c r="F65" s="48">
        <v>300</v>
      </c>
      <c r="G65" s="49"/>
      <c r="H65" s="49"/>
      <c r="I65" s="49"/>
      <c r="J65" s="56"/>
      <c r="K65" s="49"/>
      <c r="L65" s="50">
        <f t="shared" si="3"/>
        <v>0</v>
      </c>
      <c r="M65" s="49"/>
      <c r="N65" s="49"/>
    </row>
    <row r="66" spans="1:14" ht="25.5" x14ac:dyDescent="0.2">
      <c r="A66" s="293"/>
      <c r="B66" s="296"/>
      <c r="C66" s="304"/>
      <c r="D66" s="304"/>
      <c r="E66" s="47" t="s">
        <v>352</v>
      </c>
      <c r="F66" s="48">
        <v>900</v>
      </c>
      <c r="G66" s="49"/>
      <c r="H66" s="49"/>
      <c r="I66" s="49"/>
      <c r="J66" s="56"/>
      <c r="K66" s="49"/>
      <c r="L66" s="50">
        <f t="shared" si="3"/>
        <v>0</v>
      </c>
      <c r="M66" s="49"/>
      <c r="N66" s="49"/>
    </row>
    <row r="67" spans="1:14" ht="51" x14ac:dyDescent="0.2">
      <c r="A67" s="293"/>
      <c r="B67" s="296"/>
      <c r="C67" s="304"/>
      <c r="D67" s="304"/>
      <c r="E67" s="47" t="s">
        <v>353</v>
      </c>
      <c r="F67" s="48">
        <v>3750</v>
      </c>
      <c r="G67" s="49"/>
      <c r="H67" s="49"/>
      <c r="I67" s="49"/>
      <c r="J67" s="56"/>
      <c r="K67" s="49"/>
      <c r="L67" s="50">
        <f t="shared" si="3"/>
        <v>0</v>
      </c>
      <c r="M67" s="49"/>
      <c r="N67" s="49"/>
    </row>
    <row r="68" spans="1:14" ht="63.75" x14ac:dyDescent="0.2">
      <c r="A68" s="293"/>
      <c r="B68" s="296"/>
      <c r="C68" s="304"/>
      <c r="D68" s="304"/>
      <c r="E68" s="47" t="s">
        <v>354</v>
      </c>
      <c r="F68" s="48">
        <v>250</v>
      </c>
      <c r="G68" s="49"/>
      <c r="H68" s="49"/>
      <c r="I68" s="49"/>
      <c r="J68" s="56"/>
      <c r="K68" s="49"/>
      <c r="L68" s="50">
        <f t="shared" si="3"/>
        <v>0</v>
      </c>
      <c r="M68" s="49"/>
      <c r="N68" s="49"/>
    </row>
    <row r="69" spans="1:14" ht="25.5" x14ac:dyDescent="0.2">
      <c r="A69" s="294"/>
      <c r="B69" s="297"/>
      <c r="C69" s="106" t="s">
        <v>791</v>
      </c>
      <c r="D69" s="106" t="s">
        <v>792</v>
      </c>
      <c r="E69" s="47" t="s">
        <v>627</v>
      </c>
      <c r="F69" s="48">
        <v>570</v>
      </c>
      <c r="G69" s="49"/>
      <c r="H69" s="49">
        <v>100</v>
      </c>
      <c r="I69" s="49"/>
      <c r="J69" s="56"/>
      <c r="K69" s="49"/>
      <c r="L69" s="50">
        <f t="shared" si="3"/>
        <v>100</v>
      </c>
      <c r="M69" s="49"/>
      <c r="N69" s="49"/>
    </row>
    <row r="70" spans="1:14" ht="25.5" x14ac:dyDescent="0.2">
      <c r="A70" s="292" t="e">
        <f>A61+1</f>
        <v>#REF!</v>
      </c>
      <c r="B70" s="320" t="s">
        <v>29</v>
      </c>
      <c r="C70" s="305" t="s">
        <v>251</v>
      </c>
      <c r="D70" s="305" t="s">
        <v>196</v>
      </c>
      <c r="E70" s="47" t="s">
        <v>634</v>
      </c>
      <c r="F70" s="48">
        <v>245</v>
      </c>
      <c r="G70" s="49"/>
      <c r="H70" s="49"/>
      <c r="I70" s="49"/>
      <c r="J70" s="49"/>
      <c r="K70" s="49"/>
      <c r="L70" s="50">
        <f t="shared" si="3"/>
        <v>0</v>
      </c>
      <c r="M70" s="49"/>
      <c r="N70" s="49">
        <v>7485</v>
      </c>
    </row>
    <row r="71" spans="1:14" x14ac:dyDescent="0.2">
      <c r="A71" s="293"/>
      <c r="B71" s="321"/>
      <c r="C71" s="306"/>
      <c r="D71" s="306"/>
      <c r="E71" s="47" t="s">
        <v>635</v>
      </c>
      <c r="F71" s="48">
        <v>599</v>
      </c>
      <c r="G71" s="49"/>
      <c r="H71" s="49"/>
      <c r="I71" s="49"/>
      <c r="J71" s="49"/>
      <c r="K71" s="49"/>
      <c r="L71" s="50">
        <f t="shared" si="3"/>
        <v>0</v>
      </c>
      <c r="M71" s="49"/>
      <c r="N71" s="49">
        <v>7442</v>
      </c>
    </row>
    <row r="72" spans="1:14" x14ac:dyDescent="0.2">
      <c r="A72" s="293"/>
      <c r="B72" s="321"/>
      <c r="C72" s="306"/>
      <c r="D72" s="306"/>
      <c r="E72" s="47" t="s">
        <v>254</v>
      </c>
      <c r="F72" s="48">
        <v>227</v>
      </c>
      <c r="G72" s="49"/>
      <c r="H72" s="49"/>
      <c r="I72" s="49"/>
      <c r="J72" s="49"/>
      <c r="K72" s="49"/>
      <c r="L72" s="50">
        <f t="shared" si="3"/>
        <v>0</v>
      </c>
      <c r="M72" s="49"/>
      <c r="N72" s="49"/>
    </row>
    <row r="73" spans="1:14" ht="25.5" x14ac:dyDescent="0.2">
      <c r="A73" s="293"/>
      <c r="B73" s="321"/>
      <c r="C73" s="306"/>
      <c r="D73" s="306"/>
      <c r="E73" s="47" t="s">
        <v>255</v>
      </c>
      <c r="F73" s="48">
        <v>232</v>
      </c>
      <c r="G73" s="49"/>
      <c r="H73" s="49">
        <v>200</v>
      </c>
      <c r="I73" s="49"/>
      <c r="J73" s="49"/>
      <c r="K73" s="49"/>
      <c r="L73" s="50">
        <f t="shared" si="3"/>
        <v>200</v>
      </c>
      <c r="M73" s="49"/>
      <c r="N73" s="49"/>
    </row>
    <row r="74" spans="1:14" x14ac:dyDescent="0.2">
      <c r="A74" s="293"/>
      <c r="B74" s="321"/>
      <c r="C74" s="306"/>
      <c r="D74" s="306"/>
      <c r="E74" s="47" t="s">
        <v>636</v>
      </c>
      <c r="F74" s="48">
        <v>300</v>
      </c>
      <c r="G74" s="49"/>
      <c r="H74" s="49"/>
      <c r="I74" s="49"/>
      <c r="J74" s="49"/>
      <c r="K74" s="49"/>
      <c r="L74" s="50">
        <f t="shared" si="3"/>
        <v>0</v>
      </c>
      <c r="M74" s="49"/>
      <c r="N74" s="49"/>
    </row>
    <row r="75" spans="1:14" x14ac:dyDescent="0.2">
      <c r="A75" s="293"/>
      <c r="B75" s="321"/>
      <c r="C75" s="306"/>
      <c r="D75" s="306"/>
      <c r="E75" s="47" t="s">
        <v>257</v>
      </c>
      <c r="F75" s="48">
        <v>270</v>
      </c>
      <c r="G75" s="49"/>
      <c r="H75" s="49"/>
      <c r="I75" s="49"/>
      <c r="J75" s="49"/>
      <c r="K75" s="49"/>
      <c r="L75" s="50">
        <f t="shared" si="3"/>
        <v>0</v>
      </c>
      <c r="M75" s="49"/>
      <c r="N75" s="49"/>
    </row>
    <row r="76" spans="1:14" x14ac:dyDescent="0.2">
      <c r="A76" s="294"/>
      <c r="B76" s="322"/>
      <c r="C76" s="307"/>
      <c r="D76" s="307"/>
      <c r="E76" s="47" t="s">
        <v>633</v>
      </c>
      <c r="F76" s="48">
        <v>39</v>
      </c>
      <c r="G76" s="49">
        <v>39</v>
      </c>
      <c r="H76" s="49"/>
      <c r="I76" s="49"/>
      <c r="J76" s="49"/>
      <c r="K76" s="49"/>
      <c r="L76" s="50">
        <f t="shared" si="3"/>
        <v>39</v>
      </c>
      <c r="M76" s="49"/>
      <c r="N76" s="49"/>
    </row>
    <row r="77" spans="1:14" ht="25.5" x14ac:dyDescent="0.2">
      <c r="A77" s="303" t="e">
        <f>A70+1</f>
        <v>#REF!</v>
      </c>
      <c r="B77" s="298" t="s">
        <v>30</v>
      </c>
      <c r="C77" s="304" t="s">
        <v>411</v>
      </c>
      <c r="D77" s="304" t="s">
        <v>412</v>
      </c>
      <c r="E77" s="47" t="s">
        <v>413</v>
      </c>
      <c r="F77" s="48">
        <v>230</v>
      </c>
      <c r="G77" s="49"/>
      <c r="H77" s="49">
        <v>230</v>
      </c>
      <c r="I77" s="49"/>
      <c r="J77" s="49"/>
      <c r="K77" s="57"/>
      <c r="L77" s="50">
        <f t="shared" si="3"/>
        <v>230</v>
      </c>
      <c r="M77" s="49"/>
      <c r="N77" s="49"/>
    </row>
    <row r="78" spans="1:14" x14ac:dyDescent="0.2">
      <c r="A78" s="303"/>
      <c r="B78" s="298"/>
      <c r="C78" s="304"/>
      <c r="D78" s="304"/>
      <c r="E78" s="47" t="s">
        <v>414</v>
      </c>
      <c r="F78" s="48">
        <v>90</v>
      </c>
      <c r="G78" s="49"/>
      <c r="H78" s="49"/>
      <c r="I78" s="49"/>
      <c r="J78" s="49"/>
      <c r="K78" s="57"/>
      <c r="L78" s="50">
        <f t="shared" si="3"/>
        <v>0</v>
      </c>
      <c r="M78" s="49"/>
      <c r="N78" s="49"/>
    </row>
    <row r="79" spans="1:14" x14ac:dyDescent="0.2">
      <c r="A79" s="303"/>
      <c r="B79" s="298"/>
      <c r="C79" s="304"/>
      <c r="D79" s="304"/>
      <c r="E79" s="47" t="s">
        <v>415</v>
      </c>
      <c r="F79" s="48">
        <v>148</v>
      </c>
      <c r="G79" s="49"/>
      <c r="H79" s="49"/>
      <c r="I79" s="49"/>
      <c r="J79" s="49"/>
      <c r="K79" s="57"/>
      <c r="L79" s="50">
        <f t="shared" si="3"/>
        <v>0</v>
      </c>
      <c r="M79" s="49"/>
      <c r="N79" s="49"/>
    </row>
    <row r="80" spans="1:14" x14ac:dyDescent="0.2">
      <c r="A80" s="303"/>
      <c r="B80" s="298"/>
      <c r="C80" s="304"/>
      <c r="D80" s="304"/>
      <c r="E80" s="113" t="s">
        <v>249</v>
      </c>
      <c r="F80" s="114">
        <v>60</v>
      </c>
      <c r="G80" s="116"/>
      <c r="H80" s="116"/>
      <c r="I80" s="116"/>
      <c r="J80" s="116"/>
      <c r="K80" s="119"/>
      <c r="L80" s="117">
        <f t="shared" si="3"/>
        <v>0</v>
      </c>
      <c r="M80" s="116"/>
      <c r="N80" s="116"/>
    </row>
    <row r="81" spans="1:14" x14ac:dyDescent="0.2">
      <c r="A81" s="303"/>
      <c r="B81" s="298"/>
      <c r="C81" s="304"/>
      <c r="D81" s="304"/>
      <c r="E81" s="47" t="s">
        <v>416</v>
      </c>
      <c r="F81" s="48">
        <v>70</v>
      </c>
      <c r="G81" s="49"/>
      <c r="H81" s="49"/>
      <c r="I81" s="49"/>
      <c r="J81" s="49"/>
      <c r="K81" s="57"/>
      <c r="L81" s="50">
        <f t="shared" si="3"/>
        <v>0</v>
      </c>
      <c r="M81" s="49"/>
      <c r="N81" s="49"/>
    </row>
    <row r="82" spans="1:14" x14ac:dyDescent="0.2">
      <c r="A82" s="303"/>
      <c r="B82" s="298"/>
      <c r="C82" s="304"/>
      <c r="D82" s="304"/>
      <c r="E82" s="47" t="s">
        <v>417</v>
      </c>
      <c r="F82" s="48">
        <v>50</v>
      </c>
      <c r="G82" s="49"/>
      <c r="H82" s="49"/>
      <c r="I82" s="49"/>
      <c r="J82" s="49"/>
      <c r="K82" s="57"/>
      <c r="L82" s="50">
        <f t="shared" si="3"/>
        <v>0</v>
      </c>
      <c r="M82" s="49"/>
      <c r="N82" s="49"/>
    </row>
    <row r="83" spans="1:14" x14ac:dyDescent="0.2">
      <c r="A83" s="303"/>
      <c r="B83" s="298"/>
      <c r="C83" s="304"/>
      <c r="D83" s="304"/>
      <c r="E83" s="47" t="s">
        <v>418</v>
      </c>
      <c r="F83" s="48">
        <v>120</v>
      </c>
      <c r="G83" s="49"/>
      <c r="H83" s="49"/>
      <c r="I83" s="49"/>
      <c r="J83" s="49"/>
      <c r="K83" s="57"/>
      <c r="L83" s="50">
        <f t="shared" si="3"/>
        <v>0</v>
      </c>
      <c r="M83" s="49"/>
      <c r="N83" s="49"/>
    </row>
    <row r="84" spans="1:14" x14ac:dyDescent="0.2">
      <c r="A84" s="303"/>
      <c r="B84" s="298"/>
      <c r="C84" s="304"/>
      <c r="D84" s="304"/>
      <c r="E84" s="47" t="s">
        <v>419</v>
      </c>
      <c r="F84" s="48">
        <v>50</v>
      </c>
      <c r="G84" s="49"/>
      <c r="H84" s="49"/>
      <c r="I84" s="49"/>
      <c r="J84" s="49"/>
      <c r="K84" s="57"/>
      <c r="L84" s="50">
        <f t="shared" si="3"/>
        <v>0</v>
      </c>
      <c r="M84" s="49"/>
      <c r="N84" s="49"/>
    </row>
    <row r="85" spans="1:14" x14ac:dyDescent="0.2">
      <c r="A85" s="303"/>
      <c r="B85" s="298"/>
      <c r="C85" s="304"/>
      <c r="D85" s="304"/>
      <c r="E85" s="47" t="s">
        <v>414</v>
      </c>
      <c r="F85" s="48">
        <v>150</v>
      </c>
      <c r="G85" s="49"/>
      <c r="H85" s="49"/>
      <c r="I85" s="49"/>
      <c r="J85" s="49"/>
      <c r="K85" s="57"/>
      <c r="L85" s="50">
        <f t="shared" si="3"/>
        <v>0</v>
      </c>
      <c r="M85" s="49"/>
      <c r="N85" s="49"/>
    </row>
    <row r="86" spans="1:14" x14ac:dyDescent="0.2">
      <c r="A86" s="303"/>
      <c r="B86" s="298"/>
      <c r="C86" s="304"/>
      <c r="D86" s="304"/>
      <c r="E86" s="47" t="s">
        <v>420</v>
      </c>
      <c r="F86" s="48">
        <v>100</v>
      </c>
      <c r="G86" s="49"/>
      <c r="H86" s="49"/>
      <c r="I86" s="53">
        <v>0</v>
      </c>
      <c r="J86" s="49"/>
      <c r="K86" s="57"/>
      <c r="L86" s="50">
        <f t="shared" si="3"/>
        <v>0</v>
      </c>
      <c r="M86" s="49"/>
      <c r="N86" s="49"/>
    </row>
    <row r="87" spans="1:14" ht="25.5" x14ac:dyDescent="0.2">
      <c r="A87" s="303"/>
      <c r="B87" s="298"/>
      <c r="C87" s="304"/>
      <c r="D87" s="304"/>
      <c r="E87" s="47" t="s">
        <v>421</v>
      </c>
      <c r="F87" s="48">
        <v>40</v>
      </c>
      <c r="G87" s="49"/>
      <c r="H87" s="49"/>
      <c r="I87" s="53">
        <v>0</v>
      </c>
      <c r="J87" s="49"/>
      <c r="K87" s="57"/>
      <c r="L87" s="50">
        <f t="shared" si="3"/>
        <v>0</v>
      </c>
      <c r="M87" s="49"/>
      <c r="N87" s="49"/>
    </row>
    <row r="88" spans="1:14" ht="25.5" x14ac:dyDescent="0.2">
      <c r="A88" s="303" t="e">
        <f>A77+1</f>
        <v>#REF!</v>
      </c>
      <c r="B88" s="298" t="s">
        <v>31</v>
      </c>
      <c r="C88" s="304" t="s">
        <v>147</v>
      </c>
      <c r="D88" s="304" t="s">
        <v>142</v>
      </c>
      <c r="E88" s="47" t="s">
        <v>148</v>
      </c>
      <c r="F88" s="54">
        <v>150</v>
      </c>
      <c r="G88" s="49"/>
      <c r="H88" s="49">
        <v>150</v>
      </c>
      <c r="I88" s="49"/>
      <c r="J88" s="49"/>
      <c r="K88" s="49"/>
      <c r="L88" s="50">
        <f t="shared" si="3"/>
        <v>150</v>
      </c>
      <c r="M88" s="49"/>
      <c r="N88" s="49"/>
    </row>
    <row r="89" spans="1:14" ht="25.5" x14ac:dyDescent="0.2">
      <c r="A89" s="303"/>
      <c r="B89" s="298"/>
      <c r="C89" s="304"/>
      <c r="D89" s="304"/>
      <c r="E89" s="47" t="s">
        <v>149</v>
      </c>
      <c r="F89" s="54">
        <v>312</v>
      </c>
      <c r="G89" s="49"/>
      <c r="H89" s="49"/>
      <c r="I89" s="49"/>
      <c r="J89" s="49"/>
      <c r="K89" s="49">
        <v>100</v>
      </c>
      <c r="L89" s="50">
        <f t="shared" si="3"/>
        <v>100</v>
      </c>
      <c r="M89" s="49"/>
      <c r="N89" s="49"/>
    </row>
    <row r="90" spans="1:14" ht="38.25" x14ac:dyDescent="0.2">
      <c r="A90" s="303"/>
      <c r="B90" s="298"/>
      <c r="C90" s="304"/>
      <c r="D90" s="304"/>
      <c r="E90" s="47" t="s">
        <v>150</v>
      </c>
      <c r="F90" s="54">
        <v>150</v>
      </c>
      <c r="G90" s="49"/>
      <c r="H90" s="49"/>
      <c r="I90" s="49"/>
      <c r="J90" s="49"/>
      <c r="K90" s="49"/>
      <c r="L90" s="50">
        <f t="shared" si="3"/>
        <v>0</v>
      </c>
      <c r="M90" s="49"/>
      <c r="N90" s="49"/>
    </row>
    <row r="91" spans="1:14" ht="25.5" x14ac:dyDescent="0.2">
      <c r="A91" s="303"/>
      <c r="B91" s="298"/>
      <c r="C91" s="304"/>
      <c r="D91" s="304"/>
      <c r="E91" s="47" t="s">
        <v>151</v>
      </c>
      <c r="F91" s="54">
        <v>75</v>
      </c>
      <c r="G91" s="49"/>
      <c r="H91" s="49"/>
      <c r="I91" s="49"/>
      <c r="J91" s="49"/>
      <c r="K91" s="49"/>
      <c r="L91" s="50">
        <f t="shared" si="3"/>
        <v>0</v>
      </c>
      <c r="M91" s="49"/>
      <c r="N91" s="49"/>
    </row>
    <row r="92" spans="1:14" x14ac:dyDescent="0.2">
      <c r="A92" s="303"/>
      <c r="B92" s="298"/>
      <c r="C92" s="304"/>
      <c r="D92" s="304"/>
      <c r="E92" s="47" t="s">
        <v>152</v>
      </c>
      <c r="F92" s="54">
        <v>250</v>
      </c>
      <c r="G92" s="49"/>
      <c r="H92" s="49"/>
      <c r="I92" s="49"/>
      <c r="J92" s="49"/>
      <c r="K92" s="49"/>
      <c r="L92" s="50">
        <f t="shared" si="3"/>
        <v>0</v>
      </c>
      <c r="M92" s="49"/>
      <c r="N92" s="49"/>
    </row>
    <row r="93" spans="1:14" x14ac:dyDescent="0.2">
      <c r="A93" s="303" t="e">
        <f>A88+1</f>
        <v>#REF!</v>
      </c>
      <c r="B93" s="298" t="s">
        <v>32</v>
      </c>
      <c r="C93" s="304" t="s">
        <v>793</v>
      </c>
      <c r="D93" s="304" t="s">
        <v>794</v>
      </c>
      <c r="E93" s="47" t="s">
        <v>356</v>
      </c>
      <c r="F93" s="54">
        <v>269</v>
      </c>
      <c r="G93" s="53">
        <v>0</v>
      </c>
      <c r="H93" s="49"/>
      <c r="I93" s="49"/>
      <c r="J93" s="49"/>
      <c r="K93" s="52"/>
      <c r="L93" s="50">
        <f t="shared" si="3"/>
        <v>0</v>
      </c>
      <c r="M93" s="49"/>
      <c r="N93" s="49"/>
    </row>
    <row r="94" spans="1:14" ht="25.5" x14ac:dyDescent="0.2">
      <c r="A94" s="303"/>
      <c r="B94" s="298"/>
      <c r="C94" s="304"/>
      <c r="D94" s="304"/>
      <c r="E94" s="47" t="s">
        <v>357</v>
      </c>
      <c r="F94" s="54">
        <v>232</v>
      </c>
      <c r="G94" s="53">
        <v>0</v>
      </c>
      <c r="H94" s="49"/>
      <c r="I94" s="49"/>
      <c r="J94" s="49"/>
      <c r="K94" s="52"/>
      <c r="L94" s="50">
        <f t="shared" si="3"/>
        <v>0</v>
      </c>
      <c r="M94" s="49"/>
      <c r="N94" s="49"/>
    </row>
    <row r="95" spans="1:14" ht="25.5" x14ac:dyDescent="0.2">
      <c r="A95" s="303"/>
      <c r="B95" s="298"/>
      <c r="C95" s="304"/>
      <c r="D95" s="304"/>
      <c r="E95" s="47" t="s">
        <v>358</v>
      </c>
      <c r="F95" s="54">
        <v>500</v>
      </c>
      <c r="G95" s="49"/>
      <c r="H95" s="49"/>
      <c r="I95" s="49"/>
      <c r="J95" s="49"/>
      <c r="K95" s="52"/>
      <c r="L95" s="50">
        <f t="shared" si="3"/>
        <v>0</v>
      </c>
      <c r="M95" s="49"/>
      <c r="N95" s="49"/>
    </row>
    <row r="96" spans="1:14" ht="89.25" x14ac:dyDescent="0.2">
      <c r="A96" s="303"/>
      <c r="B96" s="298"/>
      <c r="C96" s="304"/>
      <c r="D96" s="304"/>
      <c r="E96" s="47" t="s">
        <v>359</v>
      </c>
      <c r="F96" s="54">
        <v>400</v>
      </c>
      <c r="G96" s="49"/>
      <c r="H96" s="49"/>
      <c r="I96" s="52">
        <v>200</v>
      </c>
      <c r="J96" s="49">
        <v>140</v>
      </c>
      <c r="K96" s="52"/>
      <c r="L96" s="50">
        <f t="shared" si="3"/>
        <v>340</v>
      </c>
      <c r="M96" s="49"/>
      <c r="N96" s="49"/>
    </row>
    <row r="97" spans="1:14" ht="25.5" x14ac:dyDescent="0.2">
      <c r="A97" s="303" t="e">
        <f>A93+1</f>
        <v>#REF!</v>
      </c>
      <c r="B97" s="298" t="s">
        <v>33</v>
      </c>
      <c r="C97" s="304" t="s">
        <v>183</v>
      </c>
      <c r="D97" s="304" t="s">
        <v>184</v>
      </c>
      <c r="E97" s="47" t="s">
        <v>185</v>
      </c>
      <c r="F97" s="48">
        <v>1081</v>
      </c>
      <c r="G97" s="49"/>
      <c r="H97" s="49"/>
      <c r="I97" s="49"/>
      <c r="J97" s="49"/>
      <c r="K97" s="49"/>
      <c r="L97" s="50">
        <f t="shared" si="3"/>
        <v>0</v>
      </c>
      <c r="M97" s="49"/>
      <c r="N97" s="49"/>
    </row>
    <row r="98" spans="1:14" x14ac:dyDescent="0.2">
      <c r="A98" s="303"/>
      <c r="B98" s="298"/>
      <c r="C98" s="304"/>
      <c r="D98" s="304"/>
      <c r="E98" s="47" t="s">
        <v>186</v>
      </c>
      <c r="F98" s="48">
        <v>85</v>
      </c>
      <c r="G98" s="49"/>
      <c r="H98" s="49"/>
      <c r="I98" s="49"/>
      <c r="J98" s="49"/>
      <c r="K98" s="49"/>
      <c r="L98" s="50">
        <f t="shared" si="3"/>
        <v>0</v>
      </c>
      <c r="M98" s="49"/>
      <c r="N98" s="49"/>
    </row>
    <row r="99" spans="1:14" ht="38.25" x14ac:dyDescent="0.2">
      <c r="A99" s="303"/>
      <c r="B99" s="298"/>
      <c r="C99" s="304"/>
      <c r="D99" s="304"/>
      <c r="E99" s="47" t="s">
        <v>187</v>
      </c>
      <c r="F99" s="48">
        <v>300</v>
      </c>
      <c r="G99" s="49"/>
      <c r="H99" s="49"/>
      <c r="I99" s="49"/>
      <c r="J99" s="49"/>
      <c r="K99" s="49"/>
      <c r="L99" s="50">
        <f t="shared" si="3"/>
        <v>0</v>
      </c>
      <c r="M99" s="49"/>
      <c r="N99" s="49"/>
    </row>
    <row r="100" spans="1:14" x14ac:dyDescent="0.2">
      <c r="A100" s="303"/>
      <c r="B100" s="298"/>
      <c r="C100" s="304"/>
      <c r="D100" s="304"/>
      <c r="E100" s="47" t="s">
        <v>188</v>
      </c>
      <c r="F100" s="48">
        <v>142</v>
      </c>
      <c r="G100" s="49"/>
      <c r="H100" s="49">
        <v>140</v>
      </c>
      <c r="I100" s="49"/>
      <c r="J100" s="49"/>
      <c r="K100" s="49"/>
      <c r="L100" s="50">
        <f t="shared" si="3"/>
        <v>140</v>
      </c>
      <c r="M100" s="49"/>
      <c r="N100" s="49"/>
    </row>
    <row r="101" spans="1:14" ht="25.5" x14ac:dyDescent="0.2">
      <c r="A101" s="303"/>
      <c r="B101" s="298"/>
      <c r="C101" s="304"/>
      <c r="D101" s="304"/>
      <c r="E101" s="47" t="s">
        <v>189</v>
      </c>
      <c r="F101" s="48">
        <v>320</v>
      </c>
      <c r="G101" s="49"/>
      <c r="H101" s="49"/>
      <c r="I101" s="49"/>
      <c r="J101" s="49"/>
      <c r="K101" s="49">
        <v>85</v>
      </c>
      <c r="L101" s="50">
        <f t="shared" si="3"/>
        <v>85</v>
      </c>
      <c r="M101" s="49"/>
      <c r="N101" s="49"/>
    </row>
    <row r="102" spans="1:14" ht="38.25" x14ac:dyDescent="0.2">
      <c r="A102" s="303"/>
      <c r="B102" s="298"/>
      <c r="C102" s="304"/>
      <c r="D102" s="304"/>
      <c r="E102" s="47" t="s">
        <v>190</v>
      </c>
      <c r="F102" s="48">
        <v>200</v>
      </c>
      <c r="G102" s="49"/>
      <c r="H102" s="49"/>
      <c r="I102" s="49"/>
      <c r="J102" s="49"/>
      <c r="K102" s="49"/>
      <c r="L102" s="50">
        <f t="shared" si="3"/>
        <v>0</v>
      </c>
      <c r="M102" s="49"/>
      <c r="N102" s="49"/>
    </row>
    <row r="103" spans="1:14" ht="25.5" x14ac:dyDescent="0.2">
      <c r="A103" s="292" t="e">
        <f>A97+1</f>
        <v>#REF!</v>
      </c>
      <c r="B103" s="295" t="s">
        <v>34</v>
      </c>
      <c r="C103" s="305" t="s">
        <v>674</v>
      </c>
      <c r="D103" s="305" t="s">
        <v>675</v>
      </c>
      <c r="E103" s="47" t="s">
        <v>676</v>
      </c>
      <c r="F103" s="48">
        <v>168</v>
      </c>
      <c r="G103" s="49"/>
      <c r="H103" s="49"/>
      <c r="I103" s="49"/>
      <c r="J103" s="49"/>
      <c r="K103" s="49"/>
      <c r="L103" s="50">
        <f t="shared" si="3"/>
        <v>0</v>
      </c>
      <c r="M103" s="49"/>
      <c r="N103" s="49"/>
    </row>
    <row r="104" spans="1:14" x14ac:dyDescent="0.2">
      <c r="A104" s="293"/>
      <c r="B104" s="296"/>
      <c r="C104" s="306"/>
      <c r="D104" s="306"/>
      <c r="E104" s="47" t="s">
        <v>677</v>
      </c>
      <c r="F104" s="48">
        <v>87</v>
      </c>
      <c r="G104" s="49"/>
      <c r="H104" s="49"/>
      <c r="I104" s="49"/>
      <c r="J104" s="49"/>
      <c r="K104" s="49"/>
      <c r="L104" s="50">
        <f t="shared" si="3"/>
        <v>0</v>
      </c>
      <c r="M104" s="49"/>
      <c r="N104" s="49"/>
    </row>
    <row r="105" spans="1:14" x14ac:dyDescent="0.2">
      <c r="A105" s="293"/>
      <c r="B105" s="296"/>
      <c r="C105" s="306"/>
      <c r="D105" s="306"/>
      <c r="E105" s="47" t="s">
        <v>678</v>
      </c>
      <c r="F105" s="48">
        <v>150</v>
      </c>
      <c r="G105" s="49"/>
      <c r="H105" s="49"/>
      <c r="I105" s="49"/>
      <c r="J105" s="49"/>
      <c r="K105" s="49"/>
      <c r="L105" s="50">
        <f t="shared" si="3"/>
        <v>0</v>
      </c>
      <c r="M105" s="49"/>
      <c r="N105" s="49"/>
    </row>
    <row r="106" spans="1:14" x14ac:dyDescent="0.2">
      <c r="A106" s="293"/>
      <c r="B106" s="296"/>
      <c r="C106" s="306"/>
      <c r="D106" s="306"/>
      <c r="E106" s="47" t="s">
        <v>679</v>
      </c>
      <c r="F106" s="48">
        <v>150</v>
      </c>
      <c r="G106" s="49"/>
      <c r="H106" s="49"/>
      <c r="I106" s="49"/>
      <c r="J106" s="49"/>
      <c r="K106" s="49"/>
      <c r="L106" s="50">
        <f t="shared" si="3"/>
        <v>0</v>
      </c>
      <c r="M106" s="49"/>
      <c r="N106" s="49"/>
    </row>
    <row r="107" spans="1:14" x14ac:dyDescent="0.2">
      <c r="A107" s="293"/>
      <c r="B107" s="296"/>
      <c r="C107" s="306"/>
      <c r="D107" s="306"/>
      <c r="E107" s="47" t="s">
        <v>680</v>
      </c>
      <c r="F107" s="48">
        <v>100</v>
      </c>
      <c r="G107" s="49"/>
      <c r="H107" s="49"/>
      <c r="I107" s="49"/>
      <c r="J107" s="49"/>
      <c r="K107" s="49"/>
      <c r="L107" s="50">
        <f t="shared" si="3"/>
        <v>0</v>
      </c>
      <c r="M107" s="49"/>
      <c r="N107" s="49"/>
    </row>
    <row r="108" spans="1:14" x14ac:dyDescent="0.2">
      <c r="A108" s="293"/>
      <c r="B108" s="296"/>
      <c r="C108" s="306"/>
      <c r="D108" s="306"/>
      <c r="E108" s="47" t="s">
        <v>681</v>
      </c>
      <c r="F108" s="48">
        <v>100</v>
      </c>
      <c r="G108" s="49"/>
      <c r="H108" s="49"/>
      <c r="I108" s="49"/>
      <c r="J108" s="49"/>
      <c r="K108" s="49"/>
      <c r="L108" s="50">
        <f t="shared" si="3"/>
        <v>0</v>
      </c>
      <c r="M108" s="49"/>
      <c r="N108" s="49"/>
    </row>
    <row r="109" spans="1:14" x14ac:dyDescent="0.2">
      <c r="A109" s="294"/>
      <c r="B109" s="297"/>
      <c r="C109" s="307"/>
      <c r="D109" s="307"/>
      <c r="E109" s="47" t="s">
        <v>682</v>
      </c>
      <c r="F109" s="48">
        <v>160</v>
      </c>
      <c r="G109" s="49"/>
      <c r="H109" s="49"/>
      <c r="I109" s="49"/>
      <c r="J109" s="49"/>
      <c r="K109" s="49"/>
      <c r="L109" s="50">
        <f t="shared" si="3"/>
        <v>0</v>
      </c>
      <c r="M109" s="49"/>
      <c r="N109" s="49"/>
    </row>
    <row r="110" spans="1:14" x14ac:dyDescent="0.2">
      <c r="A110" s="303" t="e">
        <f>A103+1</f>
        <v>#REF!</v>
      </c>
      <c r="B110" s="298" t="s">
        <v>35</v>
      </c>
      <c r="C110" s="304" t="s">
        <v>227</v>
      </c>
      <c r="D110" s="304" t="s">
        <v>184</v>
      </c>
      <c r="E110" s="47" t="s">
        <v>228</v>
      </c>
      <c r="F110" s="48">
        <v>2640</v>
      </c>
      <c r="G110" s="49"/>
      <c r="H110" s="49"/>
      <c r="I110" s="49"/>
      <c r="J110" s="49"/>
      <c r="K110" s="49"/>
      <c r="L110" s="50">
        <f t="shared" si="3"/>
        <v>0</v>
      </c>
      <c r="M110" s="49"/>
      <c r="N110" s="49"/>
    </row>
    <row r="111" spans="1:14" x14ac:dyDescent="0.2">
      <c r="A111" s="303"/>
      <c r="B111" s="298"/>
      <c r="C111" s="304"/>
      <c r="D111" s="304"/>
      <c r="E111" s="47" t="s">
        <v>229</v>
      </c>
      <c r="F111" s="48">
        <v>542</v>
      </c>
      <c r="G111" s="49"/>
      <c r="H111" s="49"/>
      <c r="I111" s="49"/>
      <c r="J111" s="49"/>
      <c r="K111" s="49"/>
      <c r="L111" s="50">
        <f t="shared" si="3"/>
        <v>0</v>
      </c>
      <c r="M111" s="49"/>
      <c r="N111" s="49"/>
    </row>
    <row r="112" spans="1:14" x14ac:dyDescent="0.2">
      <c r="A112" s="303"/>
      <c r="B112" s="298"/>
      <c r="C112" s="304"/>
      <c r="D112" s="304"/>
      <c r="E112" s="47" t="s">
        <v>230</v>
      </c>
      <c r="F112" s="48">
        <v>400</v>
      </c>
      <c r="G112" s="49"/>
      <c r="H112" s="49">
        <v>200</v>
      </c>
      <c r="I112" s="49"/>
      <c r="J112" s="49"/>
      <c r="K112" s="49"/>
      <c r="L112" s="50">
        <f t="shared" si="3"/>
        <v>200</v>
      </c>
      <c r="M112" s="49"/>
      <c r="N112" s="49"/>
    </row>
    <row r="113" spans="1:14" x14ac:dyDescent="0.2">
      <c r="A113" s="303"/>
      <c r="B113" s="298"/>
      <c r="C113" s="304"/>
      <c r="D113" s="304"/>
      <c r="E113" s="47" t="s">
        <v>231</v>
      </c>
      <c r="F113" s="48">
        <v>250</v>
      </c>
      <c r="G113" s="49"/>
      <c r="H113" s="49"/>
      <c r="I113" s="49"/>
      <c r="J113" s="49"/>
      <c r="K113" s="49"/>
      <c r="L113" s="50">
        <f t="shared" si="3"/>
        <v>0</v>
      </c>
      <c r="M113" s="49"/>
      <c r="N113" s="49"/>
    </row>
    <row r="114" spans="1:14" ht="25.5" x14ac:dyDescent="0.2">
      <c r="A114" s="292" t="e">
        <f>A110+1</f>
        <v>#REF!</v>
      </c>
      <c r="B114" s="295" t="s">
        <v>36</v>
      </c>
      <c r="C114" s="305" t="s">
        <v>631</v>
      </c>
      <c r="D114" s="305" t="s">
        <v>661</v>
      </c>
      <c r="E114" s="47" t="s">
        <v>662</v>
      </c>
      <c r="F114" s="48">
        <v>103</v>
      </c>
      <c r="G114" s="49"/>
      <c r="H114" s="49"/>
      <c r="I114" s="49"/>
      <c r="J114" s="49"/>
      <c r="K114" s="49"/>
      <c r="L114" s="50">
        <f t="shared" si="3"/>
        <v>0</v>
      </c>
      <c r="M114" s="49"/>
      <c r="N114" s="49"/>
    </row>
    <row r="115" spans="1:14" x14ac:dyDescent="0.2">
      <c r="A115" s="293"/>
      <c r="B115" s="296"/>
      <c r="C115" s="306"/>
      <c r="D115" s="306"/>
      <c r="E115" s="47" t="s">
        <v>663</v>
      </c>
      <c r="F115" s="48">
        <v>100</v>
      </c>
      <c r="G115" s="49"/>
      <c r="H115" s="49"/>
      <c r="I115" s="49"/>
      <c r="J115" s="49"/>
      <c r="K115" s="49"/>
      <c r="L115" s="50">
        <f t="shared" si="3"/>
        <v>0</v>
      </c>
      <c r="M115" s="49"/>
      <c r="N115" s="49"/>
    </row>
    <row r="116" spans="1:14" x14ac:dyDescent="0.2">
      <c r="A116" s="293"/>
      <c r="B116" s="296"/>
      <c r="C116" s="306"/>
      <c r="D116" s="306"/>
      <c r="E116" s="47" t="s">
        <v>188</v>
      </c>
      <c r="F116" s="48">
        <v>50</v>
      </c>
      <c r="G116" s="49"/>
      <c r="H116" s="49"/>
      <c r="I116" s="49"/>
      <c r="J116" s="49"/>
      <c r="K116" s="49"/>
      <c r="L116" s="50">
        <f t="shared" si="3"/>
        <v>0</v>
      </c>
      <c r="M116" s="49"/>
      <c r="N116" s="49"/>
    </row>
    <row r="117" spans="1:14" x14ac:dyDescent="0.2">
      <c r="A117" s="293"/>
      <c r="B117" s="296"/>
      <c r="C117" s="306"/>
      <c r="D117" s="306"/>
      <c r="E117" s="47" t="s">
        <v>122</v>
      </c>
      <c r="F117" s="48">
        <v>40</v>
      </c>
      <c r="G117" s="49"/>
      <c r="H117" s="49"/>
      <c r="I117" s="49"/>
      <c r="J117" s="49"/>
      <c r="K117" s="49"/>
      <c r="L117" s="50">
        <f t="shared" si="3"/>
        <v>0</v>
      </c>
      <c r="M117" s="49"/>
      <c r="N117" s="49"/>
    </row>
    <row r="118" spans="1:14" x14ac:dyDescent="0.2">
      <c r="A118" s="293"/>
      <c r="B118" s="296"/>
      <c r="C118" s="306"/>
      <c r="D118" s="306"/>
      <c r="E118" s="47" t="s">
        <v>664</v>
      </c>
      <c r="F118" s="48">
        <v>100</v>
      </c>
      <c r="G118" s="49"/>
      <c r="H118" s="49"/>
      <c r="I118" s="49"/>
      <c r="J118" s="49"/>
      <c r="K118" s="49"/>
      <c r="L118" s="50">
        <f t="shared" si="3"/>
        <v>0</v>
      </c>
      <c r="M118" s="49"/>
      <c r="N118" s="49"/>
    </row>
    <row r="119" spans="1:14" ht="25.5" x14ac:dyDescent="0.2">
      <c r="A119" s="293"/>
      <c r="B119" s="296"/>
      <c r="C119" s="306"/>
      <c r="D119" s="306"/>
      <c r="E119" s="47" t="s">
        <v>665</v>
      </c>
      <c r="F119" s="48">
        <v>30</v>
      </c>
      <c r="G119" s="49"/>
      <c r="H119" s="49"/>
      <c r="I119" s="49"/>
      <c r="J119" s="49"/>
      <c r="K119" s="49"/>
      <c r="L119" s="50">
        <f t="shared" si="3"/>
        <v>0</v>
      </c>
      <c r="M119" s="49"/>
      <c r="N119" s="49"/>
    </row>
    <row r="120" spans="1:14" ht="25.5" x14ac:dyDescent="0.2">
      <c r="A120" s="294"/>
      <c r="B120" s="297"/>
      <c r="C120" s="307"/>
      <c r="D120" s="307"/>
      <c r="E120" s="47" t="s">
        <v>666</v>
      </c>
      <c r="F120" s="48">
        <v>100</v>
      </c>
      <c r="G120" s="49"/>
      <c r="H120" s="49"/>
      <c r="I120" s="49"/>
      <c r="J120" s="49"/>
      <c r="K120" s="49"/>
      <c r="L120" s="50">
        <f t="shared" si="3"/>
        <v>0</v>
      </c>
      <c r="M120" s="49"/>
      <c r="N120" s="49"/>
    </row>
    <row r="121" spans="1:14" x14ac:dyDescent="0.2">
      <c r="A121" s="292" t="e">
        <f>A114+1</f>
        <v>#REF!</v>
      </c>
      <c r="B121" s="295" t="s">
        <v>37</v>
      </c>
      <c r="C121" s="305" t="s">
        <v>683</v>
      </c>
      <c r="D121" s="305" t="s">
        <v>675</v>
      </c>
      <c r="E121" s="47" t="s">
        <v>684</v>
      </c>
      <c r="F121" s="48">
        <v>200</v>
      </c>
      <c r="G121" s="49"/>
      <c r="H121" s="49"/>
      <c r="I121" s="49"/>
      <c r="J121" s="49"/>
      <c r="K121" s="49"/>
      <c r="L121" s="50">
        <f t="shared" si="3"/>
        <v>0</v>
      </c>
      <c r="M121" s="49"/>
      <c r="N121" s="49"/>
    </row>
    <row r="122" spans="1:14" x14ac:dyDescent="0.2">
      <c r="A122" s="293"/>
      <c r="B122" s="296"/>
      <c r="C122" s="306"/>
      <c r="D122" s="306"/>
      <c r="E122" s="47" t="s">
        <v>685</v>
      </c>
      <c r="F122" s="48">
        <v>200</v>
      </c>
      <c r="G122" s="49"/>
      <c r="H122" s="49">
        <v>50</v>
      </c>
      <c r="I122" s="49"/>
      <c r="J122" s="49"/>
      <c r="K122" s="49"/>
      <c r="L122" s="50">
        <f t="shared" si="3"/>
        <v>50</v>
      </c>
      <c r="M122" s="49"/>
      <c r="N122" s="49"/>
    </row>
    <row r="123" spans="1:14" x14ac:dyDescent="0.2">
      <c r="A123" s="293"/>
      <c r="B123" s="296"/>
      <c r="C123" s="306"/>
      <c r="D123" s="306"/>
      <c r="E123" s="47" t="s">
        <v>686</v>
      </c>
      <c r="F123" s="48">
        <v>700</v>
      </c>
      <c r="G123" s="49"/>
      <c r="H123" s="49"/>
      <c r="I123" s="49"/>
      <c r="J123" s="49"/>
      <c r="K123" s="49"/>
      <c r="L123" s="50">
        <f t="shared" si="3"/>
        <v>0</v>
      </c>
      <c r="M123" s="49"/>
      <c r="N123" s="49"/>
    </row>
    <row r="124" spans="1:14" x14ac:dyDescent="0.2">
      <c r="A124" s="293"/>
      <c r="B124" s="296"/>
      <c r="C124" s="306"/>
      <c r="D124" s="306"/>
      <c r="E124" s="47" t="s">
        <v>687</v>
      </c>
      <c r="F124" s="48">
        <v>600</v>
      </c>
      <c r="G124" s="49"/>
      <c r="H124" s="49"/>
      <c r="I124" s="49"/>
      <c r="J124" s="49"/>
      <c r="K124" s="49"/>
      <c r="L124" s="50">
        <f t="shared" ref="L124:L187" si="4">SUM(G124:K124)</f>
        <v>0</v>
      </c>
      <c r="M124" s="49"/>
      <c r="N124" s="49"/>
    </row>
    <row r="125" spans="1:14" x14ac:dyDescent="0.2">
      <c r="A125" s="293"/>
      <c r="B125" s="296"/>
      <c r="C125" s="306"/>
      <c r="D125" s="306"/>
      <c r="E125" s="47" t="s">
        <v>688</v>
      </c>
      <c r="F125" s="48">
        <v>300</v>
      </c>
      <c r="G125" s="49"/>
      <c r="H125" s="49"/>
      <c r="I125" s="49"/>
      <c r="J125" s="49"/>
      <c r="K125" s="49"/>
      <c r="L125" s="50">
        <f t="shared" si="4"/>
        <v>0</v>
      </c>
      <c r="M125" s="49"/>
      <c r="N125" s="49"/>
    </row>
    <row r="126" spans="1:14" x14ac:dyDescent="0.2">
      <c r="A126" s="293"/>
      <c r="B126" s="296"/>
      <c r="C126" s="306"/>
      <c r="D126" s="306"/>
      <c r="E126" s="47" t="s">
        <v>689</v>
      </c>
      <c r="F126" s="48">
        <v>300</v>
      </c>
      <c r="G126" s="49"/>
      <c r="H126" s="49"/>
      <c r="I126" s="49"/>
      <c r="J126" s="49"/>
      <c r="K126" s="49"/>
      <c r="L126" s="50">
        <f t="shared" si="4"/>
        <v>0</v>
      </c>
      <c r="M126" s="49"/>
      <c r="N126" s="49"/>
    </row>
    <row r="127" spans="1:14" x14ac:dyDescent="0.2">
      <c r="A127" s="293"/>
      <c r="B127" s="296"/>
      <c r="C127" s="306"/>
      <c r="D127" s="306"/>
      <c r="E127" s="47" t="s">
        <v>690</v>
      </c>
      <c r="F127" s="48">
        <v>500</v>
      </c>
      <c r="G127" s="49"/>
      <c r="H127" s="49"/>
      <c r="I127" s="49"/>
      <c r="J127" s="49"/>
      <c r="K127" s="49">
        <v>300</v>
      </c>
      <c r="L127" s="50">
        <f t="shared" si="4"/>
        <v>300</v>
      </c>
      <c r="M127" s="49"/>
      <c r="N127" s="49"/>
    </row>
    <row r="128" spans="1:14" x14ac:dyDescent="0.2">
      <c r="A128" s="293"/>
      <c r="B128" s="296"/>
      <c r="C128" s="306"/>
      <c r="D128" s="306"/>
      <c r="E128" s="47" t="s">
        <v>691</v>
      </c>
      <c r="F128" s="48">
        <v>200</v>
      </c>
      <c r="G128" s="49"/>
      <c r="H128" s="49"/>
      <c r="I128" s="49"/>
      <c r="J128" s="49"/>
      <c r="K128" s="49"/>
      <c r="L128" s="50">
        <f t="shared" si="4"/>
        <v>0</v>
      </c>
      <c r="M128" s="49"/>
      <c r="N128" s="49"/>
    </row>
    <row r="129" spans="1:14" x14ac:dyDescent="0.2">
      <c r="A129" s="293"/>
      <c r="B129" s="296"/>
      <c r="C129" s="306"/>
      <c r="D129" s="306"/>
      <c r="E129" s="47" t="s">
        <v>692</v>
      </c>
      <c r="F129" s="48">
        <v>50</v>
      </c>
      <c r="G129" s="49"/>
      <c r="H129" s="49"/>
      <c r="I129" s="49"/>
      <c r="J129" s="49"/>
      <c r="K129" s="49"/>
      <c r="L129" s="50">
        <f t="shared" si="4"/>
        <v>0</v>
      </c>
      <c r="M129" s="49"/>
      <c r="N129" s="49"/>
    </row>
    <row r="130" spans="1:14" x14ac:dyDescent="0.2">
      <c r="A130" s="293"/>
      <c r="B130" s="296"/>
      <c r="C130" s="306"/>
      <c r="D130" s="306"/>
      <c r="E130" s="47" t="s">
        <v>693</v>
      </c>
      <c r="F130" s="48">
        <v>300</v>
      </c>
      <c r="G130" s="49"/>
      <c r="H130" s="49"/>
      <c r="I130" s="49"/>
      <c r="J130" s="49"/>
      <c r="K130" s="49"/>
      <c r="L130" s="50">
        <f t="shared" si="4"/>
        <v>0</v>
      </c>
      <c r="M130" s="49"/>
      <c r="N130" s="49"/>
    </row>
    <row r="131" spans="1:14" x14ac:dyDescent="0.2">
      <c r="A131" s="293"/>
      <c r="B131" s="296"/>
      <c r="C131" s="306"/>
      <c r="D131" s="306"/>
      <c r="E131" s="47" t="s">
        <v>694</v>
      </c>
      <c r="F131" s="48">
        <v>50</v>
      </c>
      <c r="G131" s="49"/>
      <c r="H131" s="49"/>
      <c r="I131" s="49"/>
      <c r="J131" s="49"/>
      <c r="K131" s="49"/>
      <c r="L131" s="50">
        <f t="shared" si="4"/>
        <v>0</v>
      </c>
      <c r="M131" s="49"/>
      <c r="N131" s="49"/>
    </row>
    <row r="132" spans="1:14" x14ac:dyDescent="0.2">
      <c r="A132" s="294"/>
      <c r="B132" s="297"/>
      <c r="C132" s="307"/>
      <c r="D132" s="307"/>
      <c r="E132" s="47" t="s">
        <v>695</v>
      </c>
      <c r="F132" s="48">
        <v>64</v>
      </c>
      <c r="G132" s="49"/>
      <c r="H132" s="49"/>
      <c r="I132" s="49"/>
      <c r="J132" s="49"/>
      <c r="K132" s="49"/>
      <c r="L132" s="50">
        <f t="shared" si="4"/>
        <v>0</v>
      </c>
      <c r="M132" s="49"/>
      <c r="N132" s="49"/>
    </row>
    <row r="133" spans="1:14" x14ac:dyDescent="0.2">
      <c r="A133" s="292" t="e">
        <f>A121+1</f>
        <v>#REF!</v>
      </c>
      <c r="B133" s="295" t="s">
        <v>38</v>
      </c>
      <c r="C133" s="305" t="s">
        <v>696</v>
      </c>
      <c r="D133" s="305" t="s">
        <v>708</v>
      </c>
      <c r="E133" s="47" t="s">
        <v>697</v>
      </c>
      <c r="F133" s="48">
        <v>200</v>
      </c>
      <c r="G133" s="49"/>
      <c r="H133" s="49"/>
      <c r="I133" s="49"/>
      <c r="J133" s="49"/>
      <c r="K133" s="49"/>
      <c r="L133" s="50">
        <f t="shared" si="4"/>
        <v>0</v>
      </c>
      <c r="M133" s="49"/>
      <c r="N133" s="49"/>
    </row>
    <row r="134" spans="1:14" ht="25.5" x14ac:dyDescent="0.2">
      <c r="A134" s="293"/>
      <c r="B134" s="296"/>
      <c r="C134" s="306"/>
      <c r="D134" s="306"/>
      <c r="E134" s="47" t="s">
        <v>698</v>
      </c>
      <c r="F134" s="48">
        <v>350</v>
      </c>
      <c r="G134" s="49"/>
      <c r="H134" s="49"/>
      <c r="I134" s="49"/>
      <c r="J134" s="49"/>
      <c r="K134" s="49">
        <v>100</v>
      </c>
      <c r="L134" s="50">
        <f t="shared" si="4"/>
        <v>100</v>
      </c>
      <c r="M134" s="49"/>
      <c r="N134" s="49"/>
    </row>
    <row r="135" spans="1:14" x14ac:dyDescent="0.2">
      <c r="A135" s="294"/>
      <c r="B135" s="297"/>
      <c r="C135" s="307"/>
      <c r="D135" s="307"/>
      <c r="E135" s="47" t="s">
        <v>699</v>
      </c>
      <c r="F135" s="48">
        <v>100</v>
      </c>
      <c r="G135" s="49"/>
      <c r="H135" s="49"/>
      <c r="I135" s="49"/>
      <c r="J135" s="49"/>
      <c r="K135" s="49"/>
      <c r="L135" s="50">
        <f t="shared" si="4"/>
        <v>0</v>
      </c>
      <c r="M135" s="49"/>
      <c r="N135" s="49"/>
    </row>
    <row r="136" spans="1:14" ht="25.5" x14ac:dyDescent="0.2">
      <c r="A136" s="303" t="e">
        <f>A133+1</f>
        <v>#REF!</v>
      </c>
      <c r="B136" s="298" t="s">
        <v>39</v>
      </c>
      <c r="C136" s="304" t="s">
        <v>177</v>
      </c>
      <c r="D136" s="304" t="s">
        <v>162</v>
      </c>
      <c r="E136" s="47" t="s">
        <v>178</v>
      </c>
      <c r="F136" s="48">
        <v>2683</v>
      </c>
      <c r="G136" s="49"/>
      <c r="H136" s="49"/>
      <c r="I136" s="49"/>
      <c r="J136" s="49"/>
      <c r="K136" s="49"/>
      <c r="L136" s="50">
        <f t="shared" si="4"/>
        <v>0</v>
      </c>
      <c r="M136" s="49"/>
      <c r="N136" s="49"/>
    </row>
    <row r="137" spans="1:14" ht="25.5" x14ac:dyDescent="0.2">
      <c r="A137" s="303"/>
      <c r="B137" s="298"/>
      <c r="C137" s="304"/>
      <c r="D137" s="304"/>
      <c r="E137" s="47" t="s">
        <v>179</v>
      </c>
      <c r="F137" s="48">
        <v>195</v>
      </c>
      <c r="G137" s="49"/>
      <c r="H137" s="49"/>
      <c r="I137" s="49"/>
      <c r="J137" s="49"/>
      <c r="K137" s="49"/>
      <c r="L137" s="50">
        <f t="shared" si="4"/>
        <v>0</v>
      </c>
      <c r="M137" s="49"/>
      <c r="N137" s="49"/>
    </row>
    <row r="138" spans="1:14" ht="25.5" x14ac:dyDescent="0.2">
      <c r="A138" s="303"/>
      <c r="B138" s="298"/>
      <c r="C138" s="304"/>
      <c r="D138" s="304"/>
      <c r="E138" s="47" t="s">
        <v>180</v>
      </c>
      <c r="F138" s="48">
        <v>1000</v>
      </c>
      <c r="G138" s="49"/>
      <c r="H138" s="49"/>
      <c r="I138" s="49"/>
      <c r="J138" s="49"/>
      <c r="K138" s="49"/>
      <c r="L138" s="50">
        <f t="shared" si="4"/>
        <v>0</v>
      </c>
      <c r="M138" s="49"/>
      <c r="N138" s="49"/>
    </row>
    <row r="139" spans="1:14" ht="25.5" x14ac:dyDescent="0.2">
      <c r="A139" s="303"/>
      <c r="B139" s="298"/>
      <c r="C139" s="304"/>
      <c r="D139" s="304"/>
      <c r="E139" s="47" t="s">
        <v>181</v>
      </c>
      <c r="F139" s="48">
        <v>1000</v>
      </c>
      <c r="G139" s="49"/>
      <c r="H139" s="49"/>
      <c r="I139" s="49"/>
      <c r="J139" s="49"/>
      <c r="K139" s="49"/>
      <c r="L139" s="50">
        <f t="shared" si="4"/>
        <v>0</v>
      </c>
      <c r="M139" s="49"/>
      <c r="N139" s="49"/>
    </row>
    <row r="140" spans="1:14" x14ac:dyDescent="0.2">
      <c r="A140" s="303"/>
      <c r="B140" s="298"/>
      <c r="C140" s="304"/>
      <c r="D140" s="304"/>
      <c r="E140" s="47" t="s">
        <v>182</v>
      </c>
      <c r="F140" s="48">
        <v>500</v>
      </c>
      <c r="G140" s="49"/>
      <c r="H140" s="49"/>
      <c r="I140" s="49"/>
      <c r="J140" s="49"/>
      <c r="K140" s="49"/>
      <c r="L140" s="50">
        <f t="shared" si="4"/>
        <v>0</v>
      </c>
      <c r="M140" s="49"/>
      <c r="N140" s="49"/>
    </row>
    <row r="141" spans="1:14" x14ac:dyDescent="0.2">
      <c r="A141" s="292" t="e">
        <f>A136+1</f>
        <v>#REF!</v>
      </c>
      <c r="B141" s="295" t="s">
        <v>40</v>
      </c>
      <c r="C141" s="305" t="s">
        <v>638</v>
      </c>
      <c r="D141" s="305" t="s">
        <v>652</v>
      </c>
      <c r="E141" s="47" t="s">
        <v>654</v>
      </c>
      <c r="F141" s="54">
        <v>444</v>
      </c>
      <c r="G141" s="49"/>
      <c r="H141" s="49"/>
      <c r="I141" s="49"/>
      <c r="J141" s="49"/>
      <c r="K141" s="49"/>
      <c r="L141" s="50">
        <f t="shared" si="4"/>
        <v>0</v>
      </c>
      <c r="M141" s="49"/>
      <c r="N141" s="49"/>
    </row>
    <row r="142" spans="1:14" x14ac:dyDescent="0.2">
      <c r="A142" s="293"/>
      <c r="B142" s="296"/>
      <c r="C142" s="306"/>
      <c r="D142" s="306"/>
      <c r="E142" s="47" t="s">
        <v>655</v>
      </c>
      <c r="F142" s="54">
        <v>200</v>
      </c>
      <c r="G142" s="49"/>
      <c r="H142" s="49"/>
      <c r="I142" s="49"/>
      <c r="J142" s="49"/>
      <c r="K142" s="49"/>
      <c r="L142" s="50">
        <f t="shared" si="4"/>
        <v>0</v>
      </c>
      <c r="M142" s="49"/>
      <c r="N142" s="49"/>
    </row>
    <row r="143" spans="1:14" x14ac:dyDescent="0.2">
      <c r="A143" s="293"/>
      <c r="B143" s="296"/>
      <c r="C143" s="306"/>
      <c r="D143" s="306"/>
      <c r="E143" s="47" t="s">
        <v>656</v>
      </c>
      <c r="F143" s="54">
        <v>600</v>
      </c>
      <c r="G143" s="49"/>
      <c r="H143" s="49"/>
      <c r="I143" s="49"/>
      <c r="J143" s="49"/>
      <c r="K143" s="49"/>
      <c r="L143" s="50">
        <f t="shared" si="4"/>
        <v>0</v>
      </c>
      <c r="M143" s="49"/>
      <c r="N143" s="49"/>
    </row>
    <row r="144" spans="1:14" ht="25.5" x14ac:dyDescent="0.2">
      <c r="A144" s="293"/>
      <c r="B144" s="296"/>
      <c r="C144" s="306"/>
      <c r="D144" s="306"/>
      <c r="E144" s="47" t="s">
        <v>657</v>
      </c>
      <c r="F144" s="54">
        <v>300</v>
      </c>
      <c r="G144" s="49"/>
      <c r="H144" s="49"/>
      <c r="I144" s="49"/>
      <c r="J144" s="49"/>
      <c r="K144" s="49"/>
      <c r="L144" s="50">
        <f t="shared" si="4"/>
        <v>0</v>
      </c>
      <c r="M144" s="49"/>
      <c r="N144" s="49"/>
    </row>
    <row r="145" spans="1:14" x14ac:dyDescent="0.2">
      <c r="A145" s="293"/>
      <c r="B145" s="296"/>
      <c r="C145" s="306"/>
      <c r="D145" s="306"/>
      <c r="E145" s="47" t="s">
        <v>658</v>
      </c>
      <c r="F145" s="54">
        <v>1800</v>
      </c>
      <c r="G145" s="49"/>
      <c r="H145" s="49"/>
      <c r="I145" s="49"/>
      <c r="J145" s="49"/>
      <c r="K145" s="49"/>
      <c r="L145" s="50">
        <f t="shared" si="4"/>
        <v>0</v>
      </c>
      <c r="M145" s="49"/>
      <c r="N145" s="49"/>
    </row>
    <row r="146" spans="1:14" x14ac:dyDescent="0.2">
      <c r="A146" s="293"/>
      <c r="B146" s="296"/>
      <c r="C146" s="306"/>
      <c r="D146" s="306"/>
      <c r="E146" s="47" t="s">
        <v>653</v>
      </c>
      <c r="F146" s="54">
        <v>800</v>
      </c>
      <c r="G146" s="49"/>
      <c r="H146" s="49">
        <v>200</v>
      </c>
      <c r="I146" s="49"/>
      <c r="J146" s="49"/>
      <c r="K146" s="49"/>
      <c r="L146" s="50">
        <f t="shared" si="4"/>
        <v>200</v>
      </c>
      <c r="M146" s="49"/>
      <c r="N146" s="49"/>
    </row>
    <row r="147" spans="1:14" x14ac:dyDescent="0.2">
      <c r="A147" s="293"/>
      <c r="B147" s="296"/>
      <c r="C147" s="306"/>
      <c r="D147" s="306"/>
      <c r="E147" s="47" t="s">
        <v>659</v>
      </c>
      <c r="F147" s="54">
        <v>226</v>
      </c>
      <c r="G147" s="49"/>
      <c r="H147" s="49"/>
      <c r="I147" s="49"/>
      <c r="J147" s="49"/>
      <c r="K147" s="49"/>
      <c r="L147" s="50">
        <f t="shared" si="4"/>
        <v>0</v>
      </c>
      <c r="M147" s="49"/>
      <c r="N147" s="49"/>
    </row>
    <row r="148" spans="1:14" x14ac:dyDescent="0.2">
      <c r="A148" s="294"/>
      <c r="B148" s="297"/>
      <c r="C148" s="307"/>
      <c r="D148" s="307"/>
      <c r="E148" s="47" t="s">
        <v>660</v>
      </c>
      <c r="F148" s="54">
        <v>435</v>
      </c>
      <c r="G148" s="49"/>
      <c r="H148" s="49"/>
      <c r="I148" s="49"/>
      <c r="J148" s="49"/>
      <c r="K148" s="49"/>
      <c r="L148" s="50">
        <f t="shared" si="4"/>
        <v>0</v>
      </c>
      <c r="M148" s="49"/>
      <c r="N148" s="49"/>
    </row>
    <row r="149" spans="1:14" ht="25.5" x14ac:dyDescent="0.2">
      <c r="A149" s="303" t="e">
        <f>A141+1</f>
        <v>#REF!</v>
      </c>
      <c r="B149" s="298" t="s">
        <v>93</v>
      </c>
      <c r="C149" s="304" t="s">
        <v>304</v>
      </c>
      <c r="D149" s="304" t="s">
        <v>238</v>
      </c>
      <c r="E149" s="47" t="s">
        <v>628</v>
      </c>
      <c r="F149" s="54">
        <v>500</v>
      </c>
      <c r="G149" s="49"/>
      <c r="H149" s="49"/>
      <c r="I149" s="49"/>
      <c r="J149" s="49"/>
      <c r="K149" s="49"/>
      <c r="L149" s="50">
        <f t="shared" si="4"/>
        <v>0</v>
      </c>
      <c r="M149" s="49"/>
      <c r="N149" s="49"/>
    </row>
    <row r="150" spans="1:14" x14ac:dyDescent="0.2">
      <c r="A150" s="303"/>
      <c r="B150" s="298"/>
      <c r="C150" s="304"/>
      <c r="D150" s="304"/>
      <c r="E150" s="47" t="s">
        <v>629</v>
      </c>
      <c r="F150" s="54">
        <v>6446</v>
      </c>
      <c r="G150" s="49"/>
      <c r="H150" s="49"/>
      <c r="I150" s="49"/>
      <c r="J150" s="49"/>
      <c r="K150" s="49"/>
      <c r="L150" s="50">
        <f t="shared" si="4"/>
        <v>0</v>
      </c>
      <c r="M150" s="49"/>
      <c r="N150" s="49"/>
    </row>
    <row r="151" spans="1:14" x14ac:dyDescent="0.2">
      <c r="A151" s="303"/>
      <c r="B151" s="298"/>
      <c r="C151" s="304"/>
      <c r="D151" s="304"/>
      <c r="E151" s="47" t="s">
        <v>630</v>
      </c>
      <c r="F151" s="54">
        <v>667</v>
      </c>
      <c r="G151" s="49"/>
      <c r="H151" s="49"/>
      <c r="I151" s="49"/>
      <c r="J151" s="49"/>
      <c r="K151" s="49"/>
      <c r="L151" s="50">
        <f t="shared" si="4"/>
        <v>0</v>
      </c>
      <c r="M151" s="49"/>
      <c r="N151" s="49"/>
    </row>
    <row r="152" spans="1:14" ht="38.25" x14ac:dyDescent="0.2">
      <c r="A152" s="107" t="e">
        <f>A149+1</f>
        <v>#REF!</v>
      </c>
      <c r="B152" s="108" t="s">
        <v>92</v>
      </c>
      <c r="C152" s="106" t="s">
        <v>729</v>
      </c>
      <c r="D152" s="106" t="s">
        <v>730</v>
      </c>
      <c r="E152" s="47" t="s">
        <v>731</v>
      </c>
      <c r="F152" s="54">
        <v>600</v>
      </c>
      <c r="G152" s="49"/>
      <c r="H152" s="49">
        <v>200</v>
      </c>
      <c r="I152" s="49"/>
      <c r="J152" s="49"/>
      <c r="K152" s="49"/>
      <c r="L152" s="50">
        <f t="shared" si="4"/>
        <v>200</v>
      </c>
      <c r="M152" s="49"/>
      <c r="N152" s="49"/>
    </row>
    <row r="153" spans="1:14" x14ac:dyDescent="0.2">
      <c r="A153" s="292" t="e">
        <f>A152+1</f>
        <v>#REF!</v>
      </c>
      <c r="B153" s="295" t="s">
        <v>41</v>
      </c>
      <c r="C153" s="305" t="s">
        <v>747</v>
      </c>
      <c r="D153" s="305" t="s">
        <v>748</v>
      </c>
      <c r="E153" s="47" t="s">
        <v>277</v>
      </c>
      <c r="F153" s="48">
        <v>90</v>
      </c>
      <c r="G153" s="49"/>
      <c r="H153" s="49">
        <v>50</v>
      </c>
      <c r="I153" s="49"/>
      <c r="J153" s="49"/>
      <c r="K153" s="49"/>
      <c r="L153" s="50">
        <f t="shared" si="4"/>
        <v>50</v>
      </c>
      <c r="M153" s="49"/>
      <c r="N153" s="49"/>
    </row>
    <row r="154" spans="1:14" x14ac:dyDescent="0.2">
      <c r="A154" s="294"/>
      <c r="B154" s="297"/>
      <c r="C154" s="307"/>
      <c r="D154" s="307"/>
      <c r="E154" s="47" t="s">
        <v>706</v>
      </c>
      <c r="F154" s="48">
        <v>100</v>
      </c>
      <c r="G154" s="49"/>
      <c r="H154" s="49"/>
      <c r="I154" s="49"/>
      <c r="J154" s="49"/>
      <c r="K154" s="49">
        <v>70</v>
      </c>
      <c r="L154" s="50">
        <f t="shared" si="4"/>
        <v>70</v>
      </c>
      <c r="M154" s="49"/>
      <c r="N154" s="49"/>
    </row>
    <row r="155" spans="1:14" ht="25.5" x14ac:dyDescent="0.2">
      <c r="A155" s="303" t="e">
        <f>A153+1</f>
        <v>#REF!</v>
      </c>
      <c r="B155" s="298" t="s">
        <v>42</v>
      </c>
      <c r="C155" s="304" t="s">
        <v>195</v>
      </c>
      <c r="D155" s="304" t="s">
        <v>196</v>
      </c>
      <c r="E155" s="47" t="s">
        <v>197</v>
      </c>
      <c r="F155" s="48">
        <v>120</v>
      </c>
      <c r="G155" s="53">
        <v>0</v>
      </c>
      <c r="H155" s="49"/>
      <c r="I155" s="49"/>
      <c r="J155" s="49"/>
      <c r="K155" s="49"/>
      <c r="L155" s="50">
        <f t="shared" si="4"/>
        <v>0</v>
      </c>
      <c r="M155" s="49"/>
      <c r="N155" s="49"/>
    </row>
    <row r="156" spans="1:14" ht="25.5" x14ac:dyDescent="0.2">
      <c r="A156" s="303"/>
      <c r="B156" s="298"/>
      <c r="C156" s="304"/>
      <c r="D156" s="304"/>
      <c r="E156" s="47" t="s">
        <v>198</v>
      </c>
      <c r="F156" s="48">
        <v>200</v>
      </c>
      <c r="G156" s="53">
        <v>0</v>
      </c>
      <c r="H156" s="49"/>
      <c r="I156" s="49"/>
      <c r="J156" s="49"/>
      <c r="K156" s="49"/>
      <c r="L156" s="50">
        <f t="shared" si="4"/>
        <v>0</v>
      </c>
      <c r="M156" s="49"/>
      <c r="N156" s="49"/>
    </row>
    <row r="157" spans="1:14" x14ac:dyDescent="0.2">
      <c r="A157" s="303"/>
      <c r="B157" s="298"/>
      <c r="C157" s="304"/>
      <c r="D157" s="304"/>
      <c r="E157" s="47" t="s">
        <v>199</v>
      </c>
      <c r="F157" s="48">
        <v>4000</v>
      </c>
      <c r="G157" s="49"/>
      <c r="H157" s="49"/>
      <c r="I157" s="49"/>
      <c r="J157" s="49"/>
      <c r="K157" s="49"/>
      <c r="L157" s="50">
        <f t="shared" si="4"/>
        <v>0</v>
      </c>
      <c r="M157" s="49"/>
      <c r="N157" s="49"/>
    </row>
    <row r="158" spans="1:14" ht="25.5" x14ac:dyDescent="0.2">
      <c r="A158" s="303"/>
      <c r="B158" s="298"/>
      <c r="C158" s="304"/>
      <c r="D158" s="304"/>
      <c r="E158" s="47" t="s">
        <v>200</v>
      </c>
      <c r="F158" s="48">
        <v>1200</v>
      </c>
      <c r="G158" s="49"/>
      <c r="H158" s="49">
        <v>200</v>
      </c>
      <c r="I158" s="49"/>
      <c r="J158" s="49"/>
      <c r="K158" s="49"/>
      <c r="L158" s="50">
        <f t="shared" si="4"/>
        <v>200</v>
      </c>
      <c r="M158" s="49"/>
      <c r="N158" s="49"/>
    </row>
    <row r="159" spans="1:14" x14ac:dyDescent="0.2">
      <c r="A159" s="303"/>
      <c r="B159" s="298"/>
      <c r="C159" s="304"/>
      <c r="D159" s="304"/>
      <c r="E159" s="47" t="s">
        <v>201</v>
      </c>
      <c r="F159" s="48">
        <v>500</v>
      </c>
      <c r="G159" s="49"/>
      <c r="H159" s="49"/>
      <c r="I159" s="49"/>
      <c r="J159" s="49"/>
      <c r="K159" s="49"/>
      <c r="L159" s="50">
        <f t="shared" si="4"/>
        <v>0</v>
      </c>
      <c r="M159" s="49"/>
      <c r="N159" s="49"/>
    </row>
    <row r="160" spans="1:14" ht="25.5" x14ac:dyDescent="0.2">
      <c r="A160" s="303"/>
      <c r="B160" s="298"/>
      <c r="C160" s="304"/>
      <c r="D160" s="304"/>
      <c r="E160" s="47" t="s">
        <v>202</v>
      </c>
      <c r="F160" s="48">
        <v>600</v>
      </c>
      <c r="G160" s="49"/>
      <c r="H160" s="49">
        <v>100</v>
      </c>
      <c r="I160" s="49"/>
      <c r="J160" s="49"/>
      <c r="K160" s="49"/>
      <c r="L160" s="50">
        <f t="shared" si="4"/>
        <v>100</v>
      </c>
      <c r="M160" s="49"/>
      <c r="N160" s="49"/>
    </row>
    <row r="161" spans="1:14" x14ac:dyDescent="0.2">
      <c r="A161" s="303"/>
      <c r="B161" s="298"/>
      <c r="C161" s="304"/>
      <c r="D161" s="304"/>
      <c r="E161" s="47" t="s">
        <v>203</v>
      </c>
      <c r="F161" s="48">
        <v>400</v>
      </c>
      <c r="G161" s="49"/>
      <c r="H161" s="49"/>
      <c r="I161" s="49"/>
      <c r="J161" s="49"/>
      <c r="K161" s="49"/>
      <c r="L161" s="50">
        <f t="shared" si="4"/>
        <v>0</v>
      </c>
      <c r="M161" s="49"/>
      <c r="N161" s="49"/>
    </row>
    <row r="162" spans="1:14" x14ac:dyDescent="0.2">
      <c r="A162" s="292" t="e">
        <f>A155+1</f>
        <v>#REF!</v>
      </c>
      <c r="B162" s="295" t="s">
        <v>43</v>
      </c>
      <c r="C162" s="304" t="s">
        <v>423</v>
      </c>
      <c r="D162" s="304" t="s">
        <v>238</v>
      </c>
      <c r="E162" s="47" t="s">
        <v>424</v>
      </c>
      <c r="F162" s="48">
        <v>124</v>
      </c>
      <c r="G162" s="49"/>
      <c r="H162" s="49">
        <v>124</v>
      </c>
      <c r="I162" s="49"/>
      <c r="J162" s="49"/>
      <c r="K162" s="49"/>
      <c r="L162" s="50">
        <f t="shared" si="4"/>
        <v>124</v>
      </c>
      <c r="M162" s="49"/>
      <c r="N162" s="49"/>
    </row>
    <row r="163" spans="1:14" x14ac:dyDescent="0.2">
      <c r="A163" s="293"/>
      <c r="B163" s="296"/>
      <c r="C163" s="304"/>
      <c r="D163" s="304"/>
      <c r="E163" s="47" t="s">
        <v>425</v>
      </c>
      <c r="F163" s="48">
        <v>89</v>
      </c>
      <c r="G163" s="49"/>
      <c r="H163" s="49"/>
      <c r="I163" s="49"/>
      <c r="J163" s="49"/>
      <c r="K163" s="49"/>
      <c r="L163" s="50">
        <f t="shared" si="4"/>
        <v>0</v>
      </c>
      <c r="M163" s="49"/>
      <c r="N163" s="49"/>
    </row>
    <row r="164" spans="1:14" ht="38.25" x14ac:dyDescent="0.2">
      <c r="A164" s="293"/>
      <c r="B164" s="296"/>
      <c r="C164" s="304"/>
      <c r="D164" s="304"/>
      <c r="E164" s="47" t="s">
        <v>426</v>
      </c>
      <c r="F164" s="48">
        <v>280</v>
      </c>
      <c r="G164" s="49"/>
      <c r="H164" s="49"/>
      <c r="I164" s="49"/>
      <c r="J164" s="49"/>
      <c r="K164" s="49"/>
      <c r="L164" s="50">
        <f t="shared" si="4"/>
        <v>0</v>
      </c>
      <c r="M164" s="49"/>
      <c r="N164" s="49"/>
    </row>
    <row r="165" spans="1:14" x14ac:dyDescent="0.2">
      <c r="A165" s="293"/>
      <c r="B165" s="296"/>
      <c r="C165" s="304"/>
      <c r="D165" s="304"/>
      <c r="E165" s="47" t="s">
        <v>250</v>
      </c>
      <c r="F165" s="48">
        <v>236</v>
      </c>
      <c r="G165" s="49"/>
      <c r="H165" s="49"/>
      <c r="I165" s="49"/>
      <c r="J165" s="49"/>
      <c r="K165" s="49"/>
      <c r="L165" s="50">
        <f t="shared" si="4"/>
        <v>0</v>
      </c>
      <c r="M165" s="49"/>
      <c r="N165" s="49"/>
    </row>
    <row r="166" spans="1:14" x14ac:dyDescent="0.2">
      <c r="A166" s="293"/>
      <c r="B166" s="296"/>
      <c r="C166" s="304"/>
      <c r="D166" s="304"/>
      <c r="E166" s="47" t="s">
        <v>427</v>
      </c>
      <c r="F166" s="48">
        <v>547</v>
      </c>
      <c r="G166" s="49"/>
      <c r="H166" s="49">
        <v>200</v>
      </c>
      <c r="I166" s="49"/>
      <c r="J166" s="49"/>
      <c r="K166" s="49"/>
      <c r="L166" s="50">
        <f t="shared" si="4"/>
        <v>200</v>
      </c>
      <c r="M166" s="49"/>
      <c r="N166" s="49"/>
    </row>
    <row r="167" spans="1:14" x14ac:dyDescent="0.2">
      <c r="A167" s="293"/>
      <c r="B167" s="296"/>
      <c r="C167" s="304"/>
      <c r="D167" s="304"/>
      <c r="E167" s="47" t="s">
        <v>428</v>
      </c>
      <c r="F167" s="48">
        <v>140</v>
      </c>
      <c r="G167" s="49"/>
      <c r="H167" s="49"/>
      <c r="I167" s="49"/>
      <c r="J167" s="49"/>
      <c r="K167" s="49"/>
      <c r="L167" s="50">
        <f t="shared" si="4"/>
        <v>0</v>
      </c>
      <c r="M167" s="49"/>
      <c r="N167" s="49"/>
    </row>
    <row r="168" spans="1:14" ht="38.25" x14ac:dyDescent="0.2">
      <c r="A168" s="294"/>
      <c r="B168" s="297"/>
      <c r="C168" s="106" t="s">
        <v>601</v>
      </c>
      <c r="D168" s="106" t="s">
        <v>602</v>
      </c>
      <c r="E168" s="47" t="s">
        <v>603</v>
      </c>
      <c r="F168" s="48">
        <v>250</v>
      </c>
      <c r="G168" s="49"/>
      <c r="H168" s="49"/>
      <c r="I168" s="49"/>
      <c r="J168" s="49"/>
      <c r="K168" s="49"/>
      <c r="L168" s="50">
        <f t="shared" si="4"/>
        <v>0</v>
      </c>
      <c r="M168" s="49"/>
      <c r="N168" s="49"/>
    </row>
    <row r="169" spans="1:14" x14ac:dyDescent="0.2">
      <c r="A169" s="303" t="e">
        <f>A162+1</f>
        <v>#REF!</v>
      </c>
      <c r="B169" s="298" t="s">
        <v>44</v>
      </c>
      <c r="C169" s="304" t="s">
        <v>572</v>
      </c>
      <c r="D169" s="304" t="s">
        <v>568</v>
      </c>
      <c r="E169" s="47" t="s">
        <v>573</v>
      </c>
      <c r="F169" s="54">
        <v>335</v>
      </c>
      <c r="G169" s="49"/>
      <c r="H169" s="49"/>
      <c r="I169" s="49"/>
      <c r="J169" s="49"/>
      <c r="K169" s="49">
        <v>200</v>
      </c>
      <c r="L169" s="50">
        <f t="shared" si="4"/>
        <v>200</v>
      </c>
      <c r="M169" s="49"/>
      <c r="N169" s="49"/>
    </row>
    <row r="170" spans="1:14" x14ac:dyDescent="0.2">
      <c r="A170" s="303"/>
      <c r="B170" s="298"/>
      <c r="C170" s="304"/>
      <c r="D170" s="304"/>
      <c r="E170" s="47" t="s">
        <v>574</v>
      </c>
      <c r="F170" s="54">
        <v>343</v>
      </c>
      <c r="G170" s="49"/>
      <c r="H170" s="49"/>
      <c r="I170" s="49"/>
      <c r="J170" s="49"/>
      <c r="K170" s="49"/>
      <c r="L170" s="50">
        <f t="shared" si="4"/>
        <v>0</v>
      </c>
      <c r="M170" s="49"/>
      <c r="N170" s="49"/>
    </row>
    <row r="171" spans="1:14" ht="38.25" x14ac:dyDescent="0.2">
      <c r="A171" s="107" t="e">
        <f>A169+1</f>
        <v>#REF!</v>
      </c>
      <c r="B171" s="108" t="s">
        <v>45</v>
      </c>
      <c r="C171" s="106" t="s">
        <v>403</v>
      </c>
      <c r="D171" s="106" t="s">
        <v>196</v>
      </c>
      <c r="E171" s="47" t="s">
        <v>404</v>
      </c>
      <c r="F171" s="48">
        <v>155</v>
      </c>
      <c r="G171" s="49"/>
      <c r="H171" s="49">
        <v>150</v>
      </c>
      <c r="I171" s="49"/>
      <c r="J171" s="49"/>
      <c r="K171" s="49"/>
      <c r="L171" s="50">
        <f t="shared" si="4"/>
        <v>150</v>
      </c>
      <c r="M171" s="49"/>
      <c r="N171" s="49"/>
    </row>
    <row r="172" spans="1:14" ht="38.25" x14ac:dyDescent="0.2">
      <c r="A172" s="303" t="e">
        <f t="shared" ref="A172" si="5">A171+1</f>
        <v>#REF!</v>
      </c>
      <c r="B172" s="298" t="s">
        <v>94</v>
      </c>
      <c r="C172" s="304" t="s">
        <v>141</v>
      </c>
      <c r="D172" s="304" t="s">
        <v>142</v>
      </c>
      <c r="E172" s="47" t="s">
        <v>153</v>
      </c>
      <c r="F172" s="48">
        <v>500</v>
      </c>
      <c r="G172" s="49"/>
      <c r="H172" s="49">
        <v>300</v>
      </c>
      <c r="I172" s="49"/>
      <c r="J172" s="49"/>
      <c r="K172" s="49"/>
      <c r="L172" s="50">
        <f t="shared" si="4"/>
        <v>300</v>
      </c>
      <c r="M172" s="49"/>
      <c r="N172" s="49"/>
    </row>
    <row r="173" spans="1:14" ht="25.5" x14ac:dyDescent="0.2">
      <c r="A173" s="303"/>
      <c r="B173" s="298"/>
      <c r="C173" s="304"/>
      <c r="D173" s="304"/>
      <c r="E173" s="47" t="s">
        <v>154</v>
      </c>
      <c r="F173" s="48">
        <v>1000</v>
      </c>
      <c r="G173" s="49"/>
      <c r="H173" s="49"/>
      <c r="I173" s="49"/>
      <c r="J173" s="49"/>
      <c r="K173" s="49"/>
      <c r="L173" s="50">
        <f t="shared" si="4"/>
        <v>0</v>
      </c>
      <c r="M173" s="49"/>
      <c r="N173" s="49"/>
    </row>
    <row r="174" spans="1:14" x14ac:dyDescent="0.2">
      <c r="A174" s="303" t="e">
        <f>A172+1</f>
        <v>#REF!</v>
      </c>
      <c r="B174" s="298" t="s">
        <v>46</v>
      </c>
      <c r="C174" s="304" t="s">
        <v>141</v>
      </c>
      <c r="D174" s="304" t="s">
        <v>142</v>
      </c>
      <c r="E174" s="47" t="s">
        <v>143</v>
      </c>
      <c r="F174" s="48">
        <v>200</v>
      </c>
      <c r="G174" s="49"/>
      <c r="H174" s="49"/>
      <c r="I174" s="49"/>
      <c r="J174" s="49"/>
      <c r="K174" s="52">
        <v>100</v>
      </c>
      <c r="L174" s="50">
        <f t="shared" si="4"/>
        <v>100</v>
      </c>
      <c r="M174" s="49"/>
      <c r="N174" s="49"/>
    </row>
    <row r="175" spans="1:14" x14ac:dyDescent="0.2">
      <c r="A175" s="303"/>
      <c r="B175" s="298"/>
      <c r="C175" s="304"/>
      <c r="D175" s="304"/>
      <c r="E175" s="47" t="s">
        <v>144</v>
      </c>
      <c r="F175" s="48">
        <v>100</v>
      </c>
      <c r="G175" s="49"/>
      <c r="H175" s="49">
        <v>100</v>
      </c>
      <c r="I175" s="49"/>
      <c r="J175" s="49"/>
      <c r="K175" s="52"/>
      <c r="L175" s="50">
        <f t="shared" si="4"/>
        <v>100</v>
      </c>
      <c r="M175" s="49"/>
      <c r="N175" s="49"/>
    </row>
    <row r="176" spans="1:14" x14ac:dyDescent="0.2">
      <c r="A176" s="303"/>
      <c r="B176" s="298"/>
      <c r="C176" s="304"/>
      <c r="D176" s="304"/>
      <c r="E176" s="47" t="s">
        <v>145</v>
      </c>
      <c r="F176" s="48">
        <v>100</v>
      </c>
      <c r="G176" s="49"/>
      <c r="H176" s="49"/>
      <c r="I176" s="49"/>
      <c r="J176" s="49"/>
      <c r="K176" s="52"/>
      <c r="L176" s="50">
        <f t="shared" si="4"/>
        <v>0</v>
      </c>
      <c r="M176" s="49"/>
      <c r="N176" s="49"/>
    </row>
    <row r="177" spans="1:14" x14ac:dyDescent="0.2">
      <c r="A177" s="303"/>
      <c r="B177" s="298"/>
      <c r="C177" s="304"/>
      <c r="D177" s="304"/>
      <c r="E177" s="47" t="s">
        <v>146</v>
      </c>
      <c r="F177" s="48">
        <v>40</v>
      </c>
      <c r="G177" s="49"/>
      <c r="H177" s="49"/>
      <c r="I177" s="49"/>
      <c r="J177" s="49"/>
      <c r="K177" s="52"/>
      <c r="L177" s="50">
        <f t="shared" si="4"/>
        <v>0</v>
      </c>
      <c r="M177" s="49"/>
      <c r="N177" s="49"/>
    </row>
    <row r="178" spans="1:14" ht="25.5" x14ac:dyDescent="0.2">
      <c r="A178" s="303" t="e">
        <f>A174+1</f>
        <v>#REF!</v>
      </c>
      <c r="B178" s="298" t="s">
        <v>47</v>
      </c>
      <c r="C178" s="304" t="s">
        <v>335</v>
      </c>
      <c r="D178" s="304" t="s">
        <v>196</v>
      </c>
      <c r="E178" s="47" t="s">
        <v>336</v>
      </c>
      <c r="F178" s="54">
        <v>1679</v>
      </c>
      <c r="G178" s="49"/>
      <c r="H178" s="49"/>
      <c r="I178" s="49"/>
      <c r="J178" s="49"/>
      <c r="K178" s="52">
        <v>200</v>
      </c>
      <c r="L178" s="50">
        <f t="shared" si="4"/>
        <v>200</v>
      </c>
      <c r="M178" s="49"/>
      <c r="N178" s="49"/>
    </row>
    <row r="179" spans="1:14" ht="25.5" x14ac:dyDescent="0.2">
      <c r="A179" s="303"/>
      <c r="B179" s="298"/>
      <c r="C179" s="304"/>
      <c r="D179" s="304"/>
      <c r="E179" s="47" t="s">
        <v>337</v>
      </c>
      <c r="F179" s="54">
        <v>401</v>
      </c>
      <c r="G179" s="49"/>
      <c r="H179" s="49"/>
      <c r="I179" s="49"/>
      <c r="J179" s="49"/>
      <c r="K179" s="52"/>
      <c r="L179" s="50">
        <f t="shared" si="4"/>
        <v>0</v>
      </c>
      <c r="M179" s="49"/>
      <c r="N179" s="49"/>
    </row>
    <row r="180" spans="1:14" ht="25.5" x14ac:dyDescent="0.2">
      <c r="A180" s="303"/>
      <c r="B180" s="298"/>
      <c r="C180" s="304"/>
      <c r="D180" s="304"/>
      <c r="E180" s="47" t="s">
        <v>338</v>
      </c>
      <c r="F180" s="54">
        <v>566</v>
      </c>
      <c r="G180" s="49"/>
      <c r="H180" s="49"/>
      <c r="I180" s="49"/>
      <c r="J180" s="49"/>
      <c r="K180" s="52"/>
      <c r="L180" s="50">
        <f t="shared" si="4"/>
        <v>0</v>
      </c>
      <c r="M180" s="49"/>
      <c r="N180" s="49"/>
    </row>
    <row r="181" spans="1:14" x14ac:dyDescent="0.2">
      <c r="A181" s="303"/>
      <c r="B181" s="298"/>
      <c r="C181" s="304"/>
      <c r="D181" s="304"/>
      <c r="E181" s="47" t="s">
        <v>339</v>
      </c>
      <c r="F181" s="54">
        <v>782</v>
      </c>
      <c r="G181" s="49"/>
      <c r="H181" s="49"/>
      <c r="I181" s="49"/>
      <c r="J181" s="49"/>
      <c r="K181" s="52"/>
      <c r="L181" s="50">
        <f t="shared" si="4"/>
        <v>0</v>
      </c>
      <c r="M181" s="49"/>
      <c r="N181" s="49"/>
    </row>
    <row r="182" spans="1:14" x14ac:dyDescent="0.2">
      <c r="A182" s="303"/>
      <c r="B182" s="298"/>
      <c r="C182" s="304"/>
      <c r="D182" s="304"/>
      <c r="E182" s="47" t="s">
        <v>340</v>
      </c>
      <c r="F182" s="54">
        <v>1000</v>
      </c>
      <c r="G182" s="49"/>
      <c r="H182" s="49"/>
      <c r="I182" s="49"/>
      <c r="J182" s="49"/>
      <c r="K182" s="52"/>
      <c r="L182" s="50">
        <f t="shared" si="4"/>
        <v>0</v>
      </c>
      <c r="M182" s="49"/>
      <c r="N182" s="49"/>
    </row>
    <row r="183" spans="1:14" x14ac:dyDescent="0.2">
      <c r="A183" s="303"/>
      <c r="B183" s="298"/>
      <c r="C183" s="304"/>
      <c r="D183" s="304"/>
      <c r="E183" s="113" t="s">
        <v>341</v>
      </c>
      <c r="F183" s="118">
        <v>70</v>
      </c>
      <c r="G183" s="116"/>
      <c r="H183" s="116"/>
      <c r="I183" s="116"/>
      <c r="J183" s="116"/>
      <c r="K183" s="115"/>
      <c r="L183" s="117">
        <f t="shared" si="4"/>
        <v>0</v>
      </c>
      <c r="M183" s="116"/>
      <c r="N183" s="116"/>
    </row>
    <row r="184" spans="1:14" x14ac:dyDescent="0.2">
      <c r="A184" s="303"/>
      <c r="B184" s="298"/>
      <c r="C184" s="304"/>
      <c r="D184" s="304"/>
      <c r="E184" s="47" t="s">
        <v>342</v>
      </c>
      <c r="F184" s="54">
        <v>150</v>
      </c>
      <c r="G184" s="49"/>
      <c r="H184" s="49"/>
      <c r="I184" s="49"/>
      <c r="J184" s="49"/>
      <c r="K184" s="52"/>
      <c r="L184" s="50">
        <f t="shared" si="4"/>
        <v>0</v>
      </c>
      <c r="M184" s="49"/>
      <c r="N184" s="49"/>
    </row>
    <row r="185" spans="1:14" ht="38.25" x14ac:dyDescent="0.2">
      <c r="A185" s="303"/>
      <c r="B185" s="298"/>
      <c r="C185" s="304"/>
      <c r="D185" s="304"/>
      <c r="E185" s="47" t="s">
        <v>343</v>
      </c>
      <c r="F185" s="54">
        <v>1288</v>
      </c>
      <c r="G185" s="49"/>
      <c r="H185" s="49"/>
      <c r="I185" s="53">
        <v>0</v>
      </c>
      <c r="J185" s="49"/>
      <c r="K185" s="52"/>
      <c r="L185" s="50">
        <f t="shared" si="4"/>
        <v>0</v>
      </c>
      <c r="M185" s="49"/>
      <c r="N185" s="49"/>
    </row>
    <row r="186" spans="1:14" ht="25.5" x14ac:dyDescent="0.2">
      <c r="A186" s="303"/>
      <c r="B186" s="298"/>
      <c r="C186" s="304"/>
      <c r="D186" s="304"/>
      <c r="E186" s="47" t="s">
        <v>344</v>
      </c>
      <c r="F186" s="54">
        <v>1054</v>
      </c>
      <c r="G186" s="49"/>
      <c r="H186" s="49"/>
      <c r="I186" s="53">
        <v>0</v>
      </c>
      <c r="J186" s="49"/>
      <c r="K186" s="52"/>
      <c r="L186" s="50">
        <f t="shared" si="4"/>
        <v>0</v>
      </c>
      <c r="M186" s="49"/>
      <c r="N186" s="49"/>
    </row>
    <row r="187" spans="1:14" ht="25.5" x14ac:dyDescent="0.2">
      <c r="A187" s="303"/>
      <c r="B187" s="298"/>
      <c r="C187" s="304"/>
      <c r="D187" s="304"/>
      <c r="E187" s="47" t="s">
        <v>346</v>
      </c>
      <c r="F187" s="54">
        <v>15</v>
      </c>
      <c r="G187" s="49"/>
      <c r="H187" s="49"/>
      <c r="I187" s="53">
        <v>0</v>
      </c>
      <c r="J187" s="49"/>
      <c r="K187" s="52"/>
      <c r="L187" s="50">
        <f t="shared" si="4"/>
        <v>0</v>
      </c>
      <c r="M187" s="49"/>
      <c r="N187" s="49"/>
    </row>
    <row r="188" spans="1:14" ht="25.5" x14ac:dyDescent="0.2">
      <c r="A188" s="292" t="e">
        <f>A178+1</f>
        <v>#REF!</v>
      </c>
      <c r="B188" s="295" t="s">
        <v>48</v>
      </c>
      <c r="C188" s="305" t="s">
        <v>707</v>
      </c>
      <c r="D188" s="305" t="s">
        <v>722</v>
      </c>
      <c r="E188" s="47" t="s">
        <v>723</v>
      </c>
      <c r="F188" s="54">
        <v>68</v>
      </c>
      <c r="G188" s="49"/>
      <c r="H188" s="49">
        <v>68</v>
      </c>
      <c r="I188" s="49"/>
      <c r="J188" s="49"/>
      <c r="K188" s="52"/>
      <c r="L188" s="50">
        <f t="shared" ref="L188:L251" si="6">SUM(G188:K188)</f>
        <v>68</v>
      </c>
      <c r="M188" s="49"/>
      <c r="N188" s="49"/>
    </row>
    <row r="189" spans="1:14" ht="25.5" x14ac:dyDescent="0.2">
      <c r="A189" s="293"/>
      <c r="B189" s="296"/>
      <c r="C189" s="306"/>
      <c r="D189" s="306"/>
      <c r="E189" s="47" t="s">
        <v>723</v>
      </c>
      <c r="F189" s="54">
        <v>50</v>
      </c>
      <c r="G189" s="49"/>
      <c r="H189" s="49"/>
      <c r="I189" s="49"/>
      <c r="J189" s="49"/>
      <c r="K189" s="52"/>
      <c r="L189" s="50">
        <f t="shared" si="6"/>
        <v>0</v>
      </c>
      <c r="M189" s="49"/>
      <c r="N189" s="49"/>
    </row>
    <row r="190" spans="1:14" x14ac:dyDescent="0.2">
      <c r="A190" s="293"/>
      <c r="B190" s="296"/>
      <c r="C190" s="306"/>
      <c r="D190" s="306"/>
      <c r="E190" s="47" t="s">
        <v>724</v>
      </c>
      <c r="F190" s="54">
        <v>65</v>
      </c>
      <c r="G190" s="49"/>
      <c r="H190" s="49">
        <v>65</v>
      </c>
      <c r="I190" s="49"/>
      <c r="J190" s="49"/>
      <c r="K190" s="52"/>
      <c r="L190" s="50">
        <f t="shared" si="6"/>
        <v>65</v>
      </c>
      <c r="M190" s="49"/>
      <c r="N190" s="49"/>
    </row>
    <row r="191" spans="1:14" ht="25.5" x14ac:dyDescent="0.2">
      <c r="A191" s="294"/>
      <c r="B191" s="297"/>
      <c r="C191" s="307"/>
      <c r="D191" s="307"/>
      <c r="E191" s="47" t="s">
        <v>725</v>
      </c>
      <c r="F191" s="54">
        <v>30</v>
      </c>
      <c r="G191" s="49"/>
      <c r="H191" s="49"/>
      <c r="I191" s="49"/>
      <c r="J191" s="49"/>
      <c r="K191" s="52"/>
      <c r="L191" s="50">
        <f t="shared" si="6"/>
        <v>0</v>
      </c>
      <c r="M191" s="49"/>
      <c r="N191" s="49"/>
    </row>
    <row r="192" spans="1:14" x14ac:dyDescent="0.2">
      <c r="A192" s="303" t="e">
        <f>A188+1</f>
        <v>#REF!</v>
      </c>
      <c r="B192" s="298" t="s">
        <v>95</v>
      </c>
      <c r="C192" s="304" t="s">
        <v>490</v>
      </c>
      <c r="D192" s="304" t="s">
        <v>491</v>
      </c>
      <c r="E192" s="47" t="s">
        <v>492</v>
      </c>
      <c r="F192" s="54">
        <v>2502</v>
      </c>
      <c r="G192" s="49"/>
      <c r="H192" s="49"/>
      <c r="I192" s="49"/>
      <c r="J192" s="49"/>
      <c r="K192" s="49"/>
      <c r="L192" s="50">
        <f t="shared" si="6"/>
        <v>0</v>
      </c>
      <c r="M192" s="49"/>
      <c r="N192" s="49"/>
    </row>
    <row r="193" spans="1:14" x14ac:dyDescent="0.2">
      <c r="A193" s="303"/>
      <c r="B193" s="298"/>
      <c r="C193" s="304"/>
      <c r="D193" s="304"/>
      <c r="E193" s="47" t="s">
        <v>493</v>
      </c>
      <c r="F193" s="54">
        <v>4008</v>
      </c>
      <c r="G193" s="49"/>
      <c r="H193" s="49"/>
      <c r="I193" s="49"/>
      <c r="J193" s="49"/>
      <c r="K193" s="49"/>
      <c r="L193" s="50">
        <f t="shared" si="6"/>
        <v>0</v>
      </c>
      <c r="M193" s="49"/>
      <c r="N193" s="49"/>
    </row>
    <row r="194" spans="1:14" x14ac:dyDescent="0.2">
      <c r="A194" s="303"/>
      <c r="B194" s="298"/>
      <c r="C194" s="304"/>
      <c r="D194" s="304"/>
      <c r="E194" s="47" t="s">
        <v>494</v>
      </c>
      <c r="F194" s="54">
        <v>9689</v>
      </c>
      <c r="G194" s="49"/>
      <c r="H194" s="49"/>
      <c r="I194" s="49"/>
      <c r="J194" s="49"/>
      <c r="K194" s="49"/>
      <c r="L194" s="50">
        <f t="shared" si="6"/>
        <v>0</v>
      </c>
      <c r="M194" s="49"/>
      <c r="N194" s="49"/>
    </row>
    <row r="195" spans="1:14" ht="25.5" x14ac:dyDescent="0.2">
      <c r="A195" s="303"/>
      <c r="B195" s="298"/>
      <c r="C195" s="304"/>
      <c r="D195" s="304"/>
      <c r="E195" s="47" t="s">
        <v>495</v>
      </c>
      <c r="F195" s="54">
        <v>3231</v>
      </c>
      <c r="G195" s="49"/>
      <c r="H195" s="49"/>
      <c r="I195" s="49"/>
      <c r="J195" s="49"/>
      <c r="K195" s="49"/>
      <c r="L195" s="50">
        <f t="shared" si="6"/>
        <v>0</v>
      </c>
      <c r="M195" s="49"/>
      <c r="N195" s="49"/>
    </row>
    <row r="196" spans="1:14" ht="25.5" x14ac:dyDescent="0.2">
      <c r="A196" s="303"/>
      <c r="B196" s="298"/>
      <c r="C196" s="304"/>
      <c r="D196" s="304"/>
      <c r="E196" s="47" t="s">
        <v>496</v>
      </c>
      <c r="F196" s="54">
        <v>542</v>
      </c>
      <c r="G196" s="49"/>
      <c r="H196" s="49"/>
      <c r="I196" s="49"/>
      <c r="J196" s="49"/>
      <c r="K196" s="49"/>
      <c r="L196" s="50">
        <f t="shared" si="6"/>
        <v>0</v>
      </c>
      <c r="M196" s="49"/>
      <c r="N196" s="49"/>
    </row>
    <row r="197" spans="1:14" x14ac:dyDescent="0.2">
      <c r="A197" s="303"/>
      <c r="B197" s="298"/>
      <c r="C197" s="304"/>
      <c r="D197" s="304"/>
      <c r="E197" s="47" t="s">
        <v>497</v>
      </c>
      <c r="F197" s="54">
        <v>5594</v>
      </c>
      <c r="G197" s="49"/>
      <c r="H197" s="49"/>
      <c r="I197" s="49"/>
      <c r="J197" s="49"/>
      <c r="K197" s="49"/>
      <c r="L197" s="50">
        <f t="shared" si="6"/>
        <v>0</v>
      </c>
      <c r="M197" s="49"/>
      <c r="N197" s="49"/>
    </row>
    <row r="198" spans="1:14" x14ac:dyDescent="0.2">
      <c r="A198" s="303"/>
      <c r="B198" s="298"/>
      <c r="C198" s="304"/>
      <c r="D198" s="304"/>
      <c r="E198" s="47" t="s">
        <v>498</v>
      </c>
      <c r="F198" s="54">
        <v>616</v>
      </c>
      <c r="G198" s="49"/>
      <c r="H198" s="49">
        <v>200</v>
      </c>
      <c r="I198" s="49"/>
      <c r="J198" s="49"/>
      <c r="K198" s="49"/>
      <c r="L198" s="50">
        <f t="shared" si="6"/>
        <v>200</v>
      </c>
      <c r="M198" s="49"/>
      <c r="N198" s="49"/>
    </row>
    <row r="199" spans="1:14" x14ac:dyDescent="0.2">
      <c r="A199" s="303"/>
      <c r="B199" s="298"/>
      <c r="C199" s="304"/>
      <c r="D199" s="304"/>
      <c r="E199" s="47" t="s">
        <v>499</v>
      </c>
      <c r="F199" s="54">
        <v>3599</v>
      </c>
      <c r="G199" s="49"/>
      <c r="H199" s="49"/>
      <c r="I199" s="49"/>
      <c r="J199" s="49"/>
      <c r="K199" s="49"/>
      <c r="L199" s="50">
        <f t="shared" si="6"/>
        <v>0</v>
      </c>
      <c r="M199" s="49"/>
      <c r="N199" s="49"/>
    </row>
    <row r="200" spans="1:14" x14ac:dyDescent="0.2">
      <c r="A200" s="303"/>
      <c r="B200" s="298"/>
      <c r="C200" s="304"/>
      <c r="D200" s="304"/>
      <c r="E200" s="47" t="s">
        <v>500</v>
      </c>
      <c r="F200" s="54">
        <v>400</v>
      </c>
      <c r="G200" s="49"/>
      <c r="H200" s="49"/>
      <c r="I200" s="49"/>
      <c r="J200" s="49"/>
      <c r="K200" s="49"/>
      <c r="L200" s="50">
        <f t="shared" si="6"/>
        <v>0</v>
      </c>
      <c r="M200" s="49"/>
      <c r="N200" s="49"/>
    </row>
    <row r="201" spans="1:14" x14ac:dyDescent="0.2">
      <c r="A201" s="303"/>
      <c r="B201" s="298"/>
      <c r="C201" s="304"/>
      <c r="D201" s="304"/>
      <c r="E201" s="47" t="s">
        <v>501</v>
      </c>
      <c r="F201" s="54">
        <v>2250</v>
      </c>
      <c r="G201" s="49"/>
      <c r="H201" s="49"/>
      <c r="I201" s="49"/>
      <c r="J201" s="49"/>
      <c r="K201" s="49"/>
      <c r="L201" s="50">
        <f t="shared" si="6"/>
        <v>0</v>
      </c>
      <c r="M201" s="49"/>
      <c r="N201" s="49"/>
    </row>
    <row r="202" spans="1:14" ht="25.5" x14ac:dyDescent="0.2">
      <c r="A202" s="303"/>
      <c r="B202" s="298"/>
      <c r="C202" s="304"/>
      <c r="D202" s="304"/>
      <c r="E202" s="47" t="s">
        <v>502</v>
      </c>
      <c r="F202" s="54">
        <v>500</v>
      </c>
      <c r="G202" s="49"/>
      <c r="H202" s="49"/>
      <c r="I202" s="49"/>
      <c r="J202" s="49"/>
      <c r="K202" s="49"/>
      <c r="L202" s="50">
        <f t="shared" si="6"/>
        <v>0</v>
      </c>
      <c r="M202" s="49"/>
      <c r="N202" s="49"/>
    </row>
    <row r="203" spans="1:14" ht="51" x14ac:dyDescent="0.2">
      <c r="A203" s="303" t="e">
        <f>A192+1</f>
        <v>#REF!</v>
      </c>
      <c r="B203" s="298" t="s">
        <v>49</v>
      </c>
      <c r="C203" s="304" t="s">
        <v>555</v>
      </c>
      <c r="D203" s="304" t="s">
        <v>412</v>
      </c>
      <c r="E203" s="47" t="s">
        <v>556</v>
      </c>
      <c r="F203" s="48">
        <v>1013</v>
      </c>
      <c r="G203" s="49"/>
      <c r="H203" s="49"/>
      <c r="I203" s="49"/>
      <c r="J203" s="49"/>
      <c r="K203" s="49"/>
      <c r="L203" s="50">
        <f t="shared" si="6"/>
        <v>0</v>
      </c>
      <c r="M203" s="49"/>
      <c r="N203" s="49"/>
    </row>
    <row r="204" spans="1:14" ht="25.5" x14ac:dyDescent="0.2">
      <c r="A204" s="303"/>
      <c r="B204" s="298"/>
      <c r="C204" s="304"/>
      <c r="D204" s="304"/>
      <c r="E204" s="47" t="s">
        <v>557</v>
      </c>
      <c r="F204" s="48">
        <v>1792</v>
      </c>
      <c r="G204" s="49"/>
      <c r="H204" s="49">
        <v>200</v>
      </c>
      <c r="I204" s="49"/>
      <c r="J204" s="49"/>
      <c r="K204" s="49"/>
      <c r="L204" s="50">
        <f t="shared" si="6"/>
        <v>200</v>
      </c>
      <c r="M204" s="49"/>
      <c r="N204" s="49"/>
    </row>
    <row r="205" spans="1:14" ht="25.5" x14ac:dyDescent="0.2">
      <c r="A205" s="303"/>
      <c r="B205" s="298"/>
      <c r="C205" s="304"/>
      <c r="D205" s="304"/>
      <c r="E205" s="47" t="s">
        <v>558</v>
      </c>
      <c r="F205" s="48">
        <v>6122</v>
      </c>
      <c r="G205" s="49"/>
      <c r="H205" s="49"/>
      <c r="I205" s="49"/>
      <c r="J205" s="49"/>
      <c r="K205" s="49"/>
      <c r="L205" s="50">
        <f t="shared" si="6"/>
        <v>0</v>
      </c>
      <c r="M205" s="49"/>
      <c r="N205" s="49"/>
    </row>
    <row r="206" spans="1:14" ht="25.5" x14ac:dyDescent="0.2">
      <c r="A206" s="303" t="e">
        <f>A203+1</f>
        <v>#REF!</v>
      </c>
      <c r="B206" s="298" t="s">
        <v>96</v>
      </c>
      <c r="C206" s="319" t="s">
        <v>435</v>
      </c>
      <c r="D206" s="304" t="s">
        <v>196</v>
      </c>
      <c r="E206" s="47" t="s">
        <v>436</v>
      </c>
      <c r="F206" s="48">
        <v>286</v>
      </c>
      <c r="G206" s="49"/>
      <c r="H206" s="52"/>
      <c r="I206" s="52"/>
      <c r="J206" s="52"/>
      <c r="K206" s="49"/>
      <c r="L206" s="50">
        <f t="shared" si="6"/>
        <v>0</v>
      </c>
      <c r="M206" s="49"/>
      <c r="N206" s="49"/>
    </row>
    <row r="207" spans="1:14" ht="25.5" x14ac:dyDescent="0.2">
      <c r="A207" s="303"/>
      <c r="B207" s="298"/>
      <c r="C207" s="319"/>
      <c r="D207" s="304"/>
      <c r="E207" s="47" t="s">
        <v>437</v>
      </c>
      <c r="F207" s="48">
        <v>1000</v>
      </c>
      <c r="G207" s="49"/>
      <c r="H207" s="52"/>
      <c r="I207" s="52"/>
      <c r="J207" s="52"/>
      <c r="K207" s="49"/>
      <c r="L207" s="50">
        <f t="shared" si="6"/>
        <v>0</v>
      </c>
      <c r="M207" s="49"/>
      <c r="N207" s="49"/>
    </row>
    <row r="208" spans="1:14" ht="25.5" x14ac:dyDescent="0.2">
      <c r="A208" s="303"/>
      <c r="B208" s="298"/>
      <c r="C208" s="319"/>
      <c r="D208" s="304"/>
      <c r="E208" s="47" t="s">
        <v>438</v>
      </c>
      <c r="F208" s="48">
        <v>470</v>
      </c>
      <c r="G208" s="49"/>
      <c r="H208" s="52"/>
      <c r="I208" s="52"/>
      <c r="J208" s="52"/>
      <c r="K208" s="49"/>
      <c r="L208" s="50">
        <f t="shared" si="6"/>
        <v>0</v>
      </c>
      <c r="M208" s="49"/>
      <c r="N208" s="49"/>
    </row>
    <row r="209" spans="1:14" ht="38.25" x14ac:dyDescent="0.2">
      <c r="A209" s="303"/>
      <c r="B209" s="298"/>
      <c r="C209" s="319"/>
      <c r="D209" s="304"/>
      <c r="E209" s="47" t="s">
        <v>439</v>
      </c>
      <c r="F209" s="48">
        <v>162</v>
      </c>
      <c r="G209" s="49"/>
      <c r="H209" s="52"/>
      <c r="I209" s="52"/>
      <c r="J209" s="52"/>
      <c r="K209" s="49"/>
      <c r="L209" s="50">
        <f t="shared" si="6"/>
        <v>0</v>
      </c>
      <c r="M209" s="49"/>
      <c r="N209" s="49"/>
    </row>
    <row r="210" spans="1:14" ht="25.5" x14ac:dyDescent="0.2">
      <c r="A210" s="303"/>
      <c r="B210" s="298"/>
      <c r="C210" s="319"/>
      <c r="D210" s="304"/>
      <c r="E210" s="47" t="s">
        <v>440</v>
      </c>
      <c r="F210" s="48">
        <v>25</v>
      </c>
      <c r="G210" s="49"/>
      <c r="H210" s="52"/>
      <c r="I210" s="53">
        <v>0</v>
      </c>
      <c r="J210" s="52"/>
      <c r="K210" s="49"/>
      <c r="L210" s="50">
        <f t="shared" si="6"/>
        <v>0</v>
      </c>
      <c r="M210" s="49"/>
      <c r="N210" s="49"/>
    </row>
    <row r="211" spans="1:14" ht="25.5" x14ac:dyDescent="0.2">
      <c r="A211" s="303"/>
      <c r="B211" s="298"/>
      <c r="C211" s="319"/>
      <c r="D211" s="304"/>
      <c r="E211" s="47" t="s">
        <v>441</v>
      </c>
      <c r="F211" s="48">
        <v>2</v>
      </c>
      <c r="G211" s="49"/>
      <c r="H211" s="52"/>
      <c r="I211" s="53">
        <v>0</v>
      </c>
      <c r="J211" s="52"/>
      <c r="K211" s="49"/>
      <c r="L211" s="50">
        <f t="shared" si="6"/>
        <v>0</v>
      </c>
      <c r="M211" s="49"/>
      <c r="N211" s="49"/>
    </row>
    <row r="212" spans="1:14" ht="25.5" x14ac:dyDescent="0.2">
      <c r="A212" s="303"/>
      <c r="B212" s="298"/>
      <c r="C212" s="319"/>
      <c r="D212" s="304"/>
      <c r="E212" s="47" t="s">
        <v>442</v>
      </c>
      <c r="F212" s="48">
        <v>15</v>
      </c>
      <c r="G212" s="49"/>
      <c r="H212" s="52"/>
      <c r="I212" s="53">
        <v>0</v>
      </c>
      <c r="J212" s="52"/>
      <c r="K212" s="49"/>
      <c r="L212" s="50">
        <f t="shared" si="6"/>
        <v>0</v>
      </c>
      <c r="M212" s="49"/>
      <c r="N212" s="49"/>
    </row>
    <row r="213" spans="1:14" s="5" customFormat="1" x14ac:dyDescent="0.2">
      <c r="A213" s="292" t="e">
        <f>A206+1</f>
        <v>#REF!</v>
      </c>
      <c r="B213" s="311" t="s">
        <v>50</v>
      </c>
      <c r="C213" s="316" t="s">
        <v>749</v>
      </c>
      <c r="D213" s="316" t="s">
        <v>750</v>
      </c>
      <c r="E213" s="58" t="s">
        <v>554</v>
      </c>
      <c r="F213" s="59">
        <v>250</v>
      </c>
      <c r="G213" s="60"/>
      <c r="H213" s="60">
        <v>150</v>
      </c>
      <c r="I213" s="60"/>
      <c r="J213" s="60"/>
      <c r="K213" s="60"/>
      <c r="L213" s="50">
        <f t="shared" si="6"/>
        <v>150</v>
      </c>
      <c r="M213" s="60"/>
      <c r="N213" s="60"/>
    </row>
    <row r="214" spans="1:14" s="5" customFormat="1" ht="25.5" x14ac:dyDescent="0.2">
      <c r="A214" s="293"/>
      <c r="B214" s="312"/>
      <c r="C214" s="317"/>
      <c r="D214" s="317"/>
      <c r="E214" s="58" t="s">
        <v>851</v>
      </c>
      <c r="F214" s="59">
        <v>150</v>
      </c>
      <c r="G214" s="60"/>
      <c r="H214" s="60"/>
      <c r="I214" s="60"/>
      <c r="J214" s="60"/>
      <c r="K214" s="60">
        <v>100</v>
      </c>
      <c r="L214" s="50">
        <f t="shared" si="6"/>
        <v>100</v>
      </c>
      <c r="M214" s="60"/>
      <c r="N214" s="60"/>
    </row>
    <row r="215" spans="1:14" s="5" customFormat="1" ht="25.5" x14ac:dyDescent="0.2">
      <c r="A215" s="294"/>
      <c r="B215" s="313"/>
      <c r="C215" s="318"/>
      <c r="D215" s="318"/>
      <c r="E215" s="58" t="s">
        <v>751</v>
      </c>
      <c r="F215" s="59">
        <v>75</v>
      </c>
      <c r="G215" s="60"/>
      <c r="H215" s="60"/>
      <c r="I215" s="60"/>
      <c r="J215" s="60"/>
      <c r="K215" s="60"/>
      <c r="L215" s="50">
        <f t="shared" si="6"/>
        <v>0</v>
      </c>
      <c r="M215" s="60"/>
      <c r="N215" s="60"/>
    </row>
    <row r="216" spans="1:14" x14ac:dyDescent="0.2">
      <c r="A216" s="292" t="e">
        <f>A213+1</f>
        <v>#REF!</v>
      </c>
      <c r="B216" s="295" t="s">
        <v>51</v>
      </c>
      <c r="C216" s="305" t="s">
        <v>700</v>
      </c>
      <c r="D216" s="305" t="s">
        <v>712</v>
      </c>
      <c r="E216" s="47" t="s">
        <v>703</v>
      </c>
      <c r="F216" s="48">
        <v>465</v>
      </c>
      <c r="G216" s="49"/>
      <c r="H216" s="49">
        <v>200</v>
      </c>
      <c r="I216" s="49"/>
      <c r="J216" s="49"/>
      <c r="K216" s="52"/>
      <c r="L216" s="50">
        <f t="shared" si="6"/>
        <v>200</v>
      </c>
      <c r="M216" s="49"/>
      <c r="N216" s="49"/>
    </row>
    <row r="217" spans="1:14" x14ac:dyDescent="0.2">
      <c r="A217" s="293"/>
      <c r="B217" s="296"/>
      <c r="C217" s="306"/>
      <c r="D217" s="306"/>
      <c r="E217" s="47" t="s">
        <v>701</v>
      </c>
      <c r="F217" s="48">
        <v>230</v>
      </c>
      <c r="G217" s="49"/>
      <c r="H217" s="49"/>
      <c r="I217" s="49"/>
      <c r="J217" s="49"/>
      <c r="K217" s="52"/>
      <c r="L217" s="50">
        <f t="shared" si="6"/>
        <v>0</v>
      </c>
      <c r="M217" s="49"/>
      <c r="N217" s="49"/>
    </row>
    <row r="218" spans="1:14" x14ac:dyDescent="0.2">
      <c r="A218" s="293"/>
      <c r="B218" s="296"/>
      <c r="C218" s="306"/>
      <c r="D218" s="306"/>
      <c r="E218" s="47" t="s">
        <v>702</v>
      </c>
      <c r="F218" s="48">
        <v>340</v>
      </c>
      <c r="G218" s="49"/>
      <c r="H218" s="49"/>
      <c r="I218" s="49"/>
      <c r="J218" s="49"/>
      <c r="K218" s="52"/>
      <c r="L218" s="50">
        <f t="shared" si="6"/>
        <v>0</v>
      </c>
      <c r="M218" s="49"/>
      <c r="N218" s="49"/>
    </row>
    <row r="219" spans="1:14" x14ac:dyDescent="0.2">
      <c r="A219" s="293"/>
      <c r="B219" s="296"/>
      <c r="C219" s="306"/>
      <c r="D219" s="306"/>
      <c r="E219" s="47" t="s">
        <v>704</v>
      </c>
      <c r="F219" s="48">
        <v>158</v>
      </c>
      <c r="G219" s="49"/>
      <c r="H219" s="49"/>
      <c r="I219" s="49"/>
      <c r="J219" s="49"/>
      <c r="K219" s="52"/>
      <c r="L219" s="50">
        <f t="shared" si="6"/>
        <v>0</v>
      </c>
      <c r="M219" s="49"/>
      <c r="N219" s="49"/>
    </row>
    <row r="220" spans="1:14" x14ac:dyDescent="0.2">
      <c r="A220" s="293"/>
      <c r="B220" s="296"/>
      <c r="C220" s="306"/>
      <c r="D220" s="306"/>
      <c r="E220" s="47" t="s">
        <v>705</v>
      </c>
      <c r="F220" s="48">
        <v>421</v>
      </c>
      <c r="G220" s="49"/>
      <c r="H220" s="49"/>
      <c r="I220" s="49"/>
      <c r="J220" s="49"/>
      <c r="K220" s="52"/>
      <c r="L220" s="50">
        <f t="shared" si="6"/>
        <v>0</v>
      </c>
      <c r="M220" s="49"/>
      <c r="N220" s="49"/>
    </row>
    <row r="221" spans="1:14" x14ac:dyDescent="0.2">
      <c r="A221" s="293"/>
      <c r="B221" s="296"/>
      <c r="C221" s="306"/>
      <c r="D221" s="306"/>
      <c r="E221" s="47" t="s">
        <v>713</v>
      </c>
      <c r="F221" s="48">
        <v>254</v>
      </c>
      <c r="G221" s="49"/>
      <c r="H221" s="49"/>
      <c r="I221" s="49"/>
      <c r="J221" s="49"/>
      <c r="K221" s="52"/>
      <c r="L221" s="50">
        <f t="shared" si="6"/>
        <v>0</v>
      </c>
      <c r="M221" s="49"/>
      <c r="N221" s="49"/>
    </row>
    <row r="222" spans="1:14" x14ac:dyDescent="0.2">
      <c r="A222" s="293"/>
      <c r="B222" s="296"/>
      <c r="C222" s="306"/>
      <c r="D222" s="306"/>
      <c r="E222" s="47" t="s">
        <v>714</v>
      </c>
      <c r="F222" s="48">
        <v>738</v>
      </c>
      <c r="G222" s="49"/>
      <c r="H222" s="49"/>
      <c r="I222" s="49"/>
      <c r="J222" s="49"/>
      <c r="K222" s="52"/>
      <c r="L222" s="50">
        <f t="shared" si="6"/>
        <v>0</v>
      </c>
      <c r="M222" s="49"/>
      <c r="N222" s="49"/>
    </row>
    <row r="223" spans="1:14" x14ac:dyDescent="0.2">
      <c r="A223" s="293"/>
      <c r="B223" s="296"/>
      <c r="C223" s="306"/>
      <c r="D223" s="306"/>
      <c r="E223" s="47" t="s">
        <v>715</v>
      </c>
      <c r="F223" s="48">
        <v>640</v>
      </c>
      <c r="G223" s="49"/>
      <c r="H223" s="49"/>
      <c r="I223" s="49"/>
      <c r="J223" s="49"/>
      <c r="K223" s="52"/>
      <c r="L223" s="50">
        <f t="shared" si="6"/>
        <v>0</v>
      </c>
      <c r="M223" s="49"/>
      <c r="N223" s="49"/>
    </row>
    <row r="224" spans="1:14" x14ac:dyDescent="0.2">
      <c r="A224" s="293"/>
      <c r="B224" s="296"/>
      <c r="C224" s="306"/>
      <c r="D224" s="306"/>
      <c r="E224" s="47" t="s">
        <v>716</v>
      </c>
      <c r="F224" s="48">
        <v>105</v>
      </c>
      <c r="G224" s="49"/>
      <c r="H224" s="49"/>
      <c r="I224" s="49"/>
      <c r="J224" s="49"/>
      <c r="K224" s="52"/>
      <c r="L224" s="50">
        <f t="shared" si="6"/>
        <v>0</v>
      </c>
      <c r="M224" s="49"/>
      <c r="N224" s="49"/>
    </row>
    <row r="225" spans="1:14" x14ac:dyDescent="0.2">
      <c r="A225" s="293"/>
      <c r="B225" s="296"/>
      <c r="C225" s="306"/>
      <c r="D225" s="306"/>
      <c r="E225" s="47" t="s">
        <v>717</v>
      </c>
      <c r="F225" s="48">
        <v>252</v>
      </c>
      <c r="G225" s="49"/>
      <c r="H225" s="49"/>
      <c r="I225" s="49"/>
      <c r="J225" s="49"/>
      <c r="K225" s="52"/>
      <c r="L225" s="50">
        <f t="shared" si="6"/>
        <v>0</v>
      </c>
      <c r="M225" s="49"/>
      <c r="N225" s="49"/>
    </row>
    <row r="226" spans="1:14" x14ac:dyDescent="0.2">
      <c r="A226" s="293"/>
      <c r="B226" s="296"/>
      <c r="C226" s="306"/>
      <c r="D226" s="306"/>
      <c r="E226" s="47" t="s">
        <v>718</v>
      </c>
      <c r="F226" s="48">
        <v>73</v>
      </c>
      <c r="G226" s="49"/>
      <c r="H226" s="49"/>
      <c r="I226" s="49"/>
      <c r="J226" s="49"/>
      <c r="K226" s="52"/>
      <c r="L226" s="50">
        <f t="shared" si="6"/>
        <v>0</v>
      </c>
      <c r="M226" s="49"/>
      <c r="N226" s="49"/>
    </row>
    <row r="227" spans="1:14" ht="38.25" x14ac:dyDescent="0.2">
      <c r="A227" s="293"/>
      <c r="B227" s="296"/>
      <c r="C227" s="306"/>
      <c r="D227" s="306"/>
      <c r="E227" s="47" t="s">
        <v>719</v>
      </c>
      <c r="F227" s="48">
        <v>403</v>
      </c>
      <c r="G227" s="49"/>
      <c r="H227" s="49"/>
      <c r="I227" s="49"/>
      <c r="J227" s="49"/>
      <c r="K227" s="52"/>
      <c r="L227" s="50">
        <f t="shared" si="6"/>
        <v>0</v>
      </c>
      <c r="M227" s="49"/>
      <c r="N227" s="49"/>
    </row>
    <row r="228" spans="1:14" x14ac:dyDescent="0.2">
      <c r="A228" s="293"/>
      <c r="B228" s="296"/>
      <c r="C228" s="306"/>
      <c r="D228" s="306"/>
      <c r="E228" s="113" t="s">
        <v>720</v>
      </c>
      <c r="F228" s="114">
        <v>75</v>
      </c>
      <c r="G228" s="116"/>
      <c r="H228" s="116"/>
      <c r="I228" s="116"/>
      <c r="J228" s="116"/>
      <c r="K228" s="115"/>
      <c r="L228" s="117">
        <f t="shared" si="6"/>
        <v>0</v>
      </c>
      <c r="M228" s="116"/>
      <c r="N228" s="116"/>
    </row>
    <row r="229" spans="1:14" ht="25.5" x14ac:dyDescent="0.2">
      <c r="A229" s="294"/>
      <c r="B229" s="297"/>
      <c r="C229" s="307"/>
      <c r="D229" s="307"/>
      <c r="E229" s="47" t="s">
        <v>721</v>
      </c>
      <c r="F229" s="48">
        <v>1410</v>
      </c>
      <c r="G229" s="49"/>
      <c r="H229" s="49"/>
      <c r="I229" s="49"/>
      <c r="J229" s="49"/>
      <c r="K229" s="52"/>
      <c r="L229" s="50">
        <f t="shared" si="6"/>
        <v>0</v>
      </c>
      <c r="M229" s="49"/>
      <c r="N229" s="49"/>
    </row>
    <row r="230" spans="1:14" x14ac:dyDescent="0.2">
      <c r="A230" s="303" t="e">
        <f>A216+1</f>
        <v>#REF!</v>
      </c>
      <c r="B230" s="298" t="s">
        <v>52</v>
      </c>
      <c r="C230" s="304" t="s">
        <v>575</v>
      </c>
      <c r="D230" s="304" t="s">
        <v>568</v>
      </c>
      <c r="E230" s="47" t="s">
        <v>576</v>
      </c>
      <c r="F230" s="48">
        <v>1000</v>
      </c>
      <c r="G230" s="49"/>
      <c r="H230" s="49"/>
      <c r="I230" s="49"/>
      <c r="J230" s="49"/>
      <c r="K230" s="49"/>
      <c r="L230" s="50">
        <f t="shared" si="6"/>
        <v>0</v>
      </c>
      <c r="M230" s="49"/>
      <c r="N230" s="49"/>
    </row>
    <row r="231" spans="1:14" x14ac:dyDescent="0.2">
      <c r="A231" s="303"/>
      <c r="B231" s="298"/>
      <c r="C231" s="304"/>
      <c r="D231" s="304"/>
      <c r="E231" s="47" t="s">
        <v>577</v>
      </c>
      <c r="F231" s="48">
        <v>1469</v>
      </c>
      <c r="G231" s="49"/>
      <c r="H231" s="49">
        <v>300</v>
      </c>
      <c r="I231" s="49"/>
      <c r="J231" s="49"/>
      <c r="K231" s="49"/>
      <c r="L231" s="50">
        <f t="shared" si="6"/>
        <v>300</v>
      </c>
      <c r="M231" s="49"/>
      <c r="N231" s="49"/>
    </row>
    <row r="232" spans="1:14" ht="25.5" x14ac:dyDescent="0.2">
      <c r="A232" s="303"/>
      <c r="B232" s="298"/>
      <c r="C232" s="304"/>
      <c r="D232" s="304"/>
      <c r="E232" s="47" t="s">
        <v>578</v>
      </c>
      <c r="F232" s="48">
        <v>200</v>
      </c>
      <c r="G232" s="49"/>
      <c r="H232" s="49"/>
      <c r="I232" s="53">
        <v>0</v>
      </c>
      <c r="J232" s="49"/>
      <c r="K232" s="49"/>
      <c r="L232" s="50">
        <f t="shared" si="6"/>
        <v>0</v>
      </c>
      <c r="M232" s="49"/>
      <c r="N232" s="49"/>
    </row>
    <row r="233" spans="1:14" ht="25.5" x14ac:dyDescent="0.2">
      <c r="A233" s="303"/>
      <c r="B233" s="298"/>
      <c r="C233" s="304"/>
      <c r="D233" s="304"/>
      <c r="E233" s="47" t="s">
        <v>579</v>
      </c>
      <c r="F233" s="48">
        <v>150</v>
      </c>
      <c r="G233" s="49"/>
      <c r="H233" s="49"/>
      <c r="I233" s="53">
        <v>0</v>
      </c>
      <c r="J233" s="49"/>
      <c r="K233" s="49"/>
      <c r="L233" s="50">
        <f t="shared" si="6"/>
        <v>0</v>
      </c>
      <c r="M233" s="49"/>
      <c r="N233" s="49"/>
    </row>
    <row r="234" spans="1:14" x14ac:dyDescent="0.2">
      <c r="A234" s="303" t="e">
        <f>A230+1</f>
        <v>#REF!</v>
      </c>
      <c r="B234" s="298" t="s">
        <v>53</v>
      </c>
      <c r="C234" s="304" t="s">
        <v>503</v>
      </c>
      <c r="D234" s="304" t="s">
        <v>482</v>
      </c>
      <c r="E234" s="47" t="s">
        <v>504</v>
      </c>
      <c r="F234" s="54">
        <v>240</v>
      </c>
      <c r="G234" s="49"/>
      <c r="H234" s="49"/>
      <c r="I234" s="49"/>
      <c r="J234" s="49"/>
      <c r="K234" s="49">
        <v>200</v>
      </c>
      <c r="L234" s="50">
        <f t="shared" si="6"/>
        <v>200</v>
      </c>
      <c r="M234" s="49"/>
      <c r="N234" s="49"/>
    </row>
    <row r="235" spans="1:14" x14ac:dyDescent="0.2">
      <c r="A235" s="303"/>
      <c r="B235" s="298"/>
      <c r="C235" s="304"/>
      <c r="D235" s="304"/>
      <c r="E235" s="47" t="s">
        <v>505</v>
      </c>
      <c r="F235" s="54">
        <v>140</v>
      </c>
      <c r="G235" s="49"/>
      <c r="H235" s="49"/>
      <c r="I235" s="49"/>
      <c r="J235" s="49"/>
      <c r="K235" s="49"/>
      <c r="L235" s="50">
        <f t="shared" si="6"/>
        <v>0</v>
      </c>
      <c r="M235" s="49"/>
      <c r="N235" s="49"/>
    </row>
    <row r="236" spans="1:14" ht="25.5" x14ac:dyDescent="0.2">
      <c r="A236" s="303"/>
      <c r="B236" s="298"/>
      <c r="C236" s="304"/>
      <c r="D236" s="304"/>
      <c r="E236" s="47" t="s">
        <v>506</v>
      </c>
      <c r="F236" s="54">
        <v>500</v>
      </c>
      <c r="G236" s="49"/>
      <c r="H236" s="49">
        <v>50</v>
      </c>
      <c r="I236" s="49"/>
      <c r="J236" s="49"/>
      <c r="K236" s="49"/>
      <c r="L236" s="50">
        <f t="shared" si="6"/>
        <v>50</v>
      </c>
      <c r="M236" s="49"/>
      <c r="N236" s="49"/>
    </row>
    <row r="237" spans="1:14" ht="25.5" x14ac:dyDescent="0.2">
      <c r="A237" s="303"/>
      <c r="B237" s="298"/>
      <c r="C237" s="304"/>
      <c r="D237" s="304"/>
      <c r="E237" s="47" t="s">
        <v>507</v>
      </c>
      <c r="F237" s="54">
        <v>300</v>
      </c>
      <c r="G237" s="49"/>
      <c r="H237" s="49"/>
      <c r="I237" s="49"/>
      <c r="J237" s="49"/>
      <c r="K237" s="49"/>
      <c r="L237" s="50">
        <f t="shared" si="6"/>
        <v>0</v>
      </c>
      <c r="M237" s="49"/>
      <c r="N237" s="49"/>
    </row>
    <row r="238" spans="1:14" x14ac:dyDescent="0.2">
      <c r="A238" s="303"/>
      <c r="B238" s="298"/>
      <c r="C238" s="304"/>
      <c r="D238" s="304"/>
      <c r="E238" s="47" t="s">
        <v>508</v>
      </c>
      <c r="F238" s="54">
        <v>500</v>
      </c>
      <c r="G238" s="49"/>
      <c r="H238" s="49"/>
      <c r="I238" s="49"/>
      <c r="J238" s="49"/>
      <c r="K238" s="49"/>
      <c r="L238" s="50">
        <f t="shared" si="6"/>
        <v>0</v>
      </c>
      <c r="M238" s="49"/>
      <c r="N238" s="49"/>
    </row>
    <row r="239" spans="1:14" x14ac:dyDescent="0.2">
      <c r="A239" s="303"/>
      <c r="B239" s="298"/>
      <c r="C239" s="304"/>
      <c r="D239" s="304"/>
      <c r="E239" s="47" t="s">
        <v>143</v>
      </c>
      <c r="F239" s="54">
        <v>1000</v>
      </c>
      <c r="G239" s="49"/>
      <c r="H239" s="49"/>
      <c r="I239" s="49"/>
      <c r="J239" s="49"/>
      <c r="K239" s="49"/>
      <c r="L239" s="50">
        <f t="shared" si="6"/>
        <v>0</v>
      </c>
      <c r="M239" s="49"/>
      <c r="N239" s="49"/>
    </row>
    <row r="240" spans="1:14" x14ac:dyDescent="0.2">
      <c r="A240" s="292" t="e">
        <f>A234+1</f>
        <v>#REF!</v>
      </c>
      <c r="B240" s="295" t="s">
        <v>54</v>
      </c>
      <c r="C240" s="305" t="s">
        <v>875</v>
      </c>
      <c r="D240" s="305" t="s">
        <v>876</v>
      </c>
      <c r="E240" s="47" t="s">
        <v>736</v>
      </c>
      <c r="F240" s="48">
        <v>170</v>
      </c>
      <c r="G240" s="49"/>
      <c r="H240" s="49"/>
      <c r="I240" s="49"/>
      <c r="J240" s="49"/>
      <c r="K240" s="49">
        <v>170</v>
      </c>
      <c r="L240" s="50">
        <f t="shared" si="6"/>
        <v>170</v>
      </c>
      <c r="M240" s="49"/>
      <c r="N240" s="49"/>
    </row>
    <row r="241" spans="1:14" x14ac:dyDescent="0.2">
      <c r="A241" s="294"/>
      <c r="B241" s="297"/>
      <c r="C241" s="307"/>
      <c r="D241" s="307"/>
      <c r="E241" s="47" t="s">
        <v>737</v>
      </c>
      <c r="F241" s="48">
        <v>150</v>
      </c>
      <c r="G241" s="49"/>
      <c r="H241" s="49">
        <v>150</v>
      </c>
      <c r="I241" s="49"/>
      <c r="J241" s="49"/>
      <c r="K241" s="49"/>
      <c r="L241" s="50">
        <f t="shared" si="6"/>
        <v>150</v>
      </c>
      <c r="M241" s="49"/>
      <c r="N241" s="49"/>
    </row>
    <row r="242" spans="1:14" x14ac:dyDescent="0.2">
      <c r="A242" s="292" t="e">
        <f>A240+1</f>
        <v>#REF!</v>
      </c>
      <c r="B242" s="295" t="s">
        <v>55</v>
      </c>
      <c r="C242" s="304" t="s">
        <v>134</v>
      </c>
      <c r="D242" s="304" t="s">
        <v>120</v>
      </c>
      <c r="E242" s="61" t="s">
        <v>135</v>
      </c>
      <c r="F242" s="54">
        <v>3216</v>
      </c>
      <c r="G242" s="49"/>
      <c r="H242" s="49"/>
      <c r="I242" s="49"/>
      <c r="J242" s="49"/>
      <c r="K242" s="49"/>
      <c r="L242" s="50">
        <f t="shared" si="6"/>
        <v>0</v>
      </c>
      <c r="M242" s="49"/>
      <c r="N242" s="49"/>
    </row>
    <row r="243" spans="1:14" x14ac:dyDescent="0.2">
      <c r="A243" s="293"/>
      <c r="B243" s="296"/>
      <c r="C243" s="304"/>
      <c r="D243" s="304"/>
      <c r="E243" s="61" t="s">
        <v>136</v>
      </c>
      <c r="F243" s="54">
        <v>472</v>
      </c>
      <c r="G243" s="49"/>
      <c r="H243" s="49"/>
      <c r="I243" s="49"/>
      <c r="J243" s="49"/>
      <c r="K243" s="49"/>
      <c r="L243" s="50">
        <f t="shared" si="6"/>
        <v>0</v>
      </c>
      <c r="M243" s="49"/>
      <c r="N243" s="49"/>
    </row>
    <row r="244" spans="1:14" x14ac:dyDescent="0.2">
      <c r="A244" s="293"/>
      <c r="B244" s="296"/>
      <c r="C244" s="304"/>
      <c r="D244" s="304"/>
      <c r="E244" s="61" t="s">
        <v>137</v>
      </c>
      <c r="F244" s="54">
        <v>225</v>
      </c>
      <c r="G244" s="49"/>
      <c r="H244" s="49">
        <v>150</v>
      </c>
      <c r="I244" s="49"/>
      <c r="J244" s="49"/>
      <c r="K244" s="49"/>
      <c r="L244" s="50">
        <f t="shared" si="6"/>
        <v>150</v>
      </c>
      <c r="M244" s="49"/>
      <c r="N244" s="49"/>
    </row>
    <row r="245" spans="1:14" ht="25.5" x14ac:dyDescent="0.2">
      <c r="A245" s="293"/>
      <c r="B245" s="296"/>
      <c r="C245" s="304"/>
      <c r="D245" s="304"/>
      <c r="E245" s="61" t="s">
        <v>138</v>
      </c>
      <c r="F245" s="54">
        <v>1925</v>
      </c>
      <c r="G245" s="49"/>
      <c r="H245" s="49"/>
      <c r="I245" s="49"/>
      <c r="J245" s="49"/>
      <c r="K245" s="49">
        <v>100</v>
      </c>
      <c r="L245" s="50">
        <f t="shared" si="6"/>
        <v>100</v>
      </c>
      <c r="M245" s="49"/>
      <c r="N245" s="49"/>
    </row>
    <row r="246" spans="1:14" ht="25.5" x14ac:dyDescent="0.2">
      <c r="A246" s="293"/>
      <c r="B246" s="296"/>
      <c r="C246" s="305" t="s">
        <v>752</v>
      </c>
      <c r="D246" s="305" t="s">
        <v>753</v>
      </c>
      <c r="E246" s="61" t="s">
        <v>754</v>
      </c>
      <c r="F246" s="54">
        <v>100</v>
      </c>
      <c r="G246" s="49"/>
      <c r="H246" s="49"/>
      <c r="I246" s="49"/>
      <c r="J246" s="49"/>
      <c r="K246" s="49"/>
      <c r="L246" s="50">
        <f t="shared" si="6"/>
        <v>0</v>
      </c>
      <c r="M246" s="49"/>
      <c r="N246" s="49"/>
    </row>
    <row r="247" spans="1:14" ht="25.5" x14ac:dyDescent="0.2">
      <c r="A247" s="293"/>
      <c r="B247" s="296"/>
      <c r="C247" s="306"/>
      <c r="D247" s="306"/>
      <c r="E247" s="61" t="s">
        <v>755</v>
      </c>
      <c r="F247" s="54">
        <v>600</v>
      </c>
      <c r="G247" s="49"/>
      <c r="H247" s="49"/>
      <c r="I247" s="49"/>
      <c r="J247" s="49"/>
      <c r="K247" s="49"/>
      <c r="L247" s="50">
        <f t="shared" si="6"/>
        <v>0</v>
      </c>
      <c r="M247" s="49"/>
      <c r="N247" s="49"/>
    </row>
    <row r="248" spans="1:14" x14ac:dyDescent="0.2">
      <c r="A248" s="293"/>
      <c r="B248" s="296"/>
      <c r="C248" s="306"/>
      <c r="D248" s="306"/>
      <c r="E248" s="61" t="s">
        <v>756</v>
      </c>
      <c r="F248" s="54">
        <v>100</v>
      </c>
      <c r="G248" s="49"/>
      <c r="H248" s="49"/>
      <c r="I248" s="49"/>
      <c r="J248" s="49"/>
      <c r="K248" s="49"/>
      <c r="L248" s="50">
        <f t="shared" si="6"/>
        <v>0</v>
      </c>
      <c r="M248" s="49"/>
      <c r="N248" s="49"/>
    </row>
    <row r="249" spans="1:14" ht="25.5" x14ac:dyDescent="0.2">
      <c r="A249" s="294"/>
      <c r="B249" s="297"/>
      <c r="C249" s="307"/>
      <c r="D249" s="307"/>
      <c r="E249" s="61" t="s">
        <v>757</v>
      </c>
      <c r="F249" s="54">
        <v>80</v>
      </c>
      <c r="G249" s="49"/>
      <c r="H249" s="49"/>
      <c r="I249" s="49"/>
      <c r="J249" s="49"/>
      <c r="K249" s="49"/>
      <c r="L249" s="50">
        <f t="shared" si="6"/>
        <v>0</v>
      </c>
      <c r="M249" s="49"/>
      <c r="N249" s="49"/>
    </row>
    <row r="250" spans="1:14" x14ac:dyDescent="0.2">
      <c r="A250" s="303" t="e">
        <f>A242+1</f>
        <v>#REF!</v>
      </c>
      <c r="B250" s="298" t="s">
        <v>56</v>
      </c>
      <c r="C250" s="304" t="s">
        <v>204</v>
      </c>
      <c r="D250" s="304" t="s">
        <v>184</v>
      </c>
      <c r="E250" s="47" t="s">
        <v>205</v>
      </c>
      <c r="F250" s="48">
        <v>102</v>
      </c>
      <c r="G250" s="53">
        <v>0</v>
      </c>
      <c r="H250" s="49"/>
      <c r="I250" s="49"/>
      <c r="J250" s="49"/>
      <c r="K250" s="49"/>
      <c r="L250" s="50">
        <f t="shared" si="6"/>
        <v>0</v>
      </c>
      <c r="M250" s="49"/>
      <c r="N250" s="49"/>
    </row>
    <row r="251" spans="1:14" ht="25.5" x14ac:dyDescent="0.2">
      <c r="A251" s="303"/>
      <c r="B251" s="298"/>
      <c r="C251" s="304"/>
      <c r="D251" s="304"/>
      <c r="E251" s="47" t="s">
        <v>206</v>
      </c>
      <c r="F251" s="48">
        <v>110</v>
      </c>
      <c r="G251" s="53">
        <v>0</v>
      </c>
      <c r="H251" s="49"/>
      <c r="I251" s="49"/>
      <c r="J251" s="49"/>
      <c r="K251" s="49"/>
      <c r="L251" s="50">
        <f t="shared" si="6"/>
        <v>0</v>
      </c>
      <c r="M251" s="49"/>
      <c r="N251" s="49"/>
    </row>
    <row r="252" spans="1:14" x14ac:dyDescent="0.2">
      <c r="A252" s="303"/>
      <c r="B252" s="298"/>
      <c r="C252" s="304"/>
      <c r="D252" s="304"/>
      <c r="E252" s="47" t="s">
        <v>207</v>
      </c>
      <c r="F252" s="48">
        <v>104</v>
      </c>
      <c r="G252" s="53">
        <v>0</v>
      </c>
      <c r="H252" s="49"/>
      <c r="I252" s="49"/>
      <c r="J252" s="49"/>
      <c r="K252" s="49"/>
      <c r="L252" s="50">
        <f t="shared" ref="L252:L317" si="7">SUM(G252:K252)</f>
        <v>0</v>
      </c>
      <c r="M252" s="49"/>
      <c r="N252" s="49"/>
    </row>
    <row r="253" spans="1:14" ht="25.5" x14ac:dyDescent="0.2">
      <c r="A253" s="303"/>
      <c r="B253" s="298"/>
      <c r="C253" s="304"/>
      <c r="D253" s="304"/>
      <c r="E253" s="47" t="s">
        <v>208</v>
      </c>
      <c r="F253" s="48">
        <v>104</v>
      </c>
      <c r="G253" s="53">
        <v>0</v>
      </c>
      <c r="H253" s="49"/>
      <c r="I253" s="49"/>
      <c r="J253" s="49"/>
      <c r="K253" s="49"/>
      <c r="L253" s="50">
        <f t="shared" si="7"/>
        <v>0</v>
      </c>
      <c r="M253" s="49"/>
      <c r="N253" s="49"/>
    </row>
    <row r="254" spans="1:14" ht="25.5" x14ac:dyDescent="0.2">
      <c r="A254" s="303"/>
      <c r="B254" s="298"/>
      <c r="C254" s="304"/>
      <c r="D254" s="304"/>
      <c r="E254" s="47" t="s">
        <v>208</v>
      </c>
      <c r="F254" s="48">
        <v>450</v>
      </c>
      <c r="G254" s="53"/>
      <c r="H254" s="49">
        <v>200</v>
      </c>
      <c r="I254" s="49"/>
      <c r="J254" s="49"/>
      <c r="K254" s="49"/>
      <c r="L254" s="50">
        <f t="shared" si="7"/>
        <v>200</v>
      </c>
      <c r="M254" s="49"/>
      <c r="N254" s="49"/>
    </row>
    <row r="255" spans="1:14" ht="38.25" x14ac:dyDescent="0.2">
      <c r="A255" s="303"/>
      <c r="B255" s="298"/>
      <c r="C255" s="304"/>
      <c r="D255" s="304"/>
      <c r="E255" s="47" t="s">
        <v>209</v>
      </c>
      <c r="F255" s="48">
        <v>892</v>
      </c>
      <c r="G255" s="53"/>
      <c r="H255" s="49"/>
      <c r="I255" s="49"/>
      <c r="J255" s="49"/>
      <c r="K255" s="49"/>
      <c r="L255" s="50">
        <f t="shared" si="7"/>
        <v>0</v>
      </c>
      <c r="M255" s="49"/>
      <c r="N255" s="49"/>
    </row>
    <row r="256" spans="1:14" ht="25.5" x14ac:dyDescent="0.2">
      <c r="A256" s="303"/>
      <c r="B256" s="298"/>
      <c r="C256" s="304"/>
      <c r="D256" s="304"/>
      <c r="E256" s="47" t="s">
        <v>210</v>
      </c>
      <c r="F256" s="48">
        <v>822</v>
      </c>
      <c r="G256" s="53"/>
      <c r="H256" s="49"/>
      <c r="I256" s="49"/>
      <c r="J256" s="49"/>
      <c r="K256" s="49"/>
      <c r="L256" s="50">
        <f t="shared" si="7"/>
        <v>0</v>
      </c>
      <c r="M256" s="49"/>
      <c r="N256" s="49"/>
    </row>
    <row r="257" spans="1:14" x14ac:dyDescent="0.2">
      <c r="A257" s="303"/>
      <c r="B257" s="298"/>
      <c r="C257" s="304"/>
      <c r="D257" s="304"/>
      <c r="E257" s="47" t="s">
        <v>205</v>
      </c>
      <c r="F257" s="48">
        <v>429</v>
      </c>
      <c r="G257" s="53"/>
      <c r="H257" s="49"/>
      <c r="I257" s="49"/>
      <c r="J257" s="49"/>
      <c r="K257" s="49"/>
      <c r="L257" s="50">
        <f t="shared" si="7"/>
        <v>0</v>
      </c>
      <c r="M257" s="49"/>
      <c r="N257" s="49"/>
    </row>
    <row r="258" spans="1:14" ht="25.5" x14ac:dyDescent="0.2">
      <c r="A258" s="303"/>
      <c r="B258" s="298"/>
      <c r="C258" s="304"/>
      <c r="D258" s="304"/>
      <c r="E258" s="47" t="s">
        <v>206</v>
      </c>
      <c r="F258" s="48">
        <v>228</v>
      </c>
      <c r="G258" s="53"/>
      <c r="H258" s="49">
        <v>200</v>
      </c>
      <c r="I258" s="49"/>
      <c r="J258" s="49"/>
      <c r="K258" s="49"/>
      <c r="L258" s="50">
        <f t="shared" si="7"/>
        <v>200</v>
      </c>
      <c r="M258" s="49"/>
      <c r="N258" s="49"/>
    </row>
    <row r="259" spans="1:14" x14ac:dyDescent="0.2">
      <c r="A259" s="303"/>
      <c r="B259" s="298"/>
      <c r="C259" s="304"/>
      <c r="D259" s="304"/>
      <c r="E259" s="47" t="s">
        <v>207</v>
      </c>
      <c r="F259" s="48">
        <v>387</v>
      </c>
      <c r="G259" s="53"/>
      <c r="H259" s="49"/>
      <c r="I259" s="49"/>
      <c r="J259" s="49"/>
      <c r="K259" s="49"/>
      <c r="L259" s="50">
        <f t="shared" si="7"/>
        <v>0</v>
      </c>
      <c r="M259" s="49"/>
      <c r="N259" s="49"/>
    </row>
    <row r="260" spans="1:14" ht="25.5" x14ac:dyDescent="0.2">
      <c r="A260" s="303"/>
      <c r="B260" s="298"/>
      <c r="C260" s="304"/>
      <c r="D260" s="304"/>
      <c r="E260" s="47" t="s">
        <v>211</v>
      </c>
      <c r="F260" s="48">
        <v>5991</v>
      </c>
      <c r="G260" s="53"/>
      <c r="H260" s="49"/>
      <c r="I260" s="49"/>
      <c r="J260" s="49"/>
      <c r="K260" s="49"/>
      <c r="L260" s="50">
        <f t="shared" si="7"/>
        <v>0</v>
      </c>
      <c r="M260" s="49"/>
      <c r="N260" s="49"/>
    </row>
    <row r="261" spans="1:14" ht="38.25" x14ac:dyDescent="0.2">
      <c r="A261" s="303"/>
      <c r="B261" s="298"/>
      <c r="C261" s="304"/>
      <c r="D261" s="304"/>
      <c r="E261" s="47" t="s">
        <v>212</v>
      </c>
      <c r="F261" s="48">
        <v>3607</v>
      </c>
      <c r="G261" s="53"/>
      <c r="H261" s="49"/>
      <c r="I261" s="49"/>
      <c r="J261" s="49"/>
      <c r="K261" s="49"/>
      <c r="L261" s="50">
        <f t="shared" si="7"/>
        <v>0</v>
      </c>
      <c r="M261" s="49"/>
      <c r="N261" s="49"/>
    </row>
    <row r="262" spans="1:14" ht="25.5" x14ac:dyDescent="0.2">
      <c r="A262" s="303"/>
      <c r="B262" s="298"/>
      <c r="C262" s="304"/>
      <c r="D262" s="304"/>
      <c r="E262" s="47" t="s">
        <v>213</v>
      </c>
      <c r="F262" s="48">
        <v>18190</v>
      </c>
      <c r="G262" s="53"/>
      <c r="H262" s="49"/>
      <c r="I262" s="49"/>
      <c r="J262" s="49"/>
      <c r="K262" s="49"/>
      <c r="L262" s="50">
        <f t="shared" si="7"/>
        <v>0</v>
      </c>
      <c r="M262" s="49"/>
      <c r="N262" s="49"/>
    </row>
    <row r="263" spans="1:14" x14ac:dyDescent="0.2">
      <c r="A263" s="303"/>
      <c r="B263" s="298"/>
      <c r="C263" s="304"/>
      <c r="D263" s="304"/>
      <c r="E263" s="47" t="s">
        <v>214</v>
      </c>
      <c r="F263" s="48">
        <v>1079</v>
      </c>
      <c r="G263" s="53"/>
      <c r="H263" s="49"/>
      <c r="I263" s="49"/>
      <c r="J263" s="49"/>
      <c r="K263" s="49"/>
      <c r="L263" s="50">
        <f t="shared" si="7"/>
        <v>0</v>
      </c>
      <c r="M263" s="49"/>
      <c r="N263" s="49"/>
    </row>
    <row r="264" spans="1:14" ht="25.5" x14ac:dyDescent="0.2">
      <c r="A264" s="303"/>
      <c r="B264" s="298"/>
      <c r="C264" s="304"/>
      <c r="D264" s="304"/>
      <c r="E264" s="47" t="s">
        <v>215</v>
      </c>
      <c r="F264" s="48">
        <v>5341</v>
      </c>
      <c r="G264" s="53"/>
      <c r="H264" s="49"/>
      <c r="I264" s="49"/>
      <c r="J264" s="49"/>
      <c r="K264" s="49"/>
      <c r="L264" s="50">
        <f t="shared" si="7"/>
        <v>0</v>
      </c>
      <c r="M264" s="49"/>
      <c r="N264" s="49"/>
    </row>
    <row r="265" spans="1:14" ht="25.5" x14ac:dyDescent="0.2">
      <c r="A265" s="303"/>
      <c r="B265" s="298"/>
      <c r="C265" s="304"/>
      <c r="D265" s="304"/>
      <c r="E265" s="47" t="s">
        <v>216</v>
      </c>
      <c r="F265" s="48">
        <v>4854</v>
      </c>
      <c r="G265" s="53"/>
      <c r="H265" s="49"/>
      <c r="I265" s="49"/>
      <c r="J265" s="49"/>
      <c r="K265" s="49"/>
      <c r="L265" s="50">
        <f t="shared" si="7"/>
        <v>0</v>
      </c>
      <c r="M265" s="49"/>
      <c r="N265" s="49"/>
    </row>
    <row r="266" spans="1:14" ht="25.5" x14ac:dyDescent="0.2">
      <c r="A266" s="292" t="e">
        <f>A250+1</f>
        <v>#REF!</v>
      </c>
      <c r="B266" s="295" t="s">
        <v>97</v>
      </c>
      <c r="C266" s="304" t="s">
        <v>232</v>
      </c>
      <c r="D266" s="304" t="s">
        <v>196</v>
      </c>
      <c r="E266" s="47" t="s">
        <v>745</v>
      </c>
      <c r="F266" s="48">
        <v>846</v>
      </c>
      <c r="G266" s="53"/>
      <c r="H266" s="49"/>
      <c r="I266" s="49"/>
      <c r="J266" s="49"/>
      <c r="K266" s="49"/>
      <c r="L266" s="50">
        <f t="shared" si="7"/>
        <v>0</v>
      </c>
      <c r="M266" s="49"/>
      <c r="N266" s="49"/>
    </row>
    <row r="267" spans="1:14" ht="25.5" x14ac:dyDescent="0.2">
      <c r="A267" s="293"/>
      <c r="B267" s="296"/>
      <c r="C267" s="304"/>
      <c r="D267" s="304"/>
      <c r="E267" s="47" t="s">
        <v>234</v>
      </c>
      <c r="F267" s="48">
        <v>100</v>
      </c>
      <c r="G267" s="53"/>
      <c r="H267" s="49"/>
      <c r="I267" s="49"/>
      <c r="J267" s="49"/>
      <c r="K267" s="49"/>
      <c r="L267" s="50">
        <f t="shared" si="7"/>
        <v>0</v>
      </c>
      <c r="M267" s="49"/>
      <c r="N267" s="49"/>
    </row>
    <row r="268" spans="1:14" x14ac:dyDescent="0.2">
      <c r="A268" s="293"/>
      <c r="B268" s="296"/>
      <c r="C268" s="304"/>
      <c r="D268" s="304"/>
      <c r="E268" s="47" t="s">
        <v>235</v>
      </c>
      <c r="F268" s="48">
        <v>1200</v>
      </c>
      <c r="G268" s="53"/>
      <c r="H268" s="49"/>
      <c r="I268" s="49"/>
      <c r="J268" s="49"/>
      <c r="K268" s="49"/>
      <c r="L268" s="50">
        <f t="shared" si="7"/>
        <v>0</v>
      </c>
      <c r="M268" s="49"/>
      <c r="N268" s="49"/>
    </row>
    <row r="269" spans="1:14" ht="25.5" x14ac:dyDescent="0.2">
      <c r="A269" s="293"/>
      <c r="B269" s="296"/>
      <c r="C269" s="304"/>
      <c r="D269" s="304"/>
      <c r="E269" s="47" t="s">
        <v>236</v>
      </c>
      <c r="F269" s="48">
        <v>50</v>
      </c>
      <c r="G269" s="53"/>
      <c r="H269" s="49"/>
      <c r="I269" s="49"/>
      <c r="J269" s="49"/>
      <c r="K269" s="49"/>
      <c r="L269" s="50">
        <f t="shared" si="7"/>
        <v>0</v>
      </c>
      <c r="M269" s="49"/>
      <c r="N269" s="49"/>
    </row>
    <row r="270" spans="1:14" ht="25.5" x14ac:dyDescent="0.2">
      <c r="A270" s="294"/>
      <c r="B270" s="297"/>
      <c r="C270" s="106" t="s">
        <v>841</v>
      </c>
      <c r="D270" s="106" t="s">
        <v>842</v>
      </c>
      <c r="E270" s="47" t="s">
        <v>843</v>
      </c>
      <c r="F270" s="52">
        <v>150</v>
      </c>
      <c r="G270" s="53"/>
      <c r="H270" s="49">
        <v>150</v>
      </c>
      <c r="I270" s="49"/>
      <c r="J270" s="49"/>
      <c r="K270" s="49"/>
      <c r="L270" s="50">
        <f t="shared" si="7"/>
        <v>150</v>
      </c>
      <c r="M270" s="49"/>
      <c r="N270" s="49"/>
    </row>
    <row r="271" spans="1:14" x14ac:dyDescent="0.2">
      <c r="A271" s="303" t="e">
        <f>A266+1</f>
        <v>#REF!</v>
      </c>
      <c r="B271" s="298" t="s">
        <v>57</v>
      </c>
      <c r="C271" s="304" t="s">
        <v>264</v>
      </c>
      <c r="D271" s="304" t="s">
        <v>196</v>
      </c>
      <c r="E271" s="47" t="s">
        <v>265</v>
      </c>
      <c r="F271" s="54">
        <v>190</v>
      </c>
      <c r="G271" s="53"/>
      <c r="H271" s="49"/>
      <c r="I271" s="49"/>
      <c r="J271" s="49"/>
      <c r="K271" s="49">
        <v>190</v>
      </c>
      <c r="L271" s="50">
        <f t="shared" si="7"/>
        <v>190</v>
      </c>
      <c r="M271" s="49"/>
      <c r="N271" s="49"/>
    </row>
    <row r="272" spans="1:14" x14ac:dyDescent="0.2">
      <c r="A272" s="303"/>
      <c r="B272" s="298"/>
      <c r="C272" s="304"/>
      <c r="D272" s="304"/>
      <c r="E272" s="47" t="s">
        <v>266</v>
      </c>
      <c r="F272" s="54">
        <v>3000</v>
      </c>
      <c r="G272" s="53"/>
      <c r="H272" s="49">
        <v>230</v>
      </c>
      <c r="I272" s="49"/>
      <c r="J272" s="49"/>
      <c r="K272" s="49"/>
      <c r="L272" s="50">
        <f t="shared" si="7"/>
        <v>230</v>
      </c>
      <c r="M272" s="49"/>
      <c r="N272" s="49"/>
    </row>
    <row r="273" spans="1:14" x14ac:dyDescent="0.2">
      <c r="A273" s="303"/>
      <c r="B273" s="298"/>
      <c r="C273" s="304"/>
      <c r="D273" s="304"/>
      <c r="E273" s="47" t="s">
        <v>267</v>
      </c>
      <c r="F273" s="54">
        <v>430</v>
      </c>
      <c r="G273" s="53"/>
      <c r="H273" s="49"/>
      <c r="I273" s="49"/>
      <c r="J273" s="49"/>
      <c r="K273" s="49"/>
      <c r="L273" s="50">
        <f t="shared" si="7"/>
        <v>0</v>
      </c>
      <c r="M273" s="49"/>
      <c r="N273" s="49"/>
    </row>
    <row r="274" spans="1:14" ht="25.5" x14ac:dyDescent="0.2">
      <c r="A274" s="303"/>
      <c r="B274" s="298"/>
      <c r="C274" s="304"/>
      <c r="D274" s="304"/>
      <c r="E274" s="47" t="s">
        <v>268</v>
      </c>
      <c r="F274" s="54">
        <v>1101</v>
      </c>
      <c r="G274" s="53"/>
      <c r="H274" s="49"/>
      <c r="I274" s="49"/>
      <c r="J274" s="49"/>
      <c r="K274" s="49"/>
      <c r="L274" s="50">
        <f t="shared" si="7"/>
        <v>0</v>
      </c>
      <c r="M274" s="49"/>
      <c r="N274" s="49"/>
    </row>
    <row r="275" spans="1:14" x14ac:dyDescent="0.2">
      <c r="A275" s="303"/>
      <c r="B275" s="298"/>
      <c r="C275" s="304"/>
      <c r="D275" s="304"/>
      <c r="E275" s="47" t="s">
        <v>269</v>
      </c>
      <c r="F275" s="54">
        <v>831</v>
      </c>
      <c r="G275" s="53"/>
      <c r="H275" s="49"/>
      <c r="I275" s="49"/>
      <c r="J275" s="49"/>
      <c r="K275" s="49"/>
      <c r="L275" s="50">
        <f t="shared" si="7"/>
        <v>0</v>
      </c>
      <c r="M275" s="49"/>
      <c r="N275" s="49"/>
    </row>
    <row r="276" spans="1:14" x14ac:dyDescent="0.2">
      <c r="A276" s="292" t="e">
        <f>A271+1</f>
        <v>#REF!</v>
      </c>
      <c r="B276" s="295" t="s">
        <v>58</v>
      </c>
      <c r="C276" s="304" t="s">
        <v>397</v>
      </c>
      <c r="D276" s="304" t="s">
        <v>238</v>
      </c>
      <c r="E276" s="47" t="s">
        <v>398</v>
      </c>
      <c r="F276" s="48">
        <v>2044</v>
      </c>
      <c r="G276" s="53">
        <v>0</v>
      </c>
      <c r="H276" s="49"/>
      <c r="I276" s="52"/>
      <c r="J276" s="52"/>
      <c r="K276" s="49"/>
      <c r="L276" s="50">
        <f t="shared" si="7"/>
        <v>0</v>
      </c>
      <c r="M276" s="49"/>
      <c r="N276" s="49"/>
    </row>
    <row r="277" spans="1:14" ht="25.5" x14ac:dyDescent="0.2">
      <c r="A277" s="293"/>
      <c r="B277" s="296"/>
      <c r="C277" s="304"/>
      <c r="D277" s="304"/>
      <c r="E277" s="47" t="s">
        <v>399</v>
      </c>
      <c r="F277" s="48">
        <v>1404</v>
      </c>
      <c r="G277" s="53"/>
      <c r="H277" s="49"/>
      <c r="I277" s="52"/>
      <c r="J277" s="52"/>
      <c r="K277" s="49"/>
      <c r="L277" s="50">
        <f t="shared" si="7"/>
        <v>0</v>
      </c>
      <c r="M277" s="49"/>
      <c r="N277" s="49"/>
    </row>
    <row r="278" spans="1:14" x14ac:dyDescent="0.2">
      <c r="A278" s="293"/>
      <c r="B278" s="296"/>
      <c r="C278" s="304"/>
      <c r="D278" s="304"/>
      <c r="E278" s="47" t="s">
        <v>400</v>
      </c>
      <c r="F278" s="48">
        <v>600</v>
      </c>
      <c r="G278" s="53"/>
      <c r="H278" s="49"/>
      <c r="I278" s="52"/>
      <c r="J278" s="52"/>
      <c r="K278" s="49">
        <v>100</v>
      </c>
      <c r="L278" s="50">
        <f t="shared" si="7"/>
        <v>100</v>
      </c>
      <c r="M278" s="49"/>
      <c r="N278" s="49"/>
    </row>
    <row r="279" spans="1:14" x14ac:dyDescent="0.2">
      <c r="A279" s="293"/>
      <c r="B279" s="296"/>
      <c r="C279" s="304"/>
      <c r="D279" s="304"/>
      <c r="E279" s="47" t="s">
        <v>401</v>
      </c>
      <c r="F279" s="48">
        <v>6000</v>
      </c>
      <c r="G279" s="53"/>
      <c r="H279" s="49"/>
      <c r="I279" s="52"/>
      <c r="J279" s="52"/>
      <c r="K279" s="49"/>
      <c r="L279" s="50">
        <f t="shared" si="7"/>
        <v>0</v>
      </c>
      <c r="M279" s="49"/>
      <c r="N279" s="49"/>
    </row>
    <row r="280" spans="1:14" ht="25.5" x14ac:dyDescent="0.2">
      <c r="A280" s="293"/>
      <c r="B280" s="296"/>
      <c r="C280" s="304"/>
      <c r="D280" s="304"/>
      <c r="E280" s="47" t="s">
        <v>402</v>
      </c>
      <c r="F280" s="48">
        <v>1483</v>
      </c>
      <c r="G280" s="53"/>
      <c r="H280" s="49"/>
      <c r="I280" s="52"/>
      <c r="J280" s="52"/>
      <c r="K280" s="49"/>
      <c r="L280" s="50">
        <f t="shared" si="7"/>
        <v>0</v>
      </c>
      <c r="M280" s="49"/>
      <c r="N280" s="49"/>
    </row>
    <row r="281" spans="1:14" ht="38.25" x14ac:dyDescent="0.2">
      <c r="A281" s="294"/>
      <c r="B281" s="297"/>
      <c r="C281" s="106" t="s">
        <v>758</v>
      </c>
      <c r="D281" s="106" t="s">
        <v>759</v>
      </c>
      <c r="E281" s="47" t="s">
        <v>760</v>
      </c>
      <c r="F281" s="48">
        <v>300</v>
      </c>
      <c r="G281" s="53"/>
      <c r="H281" s="49"/>
      <c r="I281" s="52"/>
      <c r="J281" s="52"/>
      <c r="K281" s="49"/>
      <c r="L281" s="50">
        <f t="shared" si="7"/>
        <v>0</v>
      </c>
      <c r="M281" s="49"/>
      <c r="N281" s="49"/>
    </row>
    <row r="282" spans="1:14" ht="38.25" x14ac:dyDescent="0.2">
      <c r="A282" s="303" t="e">
        <f>A276+1</f>
        <v>#REF!</v>
      </c>
      <c r="B282" s="298" t="s">
        <v>59</v>
      </c>
      <c r="C282" s="304" t="s">
        <v>383</v>
      </c>
      <c r="D282" s="304" t="s">
        <v>196</v>
      </c>
      <c r="E282" s="47" t="s">
        <v>384</v>
      </c>
      <c r="F282" s="48">
        <v>32</v>
      </c>
      <c r="G282" s="53"/>
      <c r="H282" s="49"/>
      <c r="I282" s="49"/>
      <c r="J282" s="49"/>
      <c r="K282" s="49"/>
      <c r="L282" s="50">
        <f t="shared" si="7"/>
        <v>0</v>
      </c>
      <c r="M282" s="49"/>
      <c r="N282" s="49"/>
    </row>
    <row r="283" spans="1:14" ht="38.25" x14ac:dyDescent="0.2">
      <c r="A283" s="303"/>
      <c r="B283" s="298"/>
      <c r="C283" s="304"/>
      <c r="D283" s="304"/>
      <c r="E283" s="47" t="s">
        <v>385</v>
      </c>
      <c r="F283" s="48">
        <v>2881</v>
      </c>
      <c r="G283" s="53"/>
      <c r="H283" s="49">
        <v>300</v>
      </c>
      <c r="I283" s="49"/>
      <c r="J283" s="49"/>
      <c r="K283" s="49"/>
      <c r="L283" s="50">
        <f t="shared" si="7"/>
        <v>300</v>
      </c>
      <c r="M283" s="49"/>
      <c r="N283" s="49"/>
    </row>
    <row r="284" spans="1:14" ht="38.25" x14ac:dyDescent="0.2">
      <c r="A284" s="107" t="e">
        <f>A282+1</f>
        <v>#REF!</v>
      </c>
      <c r="B284" s="108" t="s">
        <v>98</v>
      </c>
      <c r="C284" s="106" t="s">
        <v>732</v>
      </c>
      <c r="D284" s="106" t="s">
        <v>761</v>
      </c>
      <c r="E284" s="47" t="s">
        <v>733</v>
      </c>
      <c r="F284" s="48">
        <v>249</v>
      </c>
      <c r="G284" s="53"/>
      <c r="H284" s="49"/>
      <c r="I284" s="49"/>
      <c r="J284" s="49"/>
      <c r="K284" s="49"/>
      <c r="L284" s="50">
        <f t="shared" si="7"/>
        <v>0</v>
      </c>
      <c r="M284" s="49"/>
      <c r="N284" s="49"/>
    </row>
    <row r="285" spans="1:14" ht="38.25" x14ac:dyDescent="0.2">
      <c r="A285" s="107" t="e">
        <f t="shared" ref="A285:A328" si="8">A284+1</f>
        <v>#REF!</v>
      </c>
      <c r="B285" s="108" t="s">
        <v>60</v>
      </c>
      <c r="C285" s="106" t="s">
        <v>360</v>
      </c>
      <c r="D285" s="106" t="s">
        <v>196</v>
      </c>
      <c r="E285" s="47" t="s">
        <v>422</v>
      </c>
      <c r="F285" s="48">
        <v>700</v>
      </c>
      <c r="G285" s="53"/>
      <c r="H285" s="49">
        <v>200</v>
      </c>
      <c r="I285" s="49"/>
      <c r="J285" s="49"/>
      <c r="K285" s="49"/>
      <c r="L285" s="50">
        <f t="shared" si="7"/>
        <v>200</v>
      </c>
      <c r="M285" s="49"/>
      <c r="N285" s="49"/>
    </row>
    <row r="286" spans="1:14" x14ac:dyDescent="0.2">
      <c r="A286" s="292" t="e">
        <f t="shared" si="8"/>
        <v>#REF!</v>
      </c>
      <c r="B286" s="295" t="s">
        <v>61</v>
      </c>
      <c r="C286" s="305" t="s">
        <v>361</v>
      </c>
      <c r="D286" s="305" t="s">
        <v>196</v>
      </c>
      <c r="E286" s="47" t="s">
        <v>362</v>
      </c>
      <c r="F286" s="48">
        <v>400</v>
      </c>
      <c r="G286" s="53"/>
      <c r="H286" s="49"/>
      <c r="I286" s="49"/>
      <c r="J286" s="49"/>
      <c r="K286" s="49"/>
      <c r="L286" s="50">
        <f t="shared" si="7"/>
        <v>0</v>
      </c>
      <c r="M286" s="49"/>
      <c r="N286" s="49"/>
    </row>
    <row r="287" spans="1:14" x14ac:dyDescent="0.2">
      <c r="A287" s="293"/>
      <c r="B287" s="296"/>
      <c r="C287" s="306"/>
      <c r="D287" s="306"/>
      <c r="E287" s="47" t="s">
        <v>363</v>
      </c>
      <c r="F287" s="48">
        <v>100</v>
      </c>
      <c r="G287" s="53"/>
      <c r="H287" s="49"/>
      <c r="I287" s="49"/>
      <c r="J287" s="49"/>
      <c r="K287" s="49"/>
      <c r="L287" s="50">
        <f t="shared" si="7"/>
        <v>0</v>
      </c>
      <c r="M287" s="49"/>
      <c r="N287" s="49"/>
    </row>
    <row r="288" spans="1:14" x14ac:dyDescent="0.2">
      <c r="A288" s="293"/>
      <c r="B288" s="296"/>
      <c r="C288" s="306"/>
      <c r="D288" s="306"/>
      <c r="E288" s="47" t="s">
        <v>364</v>
      </c>
      <c r="F288" s="48">
        <v>120</v>
      </c>
      <c r="G288" s="53"/>
      <c r="H288" s="49"/>
      <c r="I288" s="49"/>
      <c r="J288" s="49"/>
      <c r="K288" s="49"/>
      <c r="L288" s="50">
        <f t="shared" si="7"/>
        <v>0</v>
      </c>
      <c r="M288" s="49"/>
      <c r="N288" s="49"/>
    </row>
    <row r="289" spans="1:14" x14ac:dyDescent="0.2">
      <c r="A289" s="293"/>
      <c r="B289" s="296"/>
      <c r="C289" s="306"/>
      <c r="D289" s="306"/>
      <c r="E289" s="47" t="s">
        <v>365</v>
      </c>
      <c r="F289" s="48">
        <v>200</v>
      </c>
      <c r="G289" s="53"/>
      <c r="H289" s="49"/>
      <c r="I289" s="49"/>
      <c r="J289" s="49"/>
      <c r="K289" s="49"/>
      <c r="L289" s="50">
        <f t="shared" si="7"/>
        <v>0</v>
      </c>
      <c r="M289" s="49"/>
      <c r="N289" s="49"/>
    </row>
    <row r="290" spans="1:14" x14ac:dyDescent="0.2">
      <c r="A290" s="293"/>
      <c r="B290" s="296"/>
      <c r="C290" s="306"/>
      <c r="D290" s="306"/>
      <c r="E290" s="47" t="s">
        <v>366</v>
      </c>
      <c r="F290" s="48">
        <v>330</v>
      </c>
      <c r="G290" s="53"/>
      <c r="H290" s="49">
        <v>100</v>
      </c>
      <c r="I290" s="49"/>
      <c r="J290" s="49"/>
      <c r="K290" s="49"/>
      <c r="L290" s="50">
        <f t="shared" si="7"/>
        <v>100</v>
      </c>
      <c r="M290" s="49"/>
      <c r="N290" s="49"/>
    </row>
    <row r="291" spans="1:14" x14ac:dyDescent="0.2">
      <c r="A291" s="294"/>
      <c r="B291" s="297"/>
      <c r="C291" s="307"/>
      <c r="D291" s="307"/>
      <c r="E291" s="47" t="s">
        <v>780</v>
      </c>
      <c r="F291" s="48">
        <v>100</v>
      </c>
      <c r="G291" s="53"/>
      <c r="H291" s="49">
        <v>100</v>
      </c>
      <c r="I291" s="49"/>
      <c r="J291" s="49"/>
      <c r="K291" s="49"/>
      <c r="L291" s="50">
        <f t="shared" si="7"/>
        <v>100</v>
      </c>
      <c r="M291" s="49"/>
      <c r="N291" s="49"/>
    </row>
    <row r="292" spans="1:14" ht="25.5" x14ac:dyDescent="0.2">
      <c r="A292" s="292" t="e">
        <f>A286+1</f>
        <v>#REF!</v>
      </c>
      <c r="B292" s="295" t="s">
        <v>99</v>
      </c>
      <c r="C292" s="305" t="s">
        <v>740</v>
      </c>
      <c r="D292" s="305" t="s">
        <v>762</v>
      </c>
      <c r="E292" s="47" t="s">
        <v>742</v>
      </c>
      <c r="F292" s="48">
        <v>900</v>
      </c>
      <c r="G292" s="53"/>
      <c r="H292" s="49"/>
      <c r="I292" s="49"/>
      <c r="J292" s="49"/>
      <c r="K292" s="52"/>
      <c r="L292" s="50">
        <f t="shared" si="7"/>
        <v>0</v>
      </c>
      <c r="M292" s="49"/>
      <c r="N292" s="49"/>
    </row>
    <row r="293" spans="1:14" ht="38.25" x14ac:dyDescent="0.2">
      <c r="A293" s="293"/>
      <c r="B293" s="296"/>
      <c r="C293" s="306"/>
      <c r="D293" s="306"/>
      <c r="E293" s="47" t="s">
        <v>763</v>
      </c>
      <c r="F293" s="48">
        <v>500</v>
      </c>
      <c r="G293" s="53"/>
      <c r="H293" s="49">
        <v>300</v>
      </c>
      <c r="I293" s="49"/>
      <c r="J293" s="49"/>
      <c r="K293" s="52"/>
      <c r="L293" s="50">
        <f t="shared" si="7"/>
        <v>300</v>
      </c>
      <c r="M293" s="49"/>
      <c r="N293" s="49"/>
    </row>
    <row r="294" spans="1:14" x14ac:dyDescent="0.2">
      <c r="A294" s="293"/>
      <c r="B294" s="296"/>
      <c r="C294" s="306"/>
      <c r="D294" s="306"/>
      <c r="E294" s="47" t="s">
        <v>741</v>
      </c>
      <c r="F294" s="48">
        <v>1000</v>
      </c>
      <c r="G294" s="53"/>
      <c r="H294" s="49"/>
      <c r="I294" s="49"/>
      <c r="J294" s="49"/>
      <c r="K294" s="52"/>
      <c r="L294" s="50">
        <f t="shared" si="7"/>
        <v>0</v>
      </c>
      <c r="M294" s="49"/>
      <c r="N294" s="49"/>
    </row>
    <row r="295" spans="1:14" x14ac:dyDescent="0.2">
      <c r="A295" s="294"/>
      <c r="B295" s="297"/>
      <c r="C295" s="307"/>
      <c r="D295" s="307"/>
      <c r="E295" s="47" t="s">
        <v>743</v>
      </c>
      <c r="F295" s="48">
        <v>65</v>
      </c>
      <c r="G295" s="53"/>
      <c r="H295" s="49"/>
      <c r="I295" s="49"/>
      <c r="J295" s="49"/>
      <c r="K295" s="52"/>
      <c r="L295" s="50">
        <f t="shared" si="7"/>
        <v>0</v>
      </c>
      <c r="M295" s="49"/>
      <c r="N295" s="49"/>
    </row>
    <row r="296" spans="1:14" x14ac:dyDescent="0.2">
      <c r="A296" s="303" t="e">
        <f>A292+1</f>
        <v>#REF!</v>
      </c>
      <c r="B296" s="298" t="s">
        <v>62</v>
      </c>
      <c r="C296" s="304" t="s">
        <v>379</v>
      </c>
      <c r="D296" s="304" t="s">
        <v>196</v>
      </c>
      <c r="E296" s="47" t="s">
        <v>144</v>
      </c>
      <c r="F296" s="48">
        <v>1176</v>
      </c>
      <c r="G296" s="53"/>
      <c r="H296" s="49">
        <v>300</v>
      </c>
      <c r="I296" s="49"/>
      <c r="J296" s="49"/>
      <c r="K296" s="52"/>
      <c r="L296" s="50">
        <f t="shared" si="7"/>
        <v>300</v>
      </c>
      <c r="M296" s="49"/>
      <c r="N296" s="49"/>
    </row>
    <row r="297" spans="1:14" ht="25.5" x14ac:dyDescent="0.2">
      <c r="A297" s="303"/>
      <c r="B297" s="298"/>
      <c r="C297" s="304"/>
      <c r="D297" s="304"/>
      <c r="E297" s="47" t="s">
        <v>380</v>
      </c>
      <c r="F297" s="48">
        <v>2000</v>
      </c>
      <c r="G297" s="53"/>
      <c r="H297" s="49"/>
      <c r="I297" s="49"/>
      <c r="J297" s="49"/>
      <c r="K297" s="52"/>
      <c r="L297" s="50">
        <f t="shared" si="7"/>
        <v>0</v>
      </c>
      <c r="M297" s="49"/>
      <c r="N297" s="49"/>
    </row>
    <row r="298" spans="1:14" ht="25.5" x14ac:dyDescent="0.2">
      <c r="A298" s="303"/>
      <c r="B298" s="298"/>
      <c r="C298" s="304"/>
      <c r="D298" s="304"/>
      <c r="E298" s="47" t="s">
        <v>381</v>
      </c>
      <c r="F298" s="48">
        <v>232</v>
      </c>
      <c r="G298" s="53"/>
      <c r="H298" s="49"/>
      <c r="I298" s="49"/>
      <c r="J298" s="49"/>
      <c r="K298" s="52"/>
      <c r="L298" s="50">
        <f t="shared" si="7"/>
        <v>0</v>
      </c>
      <c r="M298" s="49"/>
      <c r="N298" s="49"/>
    </row>
    <row r="299" spans="1:14" x14ac:dyDescent="0.2">
      <c r="A299" s="303"/>
      <c r="B299" s="298"/>
      <c r="C299" s="304"/>
      <c r="D299" s="304"/>
      <c r="E299" s="47" t="s">
        <v>382</v>
      </c>
      <c r="F299" s="48">
        <v>1000</v>
      </c>
      <c r="G299" s="53"/>
      <c r="H299" s="49"/>
      <c r="I299" s="49"/>
      <c r="J299" s="49"/>
      <c r="K299" s="52"/>
      <c r="L299" s="50">
        <f t="shared" si="7"/>
        <v>0</v>
      </c>
      <c r="M299" s="49"/>
      <c r="N299" s="49"/>
    </row>
    <row r="300" spans="1:14" ht="38.25" x14ac:dyDescent="0.2">
      <c r="A300" s="292" t="e">
        <f>A296+1</f>
        <v>#REF!</v>
      </c>
      <c r="B300" s="295" t="s">
        <v>63</v>
      </c>
      <c r="C300" s="106" t="s">
        <v>270</v>
      </c>
      <c r="D300" s="106" t="s">
        <v>196</v>
      </c>
      <c r="E300" s="47" t="s">
        <v>271</v>
      </c>
      <c r="F300" s="48">
        <v>1228</v>
      </c>
      <c r="G300" s="53"/>
      <c r="H300" s="49"/>
      <c r="I300" s="49"/>
      <c r="J300" s="49"/>
      <c r="K300" s="49"/>
      <c r="L300" s="50">
        <f t="shared" si="7"/>
        <v>0</v>
      </c>
      <c r="M300" s="49"/>
      <c r="N300" s="49"/>
    </row>
    <row r="301" spans="1:14" ht="25.5" x14ac:dyDescent="0.2">
      <c r="A301" s="293"/>
      <c r="B301" s="296"/>
      <c r="C301" s="305" t="s">
        <v>734</v>
      </c>
      <c r="D301" s="305" t="s">
        <v>764</v>
      </c>
      <c r="E301" s="47" t="s">
        <v>735</v>
      </c>
      <c r="F301" s="48">
        <v>400</v>
      </c>
      <c r="G301" s="53"/>
      <c r="H301" s="49">
        <v>200</v>
      </c>
      <c r="I301" s="49"/>
      <c r="J301" s="49"/>
      <c r="K301" s="49"/>
      <c r="L301" s="50">
        <f t="shared" si="7"/>
        <v>200</v>
      </c>
      <c r="M301" s="49"/>
      <c r="N301" s="49"/>
    </row>
    <row r="302" spans="1:14" x14ac:dyDescent="0.2">
      <c r="A302" s="293"/>
      <c r="B302" s="296"/>
      <c r="C302" s="306"/>
      <c r="D302" s="306"/>
      <c r="E302" s="47" t="s">
        <v>765</v>
      </c>
      <c r="F302" s="48">
        <v>400</v>
      </c>
      <c r="G302" s="53"/>
      <c r="H302" s="49"/>
      <c r="I302" s="49"/>
      <c r="J302" s="49"/>
      <c r="K302" s="49"/>
      <c r="L302" s="50">
        <f t="shared" si="7"/>
        <v>0</v>
      </c>
      <c r="M302" s="49"/>
      <c r="N302" s="49"/>
    </row>
    <row r="303" spans="1:14" ht="25.5" x14ac:dyDescent="0.2">
      <c r="A303" s="293"/>
      <c r="B303" s="296"/>
      <c r="C303" s="307"/>
      <c r="D303" s="307"/>
      <c r="E303" s="47" t="s">
        <v>766</v>
      </c>
      <c r="F303" s="48">
        <v>66</v>
      </c>
      <c r="G303" s="53"/>
      <c r="H303" s="49"/>
      <c r="I303" s="49"/>
      <c r="J303" s="49"/>
      <c r="K303" s="49"/>
      <c r="L303" s="50">
        <f t="shared" si="7"/>
        <v>0</v>
      </c>
      <c r="M303" s="49"/>
      <c r="N303" s="49"/>
    </row>
    <row r="304" spans="1:14" ht="38.25" x14ac:dyDescent="0.2">
      <c r="A304" s="294"/>
      <c r="B304" s="297"/>
      <c r="C304" s="104" t="s">
        <v>826</v>
      </c>
      <c r="D304" s="104" t="s">
        <v>827</v>
      </c>
      <c r="E304" s="47" t="s">
        <v>828</v>
      </c>
      <c r="F304" s="48">
        <v>67</v>
      </c>
      <c r="G304" s="53"/>
      <c r="H304" s="49"/>
      <c r="I304" s="49"/>
      <c r="J304" s="49"/>
      <c r="K304" s="49"/>
      <c r="L304" s="50">
        <f t="shared" si="7"/>
        <v>0</v>
      </c>
      <c r="M304" s="49"/>
      <c r="N304" s="49"/>
    </row>
    <row r="305" spans="1:14" ht="25.5" x14ac:dyDescent="0.2">
      <c r="A305" s="303" t="e">
        <f>A300+1</f>
        <v>#REF!</v>
      </c>
      <c r="B305" s="298" t="s">
        <v>64</v>
      </c>
      <c r="C305" s="304" t="s">
        <v>246</v>
      </c>
      <c r="D305" s="304" t="s">
        <v>184</v>
      </c>
      <c r="E305" s="47" t="s">
        <v>247</v>
      </c>
      <c r="F305" s="48">
        <v>194</v>
      </c>
      <c r="G305" s="53"/>
      <c r="H305" s="49">
        <v>190</v>
      </c>
      <c r="I305" s="49"/>
      <c r="J305" s="49"/>
      <c r="K305" s="49"/>
      <c r="L305" s="50">
        <f t="shared" si="7"/>
        <v>190</v>
      </c>
      <c r="M305" s="49"/>
      <c r="N305" s="49"/>
    </row>
    <row r="306" spans="1:14" x14ac:dyDescent="0.2">
      <c r="A306" s="303"/>
      <c r="B306" s="298"/>
      <c r="C306" s="304"/>
      <c r="D306" s="304"/>
      <c r="E306" s="47" t="s">
        <v>744</v>
      </c>
      <c r="F306" s="48">
        <v>149</v>
      </c>
      <c r="G306" s="53"/>
      <c r="H306" s="49"/>
      <c r="I306" s="49"/>
      <c r="J306" s="49"/>
      <c r="K306" s="49"/>
      <c r="L306" s="50">
        <f t="shared" si="7"/>
        <v>0</v>
      </c>
      <c r="M306" s="49"/>
      <c r="N306" s="49"/>
    </row>
    <row r="307" spans="1:14" x14ac:dyDescent="0.2">
      <c r="A307" s="303"/>
      <c r="B307" s="298"/>
      <c r="C307" s="304"/>
      <c r="D307" s="304"/>
      <c r="E307" s="113" t="s">
        <v>249</v>
      </c>
      <c r="F307" s="114">
        <v>100</v>
      </c>
      <c r="G307" s="120"/>
      <c r="H307" s="116"/>
      <c r="I307" s="116"/>
      <c r="J307" s="116"/>
      <c r="K307" s="116"/>
      <c r="L307" s="117">
        <f t="shared" si="7"/>
        <v>0</v>
      </c>
      <c r="M307" s="116"/>
      <c r="N307" s="116"/>
    </row>
    <row r="308" spans="1:14" x14ac:dyDescent="0.2">
      <c r="A308" s="303"/>
      <c r="B308" s="298"/>
      <c r="C308" s="304"/>
      <c r="D308" s="304"/>
      <c r="E308" s="47" t="s">
        <v>250</v>
      </c>
      <c r="F308" s="48">
        <v>223</v>
      </c>
      <c r="G308" s="53"/>
      <c r="H308" s="49"/>
      <c r="I308" s="53">
        <v>0</v>
      </c>
      <c r="J308" s="49"/>
      <c r="K308" s="49"/>
      <c r="L308" s="50">
        <f t="shared" si="7"/>
        <v>0</v>
      </c>
      <c r="M308" s="49"/>
      <c r="N308" s="49"/>
    </row>
    <row r="309" spans="1:14" ht="25.5" x14ac:dyDescent="0.2">
      <c r="A309" s="292" t="e">
        <f>A305+1</f>
        <v>#REF!</v>
      </c>
      <c r="B309" s="295" t="s">
        <v>65</v>
      </c>
      <c r="C309" s="304" t="s">
        <v>243</v>
      </c>
      <c r="D309" s="304" t="s">
        <v>196</v>
      </c>
      <c r="E309" s="47" t="s">
        <v>244</v>
      </c>
      <c r="F309" s="54">
        <v>175</v>
      </c>
      <c r="G309" s="53"/>
      <c r="H309" s="49"/>
      <c r="I309" s="49"/>
      <c r="J309" s="49"/>
      <c r="K309" s="57"/>
      <c r="L309" s="50">
        <f t="shared" si="7"/>
        <v>0</v>
      </c>
      <c r="M309" s="49"/>
      <c r="N309" s="49">
        <v>3692</v>
      </c>
    </row>
    <row r="310" spans="1:14" x14ac:dyDescent="0.2">
      <c r="A310" s="293"/>
      <c r="B310" s="296"/>
      <c r="C310" s="304"/>
      <c r="D310" s="304"/>
      <c r="E310" s="47" t="s">
        <v>245</v>
      </c>
      <c r="F310" s="54">
        <v>12</v>
      </c>
      <c r="G310" s="53"/>
      <c r="H310" s="49"/>
      <c r="I310" s="49"/>
      <c r="J310" s="49"/>
      <c r="K310" s="57"/>
      <c r="L310" s="50">
        <f t="shared" si="7"/>
        <v>0</v>
      </c>
      <c r="M310" s="49"/>
      <c r="N310" s="49">
        <v>426</v>
      </c>
    </row>
    <row r="311" spans="1:14" ht="38.25" x14ac:dyDescent="0.2">
      <c r="A311" s="293"/>
      <c r="B311" s="296"/>
      <c r="C311" s="106" t="s">
        <v>709</v>
      </c>
      <c r="D311" s="106" t="s">
        <v>710</v>
      </c>
      <c r="E311" s="47" t="s">
        <v>711</v>
      </c>
      <c r="F311" s="54">
        <v>400</v>
      </c>
      <c r="G311" s="53"/>
      <c r="H311" s="49">
        <v>300</v>
      </c>
      <c r="I311" s="49"/>
      <c r="J311" s="49"/>
      <c r="K311" s="57"/>
      <c r="L311" s="50">
        <f t="shared" si="7"/>
        <v>300</v>
      </c>
      <c r="M311" s="49"/>
      <c r="N311" s="49"/>
    </row>
    <row r="312" spans="1:14" ht="25.5" x14ac:dyDescent="0.2">
      <c r="A312" s="294"/>
      <c r="B312" s="297"/>
      <c r="C312" s="106" t="s">
        <v>820</v>
      </c>
      <c r="D312" s="106" t="s">
        <v>821</v>
      </c>
      <c r="E312" s="47" t="s">
        <v>822</v>
      </c>
      <c r="F312" s="54">
        <v>300</v>
      </c>
      <c r="G312" s="53"/>
      <c r="H312" s="49"/>
      <c r="I312" s="49"/>
      <c r="J312" s="49"/>
      <c r="K312" s="57"/>
      <c r="L312" s="50"/>
      <c r="M312" s="49"/>
      <c r="N312" s="49"/>
    </row>
    <row r="313" spans="1:14" x14ac:dyDescent="0.2">
      <c r="A313" s="292" t="e">
        <f>A309+1</f>
        <v>#REF!</v>
      </c>
      <c r="B313" s="295" t="s">
        <v>66</v>
      </c>
      <c r="C313" s="304" t="s">
        <v>272</v>
      </c>
      <c r="D313" s="304" t="s">
        <v>196</v>
      </c>
      <c r="E313" s="47" t="s">
        <v>273</v>
      </c>
      <c r="F313" s="48">
        <v>500</v>
      </c>
      <c r="G313" s="53"/>
      <c r="H313" s="49"/>
      <c r="I313" s="49"/>
      <c r="J313" s="49"/>
      <c r="K313" s="49">
        <v>100</v>
      </c>
      <c r="L313" s="50">
        <f t="shared" si="7"/>
        <v>100</v>
      </c>
      <c r="M313" s="49"/>
      <c r="N313" s="49"/>
    </row>
    <row r="314" spans="1:14" x14ac:dyDescent="0.2">
      <c r="A314" s="293"/>
      <c r="B314" s="296"/>
      <c r="C314" s="304"/>
      <c r="D314" s="304"/>
      <c r="E314" s="47" t="s">
        <v>274</v>
      </c>
      <c r="F314" s="48">
        <v>500</v>
      </c>
      <c r="G314" s="53"/>
      <c r="H314" s="49"/>
      <c r="I314" s="49"/>
      <c r="J314" s="49"/>
      <c r="K314" s="49"/>
      <c r="L314" s="50">
        <f t="shared" si="7"/>
        <v>0</v>
      </c>
      <c r="M314" s="49"/>
      <c r="N314" s="49"/>
    </row>
    <row r="315" spans="1:14" x14ac:dyDescent="0.2">
      <c r="A315" s="293"/>
      <c r="B315" s="296"/>
      <c r="C315" s="304"/>
      <c r="D315" s="304"/>
      <c r="E315" s="47" t="s">
        <v>275</v>
      </c>
      <c r="F315" s="48">
        <v>500</v>
      </c>
      <c r="G315" s="53"/>
      <c r="H315" s="49"/>
      <c r="I315" s="49"/>
      <c r="J315" s="49"/>
      <c r="K315" s="49"/>
      <c r="L315" s="50">
        <f t="shared" si="7"/>
        <v>0</v>
      </c>
      <c r="M315" s="49"/>
      <c r="N315" s="49"/>
    </row>
    <row r="316" spans="1:14" x14ac:dyDescent="0.2">
      <c r="A316" s="293"/>
      <c r="B316" s="296"/>
      <c r="C316" s="304"/>
      <c r="D316" s="304"/>
      <c r="E316" s="47" t="s">
        <v>276</v>
      </c>
      <c r="F316" s="48">
        <v>400</v>
      </c>
      <c r="G316" s="53"/>
      <c r="H316" s="49"/>
      <c r="I316" s="49"/>
      <c r="J316" s="49"/>
      <c r="K316" s="49"/>
      <c r="L316" s="50">
        <f t="shared" si="7"/>
        <v>0</v>
      </c>
      <c r="M316" s="49"/>
      <c r="N316" s="49"/>
    </row>
    <row r="317" spans="1:14" ht="25.5" x14ac:dyDescent="0.2">
      <c r="A317" s="293"/>
      <c r="B317" s="296"/>
      <c r="C317" s="304"/>
      <c r="D317" s="304"/>
      <c r="E317" s="47" t="s">
        <v>767</v>
      </c>
      <c r="F317" s="48">
        <v>800</v>
      </c>
      <c r="G317" s="53"/>
      <c r="H317" s="49"/>
      <c r="I317" s="49"/>
      <c r="J317" s="49"/>
      <c r="K317" s="49"/>
      <c r="L317" s="50">
        <f t="shared" si="7"/>
        <v>0</v>
      </c>
      <c r="M317" s="49"/>
      <c r="N317" s="49"/>
    </row>
    <row r="318" spans="1:14" x14ac:dyDescent="0.2">
      <c r="A318" s="293"/>
      <c r="B318" s="296"/>
      <c r="C318" s="304"/>
      <c r="D318" s="304"/>
      <c r="E318" s="47" t="s">
        <v>768</v>
      </c>
      <c r="F318" s="48">
        <v>250</v>
      </c>
      <c r="G318" s="53"/>
      <c r="H318" s="49">
        <v>50</v>
      </c>
      <c r="I318" s="49"/>
      <c r="J318" s="49"/>
      <c r="K318" s="49"/>
      <c r="L318" s="50">
        <f t="shared" ref="L318:L395" si="9">SUM(G318:K318)</f>
        <v>50</v>
      </c>
      <c r="M318" s="49"/>
      <c r="N318" s="49"/>
    </row>
    <row r="319" spans="1:14" ht="38.25" x14ac:dyDescent="0.2">
      <c r="A319" s="294"/>
      <c r="B319" s="297"/>
      <c r="C319" s="106" t="s">
        <v>769</v>
      </c>
      <c r="D319" s="106" t="s">
        <v>748</v>
      </c>
      <c r="E319" s="47" t="s">
        <v>746</v>
      </c>
      <c r="F319" s="48">
        <v>100</v>
      </c>
      <c r="G319" s="53"/>
      <c r="H319" s="49">
        <v>100</v>
      </c>
      <c r="I319" s="49"/>
      <c r="J319" s="49"/>
      <c r="K319" s="49"/>
      <c r="L319" s="50">
        <f t="shared" si="9"/>
        <v>100</v>
      </c>
      <c r="M319" s="49"/>
      <c r="N319" s="49"/>
    </row>
    <row r="320" spans="1:14" ht="38.25" x14ac:dyDescent="0.2">
      <c r="A320" s="292" t="e">
        <f>A313+1</f>
        <v>#REF!</v>
      </c>
      <c r="B320" s="295" t="s">
        <v>67</v>
      </c>
      <c r="C320" s="106" t="s">
        <v>192</v>
      </c>
      <c r="D320" s="106" t="s">
        <v>193</v>
      </c>
      <c r="E320" s="47" t="s">
        <v>194</v>
      </c>
      <c r="F320" s="48">
        <v>1272</v>
      </c>
      <c r="G320" s="53"/>
      <c r="H320" s="49"/>
      <c r="I320" s="49"/>
      <c r="J320" s="49"/>
      <c r="K320" s="49"/>
      <c r="L320" s="50">
        <f t="shared" si="9"/>
        <v>0</v>
      </c>
      <c r="M320" s="49"/>
      <c r="N320" s="49"/>
    </row>
    <row r="321" spans="1:14" ht="25.5" x14ac:dyDescent="0.2">
      <c r="A321" s="294"/>
      <c r="B321" s="297"/>
      <c r="C321" s="106" t="s">
        <v>817</v>
      </c>
      <c r="D321" s="106" t="s">
        <v>818</v>
      </c>
      <c r="E321" s="47" t="s">
        <v>819</v>
      </c>
      <c r="F321" s="48">
        <v>700</v>
      </c>
      <c r="G321" s="53"/>
      <c r="H321" s="49"/>
      <c r="I321" s="49"/>
      <c r="J321" s="49"/>
      <c r="K321" s="49">
        <v>250</v>
      </c>
      <c r="L321" s="50">
        <f t="shared" si="9"/>
        <v>250</v>
      </c>
      <c r="M321" s="49"/>
      <c r="N321" s="49"/>
    </row>
    <row r="322" spans="1:14" ht="25.5" x14ac:dyDescent="0.2">
      <c r="A322" s="303" t="e">
        <f>A320+1</f>
        <v>#REF!</v>
      </c>
      <c r="B322" s="298" t="s">
        <v>68</v>
      </c>
      <c r="C322" s="304" t="s">
        <v>258</v>
      </c>
      <c r="D322" s="304" t="s">
        <v>196</v>
      </c>
      <c r="E322" s="47" t="s">
        <v>738</v>
      </c>
      <c r="F322" s="48">
        <v>1800</v>
      </c>
      <c r="G322" s="53"/>
      <c r="H322" s="49"/>
      <c r="I322" s="49"/>
      <c r="J322" s="49"/>
      <c r="K322" s="49"/>
      <c r="L322" s="50">
        <f t="shared" si="9"/>
        <v>0</v>
      </c>
      <c r="M322" s="49"/>
      <c r="N322" s="49"/>
    </row>
    <row r="323" spans="1:14" ht="25.5" x14ac:dyDescent="0.2">
      <c r="A323" s="303"/>
      <c r="B323" s="298"/>
      <c r="C323" s="304"/>
      <c r="D323" s="304"/>
      <c r="E323" s="47" t="s">
        <v>739</v>
      </c>
      <c r="F323" s="48">
        <v>1986</v>
      </c>
      <c r="G323" s="53"/>
      <c r="H323" s="49"/>
      <c r="I323" s="49"/>
      <c r="J323" s="49"/>
      <c r="K323" s="49"/>
      <c r="L323" s="50">
        <f t="shared" si="9"/>
        <v>0</v>
      </c>
      <c r="M323" s="49"/>
      <c r="N323" s="49"/>
    </row>
    <row r="324" spans="1:14" x14ac:dyDescent="0.2">
      <c r="A324" s="303"/>
      <c r="B324" s="298"/>
      <c r="C324" s="304"/>
      <c r="D324" s="304"/>
      <c r="E324" s="47" t="s">
        <v>250</v>
      </c>
      <c r="F324" s="48">
        <v>3412</v>
      </c>
      <c r="G324" s="53"/>
      <c r="H324" s="49"/>
      <c r="I324" s="49"/>
      <c r="J324" s="49"/>
      <c r="K324" s="49"/>
      <c r="L324" s="50">
        <f t="shared" si="9"/>
        <v>0</v>
      </c>
      <c r="M324" s="49"/>
      <c r="N324" s="49"/>
    </row>
    <row r="325" spans="1:14" ht="38.25" x14ac:dyDescent="0.2">
      <c r="A325" s="303"/>
      <c r="B325" s="298"/>
      <c r="C325" s="304"/>
      <c r="D325" s="304"/>
      <c r="E325" s="47" t="s">
        <v>261</v>
      </c>
      <c r="F325" s="48">
        <v>2028</v>
      </c>
      <c r="G325" s="53"/>
      <c r="H325" s="49"/>
      <c r="I325" s="49"/>
      <c r="J325" s="49"/>
      <c r="K325" s="49">
        <v>300</v>
      </c>
      <c r="L325" s="50">
        <f t="shared" si="9"/>
        <v>300</v>
      </c>
      <c r="M325" s="49"/>
      <c r="N325" s="49"/>
    </row>
    <row r="326" spans="1:14" ht="38.25" x14ac:dyDescent="0.2">
      <c r="A326" s="107" t="e">
        <f>A322+1</f>
        <v>#REF!</v>
      </c>
      <c r="B326" s="108" t="s">
        <v>69</v>
      </c>
      <c r="C326" s="106" t="s">
        <v>777</v>
      </c>
      <c r="D326" s="106" t="s">
        <v>778</v>
      </c>
      <c r="E326" s="47" t="s">
        <v>779</v>
      </c>
      <c r="F326" s="54">
        <v>676</v>
      </c>
      <c r="G326" s="53"/>
      <c r="H326" s="49">
        <v>200</v>
      </c>
      <c r="I326" s="49"/>
      <c r="J326" s="49"/>
      <c r="K326" s="49"/>
      <c r="L326" s="50">
        <f t="shared" si="9"/>
        <v>200</v>
      </c>
      <c r="M326" s="49"/>
      <c r="N326" s="49"/>
    </row>
    <row r="327" spans="1:14" ht="38.25" x14ac:dyDescent="0.2">
      <c r="A327" s="107" t="e">
        <f t="shared" si="8"/>
        <v>#REF!</v>
      </c>
      <c r="B327" s="108" t="s">
        <v>100</v>
      </c>
      <c r="C327" s="106" t="s">
        <v>283</v>
      </c>
      <c r="D327" s="106" t="s">
        <v>196</v>
      </c>
      <c r="E327" s="47"/>
      <c r="F327" s="54">
        <v>0</v>
      </c>
      <c r="G327" s="53"/>
      <c r="H327" s="49"/>
      <c r="I327" s="49"/>
      <c r="J327" s="49"/>
      <c r="K327" s="49"/>
      <c r="L327" s="50">
        <f t="shared" si="9"/>
        <v>0</v>
      </c>
      <c r="M327" s="49"/>
      <c r="N327" s="49"/>
    </row>
    <row r="328" spans="1:14" x14ac:dyDescent="0.2">
      <c r="A328" s="292" t="e">
        <f t="shared" si="8"/>
        <v>#REF!</v>
      </c>
      <c r="B328" s="295" t="s">
        <v>70</v>
      </c>
      <c r="C328" s="305" t="s">
        <v>795</v>
      </c>
      <c r="D328" s="305" t="s">
        <v>796</v>
      </c>
      <c r="E328" s="47" t="s">
        <v>797</v>
      </c>
      <c r="F328" s="48">
        <v>550</v>
      </c>
      <c r="G328" s="53"/>
      <c r="H328" s="49"/>
      <c r="I328" s="49"/>
      <c r="J328" s="49"/>
      <c r="K328" s="49"/>
      <c r="L328" s="50">
        <f t="shared" si="9"/>
        <v>0</v>
      </c>
      <c r="M328" s="49"/>
      <c r="N328" s="49"/>
    </row>
    <row r="329" spans="1:14" ht="25.5" x14ac:dyDescent="0.2">
      <c r="A329" s="293"/>
      <c r="B329" s="296"/>
      <c r="C329" s="306"/>
      <c r="D329" s="306"/>
      <c r="E329" s="47" t="s">
        <v>798</v>
      </c>
      <c r="F329" s="48">
        <v>650</v>
      </c>
      <c r="G329" s="53"/>
      <c r="H329" s="49"/>
      <c r="I329" s="49"/>
      <c r="J329" s="49"/>
      <c r="K329" s="49"/>
      <c r="L329" s="50">
        <f t="shared" si="9"/>
        <v>0</v>
      </c>
      <c r="M329" s="49"/>
      <c r="N329" s="49"/>
    </row>
    <row r="330" spans="1:14" x14ac:dyDescent="0.2">
      <c r="A330" s="294"/>
      <c r="B330" s="297"/>
      <c r="C330" s="307"/>
      <c r="D330" s="307"/>
      <c r="E330" s="47" t="s">
        <v>799</v>
      </c>
      <c r="F330" s="48">
        <v>450</v>
      </c>
      <c r="G330" s="53"/>
      <c r="H330" s="49">
        <v>250</v>
      </c>
      <c r="I330" s="49"/>
      <c r="J330" s="49"/>
      <c r="K330" s="49"/>
      <c r="L330" s="50">
        <f t="shared" si="9"/>
        <v>250</v>
      </c>
      <c r="M330" s="49"/>
      <c r="N330" s="49"/>
    </row>
    <row r="331" spans="1:14" ht="25.5" x14ac:dyDescent="0.2">
      <c r="A331" s="292" t="e">
        <f>A328+1</f>
        <v>#REF!</v>
      </c>
      <c r="B331" s="295" t="s">
        <v>71</v>
      </c>
      <c r="C331" s="305" t="s">
        <v>783</v>
      </c>
      <c r="D331" s="305" t="s">
        <v>829</v>
      </c>
      <c r="E331" s="47" t="s">
        <v>823</v>
      </c>
      <c r="F331" s="54">
        <v>600</v>
      </c>
      <c r="G331" s="53"/>
      <c r="H331" s="49"/>
      <c r="I331" s="49"/>
      <c r="J331" s="49"/>
      <c r="K331" s="57"/>
      <c r="L331" s="50">
        <f t="shared" si="9"/>
        <v>0</v>
      </c>
      <c r="M331" s="49"/>
      <c r="N331" s="49"/>
    </row>
    <row r="332" spans="1:14" ht="25.5" x14ac:dyDescent="0.2">
      <c r="A332" s="293"/>
      <c r="B332" s="296"/>
      <c r="C332" s="306"/>
      <c r="D332" s="314"/>
      <c r="E332" s="47" t="s">
        <v>824</v>
      </c>
      <c r="F332" s="54">
        <v>250</v>
      </c>
      <c r="G332" s="53"/>
      <c r="H332" s="49"/>
      <c r="I332" s="49"/>
      <c r="J332" s="49"/>
      <c r="K332" s="57"/>
      <c r="L332" s="50">
        <f t="shared" si="9"/>
        <v>0</v>
      </c>
      <c r="M332" s="49"/>
      <c r="N332" s="49"/>
    </row>
    <row r="333" spans="1:14" x14ac:dyDescent="0.2">
      <c r="A333" s="294"/>
      <c r="B333" s="297"/>
      <c r="C333" s="307"/>
      <c r="D333" s="315"/>
      <c r="E333" s="47" t="s">
        <v>825</v>
      </c>
      <c r="F333" s="54">
        <v>350</v>
      </c>
      <c r="G333" s="53"/>
      <c r="H333" s="49"/>
      <c r="I333" s="49"/>
      <c r="J333" s="49"/>
      <c r="K333" s="57">
        <v>250</v>
      </c>
      <c r="L333" s="50">
        <f t="shared" si="9"/>
        <v>250</v>
      </c>
      <c r="M333" s="49"/>
      <c r="N333" s="49"/>
    </row>
    <row r="334" spans="1:14" ht="38.25" x14ac:dyDescent="0.2">
      <c r="A334" s="292" t="e">
        <f>A331+1</f>
        <v>#REF!</v>
      </c>
      <c r="B334" s="295" t="s">
        <v>72</v>
      </c>
      <c r="C334" s="106"/>
      <c r="D334" s="106" t="s">
        <v>238</v>
      </c>
      <c r="E334" s="47"/>
      <c r="F334" s="48">
        <v>0</v>
      </c>
      <c r="G334" s="53"/>
      <c r="H334" s="49"/>
      <c r="I334" s="49"/>
      <c r="J334" s="49"/>
      <c r="K334" s="49"/>
      <c r="L334" s="50">
        <f t="shared" si="9"/>
        <v>0</v>
      </c>
      <c r="M334" s="49"/>
      <c r="N334" s="49"/>
    </row>
    <row r="335" spans="1:14" ht="25.5" x14ac:dyDescent="0.2">
      <c r="A335" s="293"/>
      <c r="B335" s="296"/>
      <c r="C335" s="305" t="s">
        <v>770</v>
      </c>
      <c r="D335" s="305" t="s">
        <v>771</v>
      </c>
      <c r="E335" s="47" t="s">
        <v>772</v>
      </c>
      <c r="F335" s="54">
        <v>400</v>
      </c>
      <c r="G335" s="53"/>
      <c r="H335" s="49"/>
      <c r="I335" s="49"/>
      <c r="J335" s="49"/>
      <c r="K335" s="49"/>
      <c r="L335" s="50">
        <f t="shared" si="9"/>
        <v>0</v>
      </c>
      <c r="M335" s="49"/>
      <c r="N335" s="49"/>
    </row>
    <row r="336" spans="1:14" ht="38.25" x14ac:dyDescent="0.2">
      <c r="A336" s="294"/>
      <c r="B336" s="297"/>
      <c r="C336" s="307"/>
      <c r="D336" s="307"/>
      <c r="E336" s="47" t="s">
        <v>773</v>
      </c>
      <c r="F336" s="54"/>
      <c r="G336" s="53"/>
      <c r="H336" s="49"/>
      <c r="I336" s="49"/>
      <c r="J336" s="49"/>
      <c r="K336" s="49"/>
      <c r="L336" s="50">
        <f t="shared" si="9"/>
        <v>0</v>
      </c>
      <c r="M336" s="49"/>
      <c r="N336" s="49"/>
    </row>
    <row r="337" spans="1:14" x14ac:dyDescent="0.2">
      <c r="A337" s="308" t="e">
        <f>A334+1</f>
        <v>#REF!</v>
      </c>
      <c r="B337" s="311" t="s">
        <v>73</v>
      </c>
      <c r="C337" s="304" t="s">
        <v>292</v>
      </c>
      <c r="D337" s="304" t="s">
        <v>293</v>
      </c>
      <c r="E337" s="47" t="s">
        <v>294</v>
      </c>
      <c r="F337" s="48">
        <v>74</v>
      </c>
      <c r="G337" s="53"/>
      <c r="H337" s="49"/>
      <c r="I337" s="49"/>
      <c r="J337" s="53">
        <v>53</v>
      </c>
      <c r="K337" s="49"/>
      <c r="L337" s="50">
        <f t="shared" si="9"/>
        <v>53</v>
      </c>
      <c r="M337" s="49"/>
      <c r="N337" s="49"/>
    </row>
    <row r="338" spans="1:14" x14ac:dyDescent="0.2">
      <c r="A338" s="309"/>
      <c r="B338" s="312"/>
      <c r="C338" s="304"/>
      <c r="D338" s="304"/>
      <c r="E338" s="47" t="s">
        <v>295</v>
      </c>
      <c r="F338" s="48">
        <v>355</v>
      </c>
      <c r="G338" s="53"/>
      <c r="H338" s="49">
        <v>200</v>
      </c>
      <c r="I338" s="49"/>
      <c r="J338" s="49"/>
      <c r="K338" s="49"/>
      <c r="L338" s="50">
        <f t="shared" si="9"/>
        <v>200</v>
      </c>
      <c r="M338" s="49"/>
      <c r="N338" s="49"/>
    </row>
    <row r="339" spans="1:14" x14ac:dyDescent="0.2">
      <c r="A339" s="309"/>
      <c r="B339" s="312"/>
      <c r="C339" s="304"/>
      <c r="D339" s="304"/>
      <c r="E339" s="47" t="s">
        <v>296</v>
      </c>
      <c r="F339" s="48">
        <v>200</v>
      </c>
      <c r="G339" s="53"/>
      <c r="H339" s="49"/>
      <c r="I339" s="49"/>
      <c r="J339" s="49"/>
      <c r="K339" s="49"/>
      <c r="L339" s="50">
        <f t="shared" si="9"/>
        <v>0</v>
      </c>
      <c r="M339" s="49"/>
      <c r="N339" s="49"/>
    </row>
    <row r="340" spans="1:14" ht="25.5" x14ac:dyDescent="0.2">
      <c r="A340" s="309"/>
      <c r="B340" s="312"/>
      <c r="C340" s="304"/>
      <c r="D340" s="304"/>
      <c r="E340" s="47" t="s">
        <v>297</v>
      </c>
      <c r="F340" s="48">
        <v>1065</v>
      </c>
      <c r="G340" s="53"/>
      <c r="H340" s="49"/>
      <c r="I340" s="53">
        <v>0</v>
      </c>
      <c r="J340" s="49"/>
      <c r="K340" s="49"/>
      <c r="L340" s="50">
        <f t="shared" si="9"/>
        <v>0</v>
      </c>
      <c r="M340" s="49"/>
      <c r="N340" s="49"/>
    </row>
    <row r="341" spans="1:14" ht="38.25" x14ac:dyDescent="0.2">
      <c r="A341" s="310"/>
      <c r="B341" s="313"/>
      <c r="C341" s="106" t="s">
        <v>649</v>
      </c>
      <c r="D341" s="106" t="s">
        <v>650</v>
      </c>
      <c r="E341" s="47" t="s">
        <v>651</v>
      </c>
      <c r="F341" s="48">
        <v>200</v>
      </c>
      <c r="G341" s="53"/>
      <c r="H341" s="49"/>
      <c r="I341" s="53"/>
      <c r="J341" s="49"/>
      <c r="K341" s="49"/>
      <c r="L341" s="50">
        <f t="shared" si="9"/>
        <v>0</v>
      </c>
      <c r="M341" s="49"/>
      <c r="N341" s="49"/>
    </row>
    <row r="342" spans="1:14" x14ac:dyDescent="0.2">
      <c r="A342" s="303" t="e">
        <f>A337+1</f>
        <v>#REF!</v>
      </c>
      <c r="B342" s="298" t="s">
        <v>74</v>
      </c>
      <c r="C342" s="304" t="s">
        <v>307</v>
      </c>
      <c r="D342" s="304" t="s">
        <v>238</v>
      </c>
      <c r="E342" s="47" t="s">
        <v>308</v>
      </c>
      <c r="F342" s="48">
        <v>30</v>
      </c>
      <c r="G342" s="53">
        <v>0</v>
      </c>
      <c r="H342" s="49"/>
      <c r="I342" s="49"/>
      <c r="J342" s="49"/>
      <c r="K342" s="49"/>
      <c r="L342" s="50">
        <f t="shared" si="9"/>
        <v>0</v>
      </c>
      <c r="M342" s="49"/>
      <c r="N342" s="49"/>
    </row>
    <row r="343" spans="1:14" x14ac:dyDescent="0.2">
      <c r="A343" s="303"/>
      <c r="B343" s="298"/>
      <c r="C343" s="304"/>
      <c r="D343" s="304"/>
      <c r="E343" s="47" t="s">
        <v>309</v>
      </c>
      <c r="F343" s="48">
        <v>1553</v>
      </c>
      <c r="G343" s="53"/>
      <c r="H343" s="49"/>
      <c r="I343" s="49"/>
      <c r="J343" s="49"/>
      <c r="K343" s="49">
        <v>150</v>
      </c>
      <c r="L343" s="50">
        <f t="shared" si="9"/>
        <v>150</v>
      </c>
      <c r="M343" s="49"/>
      <c r="N343" s="49"/>
    </row>
    <row r="344" spans="1:14" ht="51" x14ac:dyDescent="0.2">
      <c r="A344" s="303"/>
      <c r="B344" s="298"/>
      <c r="C344" s="304"/>
      <c r="D344" s="304"/>
      <c r="E344" s="47" t="s">
        <v>310</v>
      </c>
      <c r="F344" s="48">
        <v>298</v>
      </c>
      <c r="G344" s="53"/>
      <c r="H344" s="49">
        <v>150</v>
      </c>
      <c r="I344" s="49"/>
      <c r="J344" s="49"/>
      <c r="K344" s="49"/>
      <c r="L344" s="50">
        <f t="shared" si="9"/>
        <v>150</v>
      </c>
      <c r="M344" s="49"/>
      <c r="N344" s="49"/>
    </row>
    <row r="345" spans="1:14" ht="25.5" x14ac:dyDescent="0.2">
      <c r="A345" s="303"/>
      <c r="B345" s="298"/>
      <c r="C345" s="304"/>
      <c r="D345" s="304"/>
      <c r="E345" s="47" t="s">
        <v>311</v>
      </c>
      <c r="F345" s="48">
        <v>89</v>
      </c>
      <c r="G345" s="53"/>
      <c r="H345" s="49"/>
      <c r="I345" s="49"/>
      <c r="J345" s="49"/>
      <c r="K345" s="49"/>
      <c r="L345" s="50">
        <f t="shared" si="9"/>
        <v>0</v>
      </c>
      <c r="M345" s="49"/>
      <c r="N345" s="49"/>
    </row>
    <row r="346" spans="1:14" ht="25.5" x14ac:dyDescent="0.2">
      <c r="A346" s="303"/>
      <c r="B346" s="298"/>
      <c r="C346" s="304"/>
      <c r="D346" s="304"/>
      <c r="E346" s="47" t="s">
        <v>312</v>
      </c>
      <c r="F346" s="48">
        <v>1620</v>
      </c>
      <c r="G346" s="53"/>
      <c r="H346" s="49"/>
      <c r="I346" s="49"/>
      <c r="J346" s="49"/>
      <c r="K346" s="49"/>
      <c r="L346" s="50">
        <f t="shared" si="9"/>
        <v>0</v>
      </c>
      <c r="M346" s="49"/>
      <c r="N346" s="49"/>
    </row>
    <row r="347" spans="1:14" ht="25.5" x14ac:dyDescent="0.2">
      <c r="A347" s="303"/>
      <c r="B347" s="298"/>
      <c r="C347" s="304"/>
      <c r="D347" s="304"/>
      <c r="E347" s="47" t="s">
        <v>313</v>
      </c>
      <c r="F347" s="48">
        <v>1614</v>
      </c>
      <c r="G347" s="53"/>
      <c r="H347" s="49"/>
      <c r="I347" s="49"/>
      <c r="J347" s="49"/>
      <c r="K347" s="49"/>
      <c r="L347" s="50">
        <f t="shared" si="9"/>
        <v>0</v>
      </c>
      <c r="M347" s="49"/>
      <c r="N347" s="49"/>
    </row>
    <row r="348" spans="1:14" x14ac:dyDescent="0.2">
      <c r="A348" s="303"/>
      <c r="B348" s="298"/>
      <c r="C348" s="304"/>
      <c r="D348" s="304"/>
      <c r="E348" s="47" t="s">
        <v>314</v>
      </c>
      <c r="F348" s="48">
        <v>1000</v>
      </c>
      <c r="G348" s="53"/>
      <c r="H348" s="49"/>
      <c r="I348" s="49"/>
      <c r="J348" s="49"/>
      <c r="K348" s="49"/>
      <c r="L348" s="50">
        <f t="shared" si="9"/>
        <v>0</v>
      </c>
      <c r="M348" s="49"/>
      <c r="N348" s="49"/>
    </row>
    <row r="349" spans="1:14" ht="38.25" x14ac:dyDescent="0.2">
      <c r="A349" s="303"/>
      <c r="B349" s="298"/>
      <c r="C349" s="304"/>
      <c r="D349" s="304"/>
      <c r="E349" s="47" t="s">
        <v>315</v>
      </c>
      <c r="F349" s="48">
        <v>45</v>
      </c>
      <c r="G349" s="53"/>
      <c r="H349" s="49"/>
      <c r="I349" s="49"/>
      <c r="J349" s="49"/>
      <c r="K349" s="49"/>
      <c r="L349" s="50">
        <f t="shared" si="9"/>
        <v>0</v>
      </c>
      <c r="M349" s="49"/>
      <c r="N349" s="49"/>
    </row>
    <row r="350" spans="1:14" ht="38.25" x14ac:dyDescent="0.2">
      <c r="A350" s="303"/>
      <c r="B350" s="298"/>
      <c r="C350" s="304"/>
      <c r="D350" s="304"/>
      <c r="E350" s="47" t="s">
        <v>316</v>
      </c>
      <c r="F350" s="48">
        <v>1000</v>
      </c>
      <c r="G350" s="53"/>
      <c r="H350" s="49"/>
      <c r="I350" s="49"/>
      <c r="J350" s="49"/>
      <c r="K350" s="49"/>
      <c r="L350" s="50">
        <f t="shared" si="9"/>
        <v>0</v>
      </c>
      <c r="M350" s="49"/>
      <c r="N350" s="49"/>
    </row>
    <row r="351" spans="1:14" ht="25.5" x14ac:dyDescent="0.2">
      <c r="A351" s="303"/>
      <c r="B351" s="298"/>
      <c r="C351" s="304"/>
      <c r="D351" s="304"/>
      <c r="E351" s="47" t="s">
        <v>317</v>
      </c>
      <c r="F351" s="48">
        <v>367</v>
      </c>
      <c r="G351" s="53"/>
      <c r="H351" s="49"/>
      <c r="I351" s="49"/>
      <c r="J351" s="49"/>
      <c r="K351" s="49"/>
      <c r="L351" s="50">
        <f t="shared" si="9"/>
        <v>0</v>
      </c>
      <c r="M351" s="49"/>
      <c r="N351" s="49"/>
    </row>
    <row r="352" spans="1:14" ht="25.5" x14ac:dyDescent="0.2">
      <c r="A352" s="303" t="e">
        <f>A342+1</f>
        <v>#REF!</v>
      </c>
      <c r="B352" s="298" t="s">
        <v>75</v>
      </c>
      <c r="C352" s="304" t="s">
        <v>509</v>
      </c>
      <c r="D352" s="304" t="s">
        <v>412</v>
      </c>
      <c r="E352" s="47" t="s">
        <v>510</v>
      </c>
      <c r="F352" s="48">
        <v>400</v>
      </c>
      <c r="G352" s="53"/>
      <c r="H352" s="49">
        <v>200</v>
      </c>
      <c r="I352" s="49"/>
      <c r="J352" s="49"/>
      <c r="K352" s="49"/>
      <c r="L352" s="50">
        <f t="shared" si="9"/>
        <v>200</v>
      </c>
      <c r="M352" s="49"/>
      <c r="N352" s="49"/>
    </row>
    <row r="353" spans="1:14" x14ac:dyDescent="0.2">
      <c r="A353" s="303"/>
      <c r="B353" s="298"/>
      <c r="C353" s="304"/>
      <c r="D353" s="304"/>
      <c r="E353" s="47" t="s">
        <v>511</v>
      </c>
      <c r="F353" s="48">
        <v>200</v>
      </c>
      <c r="G353" s="53"/>
      <c r="H353" s="49">
        <v>100</v>
      </c>
      <c r="I353" s="49"/>
      <c r="J353" s="49"/>
      <c r="K353" s="49"/>
      <c r="L353" s="50">
        <f t="shared" si="9"/>
        <v>100</v>
      </c>
      <c r="M353" s="49"/>
      <c r="N353" s="49"/>
    </row>
    <row r="354" spans="1:14" x14ac:dyDescent="0.2">
      <c r="A354" s="295">
        <v>84</v>
      </c>
      <c r="B354" s="295" t="s">
        <v>76</v>
      </c>
      <c r="C354" s="98"/>
      <c r="D354" s="98"/>
      <c r="E354" s="47" t="s">
        <v>782</v>
      </c>
      <c r="F354" s="48">
        <v>100</v>
      </c>
      <c r="G354" s="53"/>
      <c r="H354" s="49"/>
      <c r="I354" s="49"/>
      <c r="J354" s="49"/>
      <c r="K354" s="49">
        <v>100</v>
      </c>
      <c r="L354" s="50">
        <f t="shared" si="9"/>
        <v>100</v>
      </c>
      <c r="M354" s="49"/>
      <c r="N354" s="49"/>
    </row>
    <row r="355" spans="1:14" ht="25.5" x14ac:dyDescent="0.2">
      <c r="A355" s="296"/>
      <c r="B355" s="296"/>
      <c r="C355" s="102" t="s">
        <v>853</v>
      </c>
      <c r="D355" s="100" t="s">
        <v>854</v>
      </c>
      <c r="E355" s="47" t="s">
        <v>852</v>
      </c>
      <c r="F355" s="48">
        <v>200</v>
      </c>
      <c r="G355" s="53"/>
      <c r="H355" s="57">
        <v>200</v>
      </c>
      <c r="I355" s="49"/>
      <c r="J355" s="49"/>
      <c r="K355" s="49"/>
      <c r="L355" s="50">
        <f t="shared" si="9"/>
        <v>200</v>
      </c>
      <c r="M355" s="49"/>
      <c r="N355" s="49"/>
    </row>
    <row r="356" spans="1:14" ht="25.5" x14ac:dyDescent="0.2">
      <c r="A356" s="296"/>
      <c r="B356" s="296"/>
      <c r="C356" s="102" t="s">
        <v>858</v>
      </c>
      <c r="D356" s="100" t="s">
        <v>859</v>
      </c>
      <c r="E356" s="47" t="s">
        <v>781</v>
      </c>
      <c r="F356" s="48">
        <v>150</v>
      </c>
      <c r="G356" s="53"/>
      <c r="H356" s="57">
        <v>0</v>
      </c>
      <c r="I356" s="49"/>
      <c r="J356" s="49"/>
      <c r="K356" s="49"/>
      <c r="L356" s="50">
        <f t="shared" si="9"/>
        <v>0</v>
      </c>
      <c r="M356" s="49"/>
      <c r="N356" s="49"/>
    </row>
    <row r="357" spans="1:14" ht="38.25" x14ac:dyDescent="0.2">
      <c r="A357" s="296"/>
      <c r="B357" s="296"/>
      <c r="C357" s="101" t="s">
        <v>860</v>
      </c>
      <c r="D357" s="99" t="s">
        <v>861</v>
      </c>
      <c r="E357" s="47" t="s">
        <v>855</v>
      </c>
      <c r="F357" s="48">
        <v>150</v>
      </c>
      <c r="G357" s="53"/>
      <c r="H357" s="49"/>
      <c r="I357" s="49"/>
      <c r="J357" s="49"/>
      <c r="K357" s="49"/>
      <c r="L357" s="50"/>
      <c r="M357" s="49"/>
      <c r="N357" s="49"/>
    </row>
    <row r="358" spans="1:14" ht="25.5" x14ac:dyDescent="0.2">
      <c r="A358" s="296"/>
      <c r="B358" s="296"/>
      <c r="C358" s="101" t="s">
        <v>862</v>
      </c>
      <c r="D358" s="99" t="s">
        <v>863</v>
      </c>
      <c r="E358" s="47" t="s">
        <v>856</v>
      </c>
      <c r="F358" s="48">
        <v>200</v>
      </c>
      <c r="G358" s="53"/>
      <c r="H358" s="49"/>
      <c r="I358" s="49"/>
      <c r="J358" s="49"/>
      <c r="K358" s="49"/>
      <c r="L358" s="50"/>
      <c r="M358" s="49"/>
      <c r="N358" s="49"/>
    </row>
    <row r="359" spans="1:14" ht="25.5" x14ac:dyDescent="0.2">
      <c r="A359" s="296"/>
      <c r="B359" s="296"/>
      <c r="C359" s="101" t="s">
        <v>864</v>
      </c>
      <c r="D359" s="99" t="s">
        <v>865</v>
      </c>
      <c r="E359" s="47" t="s">
        <v>857</v>
      </c>
      <c r="F359" s="48">
        <v>150</v>
      </c>
      <c r="G359" s="53"/>
      <c r="H359" s="49"/>
      <c r="I359" s="49"/>
      <c r="J359" s="49"/>
      <c r="K359" s="49"/>
      <c r="L359" s="50"/>
      <c r="M359" s="49"/>
      <c r="N359" s="49"/>
    </row>
    <row r="360" spans="1:14" ht="25.5" x14ac:dyDescent="0.2">
      <c r="A360" s="297"/>
      <c r="B360" s="297"/>
      <c r="C360" s="101" t="s">
        <v>867</v>
      </c>
      <c r="D360" s="99" t="s">
        <v>868</v>
      </c>
      <c r="E360" s="47" t="s">
        <v>866</v>
      </c>
      <c r="F360" s="92"/>
      <c r="G360" s="53"/>
      <c r="H360" s="49"/>
      <c r="I360" s="49"/>
      <c r="J360" s="49"/>
      <c r="K360" s="49"/>
      <c r="L360" s="50"/>
      <c r="M360" s="49"/>
      <c r="N360" s="49"/>
    </row>
    <row r="361" spans="1:14" ht="25.5" x14ac:dyDescent="0.2">
      <c r="A361" s="303">
        <f>A354+1</f>
        <v>85</v>
      </c>
      <c r="B361" s="298" t="s">
        <v>77</v>
      </c>
      <c r="C361" s="304" t="s">
        <v>161</v>
      </c>
      <c r="D361" s="304" t="s">
        <v>162</v>
      </c>
      <c r="E361" s="47" t="s">
        <v>163</v>
      </c>
      <c r="F361" s="48">
        <v>600</v>
      </c>
      <c r="G361" s="53">
        <v>0</v>
      </c>
      <c r="H361" s="53"/>
      <c r="I361" s="53"/>
      <c r="J361" s="53"/>
      <c r="K361" s="49">
        <v>200</v>
      </c>
      <c r="L361" s="50">
        <f t="shared" si="9"/>
        <v>200</v>
      </c>
      <c r="M361" s="49"/>
      <c r="N361" s="49"/>
    </row>
    <row r="362" spans="1:14" x14ac:dyDescent="0.2">
      <c r="A362" s="303"/>
      <c r="B362" s="298"/>
      <c r="C362" s="304"/>
      <c r="D362" s="304"/>
      <c r="E362" s="47" t="s">
        <v>164</v>
      </c>
      <c r="F362" s="48">
        <v>21800</v>
      </c>
      <c r="G362" s="53"/>
      <c r="H362" s="53"/>
      <c r="I362" s="53"/>
      <c r="J362" s="53"/>
      <c r="K362" s="49"/>
      <c r="L362" s="50">
        <f t="shared" si="9"/>
        <v>0</v>
      </c>
      <c r="M362" s="49"/>
      <c r="N362" s="49"/>
    </row>
    <row r="363" spans="1:14" x14ac:dyDescent="0.2">
      <c r="A363" s="303"/>
      <c r="B363" s="298"/>
      <c r="C363" s="304"/>
      <c r="D363" s="304"/>
      <c r="E363" s="47" t="s">
        <v>165</v>
      </c>
      <c r="F363" s="48">
        <v>130</v>
      </c>
      <c r="G363" s="53"/>
      <c r="H363" s="52">
        <v>100</v>
      </c>
      <c r="I363" s="53"/>
      <c r="J363" s="53"/>
      <c r="K363" s="49"/>
      <c r="L363" s="50">
        <f t="shared" si="9"/>
        <v>100</v>
      </c>
      <c r="M363" s="49"/>
      <c r="N363" s="49"/>
    </row>
    <row r="364" spans="1:14" x14ac:dyDescent="0.2">
      <c r="A364" s="303"/>
      <c r="B364" s="298"/>
      <c r="C364" s="304"/>
      <c r="D364" s="304"/>
      <c r="E364" s="47" t="s">
        <v>166</v>
      </c>
      <c r="F364" s="48">
        <v>400</v>
      </c>
      <c r="G364" s="53"/>
      <c r="H364" s="53"/>
      <c r="I364" s="53"/>
      <c r="J364" s="53"/>
      <c r="K364" s="49"/>
      <c r="L364" s="50">
        <f t="shared" si="9"/>
        <v>0</v>
      </c>
      <c r="M364" s="49"/>
      <c r="N364" s="49"/>
    </row>
    <row r="365" spans="1:14" x14ac:dyDescent="0.2">
      <c r="A365" s="303"/>
      <c r="B365" s="298"/>
      <c r="C365" s="304"/>
      <c r="D365" s="304"/>
      <c r="E365" s="47" t="s">
        <v>167</v>
      </c>
      <c r="F365" s="48">
        <v>3452</v>
      </c>
      <c r="G365" s="53"/>
      <c r="H365" s="53"/>
      <c r="I365" s="53"/>
      <c r="J365" s="53"/>
      <c r="K365" s="49"/>
      <c r="L365" s="50">
        <f t="shared" si="9"/>
        <v>0</v>
      </c>
      <c r="M365" s="49"/>
      <c r="N365" s="49"/>
    </row>
    <row r="366" spans="1:14" x14ac:dyDescent="0.2">
      <c r="A366" s="303"/>
      <c r="B366" s="298"/>
      <c r="C366" s="304"/>
      <c r="D366" s="304"/>
      <c r="E366" s="47" t="s">
        <v>168</v>
      </c>
      <c r="F366" s="48">
        <v>3470</v>
      </c>
      <c r="G366" s="53"/>
      <c r="H366" s="53"/>
      <c r="I366" s="53"/>
      <c r="J366" s="53"/>
      <c r="K366" s="49"/>
      <c r="L366" s="50">
        <f t="shared" si="9"/>
        <v>0</v>
      </c>
      <c r="M366" s="49"/>
      <c r="N366" s="49"/>
    </row>
    <row r="367" spans="1:14" x14ac:dyDescent="0.2">
      <c r="A367" s="303"/>
      <c r="B367" s="298"/>
      <c r="C367" s="304"/>
      <c r="D367" s="304"/>
      <c r="E367" s="47" t="s">
        <v>169</v>
      </c>
      <c r="F367" s="48">
        <v>500</v>
      </c>
      <c r="G367" s="53"/>
      <c r="H367" s="53"/>
      <c r="I367" s="53"/>
      <c r="J367" s="53"/>
      <c r="K367" s="49"/>
      <c r="L367" s="50">
        <f t="shared" si="9"/>
        <v>0</v>
      </c>
      <c r="M367" s="49"/>
      <c r="N367" s="49"/>
    </row>
    <row r="368" spans="1:14" x14ac:dyDescent="0.2">
      <c r="A368" s="303"/>
      <c r="B368" s="298"/>
      <c r="C368" s="304"/>
      <c r="D368" s="304"/>
      <c r="E368" s="47" t="s">
        <v>170</v>
      </c>
      <c r="F368" s="48">
        <v>500</v>
      </c>
      <c r="G368" s="53"/>
      <c r="H368" s="53"/>
      <c r="I368" s="53"/>
      <c r="J368" s="53"/>
      <c r="K368" s="49"/>
      <c r="L368" s="50">
        <f t="shared" si="9"/>
        <v>0</v>
      </c>
      <c r="M368" s="49"/>
      <c r="N368" s="49"/>
    </row>
    <row r="369" spans="1:14" ht="25.5" x14ac:dyDescent="0.2">
      <c r="A369" s="303"/>
      <c r="B369" s="298"/>
      <c r="C369" s="304"/>
      <c r="D369" s="304"/>
      <c r="E369" s="47" t="s">
        <v>171</v>
      </c>
      <c r="F369" s="48">
        <v>500</v>
      </c>
      <c r="G369" s="53"/>
      <c r="H369" s="53"/>
      <c r="I369" s="53"/>
      <c r="J369" s="53"/>
      <c r="K369" s="49"/>
      <c r="L369" s="50">
        <f t="shared" si="9"/>
        <v>0</v>
      </c>
      <c r="M369" s="49"/>
      <c r="N369" s="49"/>
    </row>
    <row r="370" spans="1:14" x14ac:dyDescent="0.2">
      <c r="A370" s="303"/>
      <c r="B370" s="298"/>
      <c r="C370" s="304"/>
      <c r="D370" s="304"/>
      <c r="E370" s="47" t="s">
        <v>168</v>
      </c>
      <c r="F370" s="48">
        <v>12000</v>
      </c>
      <c r="G370" s="53"/>
      <c r="H370" s="53"/>
      <c r="I370" s="53">
        <v>0</v>
      </c>
      <c r="J370" s="53"/>
      <c r="K370" s="49"/>
      <c r="L370" s="50">
        <f t="shared" si="9"/>
        <v>0</v>
      </c>
      <c r="M370" s="49"/>
      <c r="N370" s="49"/>
    </row>
    <row r="371" spans="1:14" ht="25.5" x14ac:dyDescent="0.2">
      <c r="A371" s="305">
        <f>A361+1</f>
        <v>86</v>
      </c>
      <c r="B371" s="305" t="s">
        <v>78</v>
      </c>
      <c r="C371" s="305" t="s">
        <v>802</v>
      </c>
      <c r="D371" s="305" t="s">
        <v>803</v>
      </c>
      <c r="E371" s="47" t="s">
        <v>804</v>
      </c>
      <c r="F371" s="48">
        <v>1060</v>
      </c>
      <c r="G371" s="53"/>
      <c r="H371" s="53"/>
      <c r="I371" s="53"/>
      <c r="J371" s="53"/>
      <c r="K371" s="49"/>
      <c r="L371" s="50">
        <f t="shared" si="9"/>
        <v>0</v>
      </c>
      <c r="M371" s="49"/>
      <c r="N371" s="49"/>
    </row>
    <row r="372" spans="1:14" ht="25.5" x14ac:dyDescent="0.2">
      <c r="A372" s="306"/>
      <c r="B372" s="306"/>
      <c r="C372" s="306"/>
      <c r="D372" s="306"/>
      <c r="E372" s="47" t="s">
        <v>801</v>
      </c>
      <c r="F372" s="54">
        <v>533</v>
      </c>
      <c r="G372" s="53"/>
      <c r="H372" s="53"/>
      <c r="I372" s="53"/>
      <c r="J372" s="53"/>
      <c r="K372" s="49">
        <v>250</v>
      </c>
      <c r="L372" s="50">
        <f t="shared" si="9"/>
        <v>250</v>
      </c>
      <c r="M372" s="49"/>
      <c r="N372" s="49"/>
    </row>
    <row r="373" spans="1:14" ht="25.5" x14ac:dyDescent="0.2">
      <c r="A373" s="306"/>
      <c r="B373" s="306"/>
      <c r="C373" s="306"/>
      <c r="D373" s="306"/>
      <c r="E373" s="47" t="s">
        <v>805</v>
      </c>
      <c r="F373" s="54">
        <v>87</v>
      </c>
      <c r="G373" s="53"/>
      <c r="H373" s="53"/>
      <c r="I373" s="53"/>
      <c r="J373" s="53"/>
      <c r="K373" s="49"/>
      <c r="L373" s="50">
        <f t="shared" si="9"/>
        <v>0</v>
      </c>
      <c r="M373" s="49"/>
      <c r="N373" s="49"/>
    </row>
    <row r="374" spans="1:14" ht="38.25" x14ac:dyDescent="0.2">
      <c r="A374" s="306"/>
      <c r="B374" s="306"/>
      <c r="C374" s="306"/>
      <c r="D374" s="306"/>
      <c r="E374" s="47" t="s">
        <v>806</v>
      </c>
      <c r="F374" s="54">
        <v>70</v>
      </c>
      <c r="G374" s="53"/>
      <c r="H374" s="53"/>
      <c r="I374" s="53"/>
      <c r="J374" s="53"/>
      <c r="K374" s="49"/>
      <c r="L374" s="50">
        <f t="shared" si="9"/>
        <v>0</v>
      </c>
      <c r="M374" s="49"/>
      <c r="N374" s="49"/>
    </row>
    <row r="375" spans="1:14" ht="51" x14ac:dyDescent="0.2">
      <c r="A375" s="306"/>
      <c r="B375" s="306"/>
      <c r="C375" s="306"/>
      <c r="D375" s="306"/>
      <c r="E375" s="47" t="s">
        <v>807</v>
      </c>
      <c r="F375" s="54">
        <v>50</v>
      </c>
      <c r="G375" s="53"/>
      <c r="H375" s="53"/>
      <c r="I375" s="53"/>
      <c r="J375" s="53"/>
      <c r="K375" s="49"/>
      <c r="L375" s="50">
        <f t="shared" si="9"/>
        <v>0</v>
      </c>
      <c r="M375" s="49"/>
      <c r="N375" s="49"/>
    </row>
    <row r="376" spans="1:14" ht="25.5" x14ac:dyDescent="0.2">
      <c r="A376" s="306"/>
      <c r="B376" s="306"/>
      <c r="C376" s="306"/>
      <c r="D376" s="306"/>
      <c r="E376" s="47" t="s">
        <v>808</v>
      </c>
      <c r="F376" s="54">
        <v>150</v>
      </c>
      <c r="G376" s="53"/>
      <c r="H376" s="53"/>
      <c r="I376" s="53"/>
      <c r="J376" s="53"/>
      <c r="K376" s="49"/>
      <c r="L376" s="50">
        <f t="shared" si="9"/>
        <v>0</v>
      </c>
      <c r="M376" s="49"/>
      <c r="N376" s="49"/>
    </row>
    <row r="377" spans="1:14" ht="51" x14ac:dyDescent="0.2">
      <c r="A377" s="306"/>
      <c r="B377" s="306"/>
      <c r="C377" s="306"/>
      <c r="D377" s="306"/>
      <c r="E377" s="47" t="s">
        <v>809</v>
      </c>
      <c r="F377" s="54">
        <v>75</v>
      </c>
      <c r="G377" s="53"/>
      <c r="H377" s="53"/>
      <c r="I377" s="53"/>
      <c r="J377" s="53"/>
      <c r="K377" s="49"/>
      <c r="L377" s="50">
        <f t="shared" si="9"/>
        <v>0</v>
      </c>
      <c r="M377" s="49"/>
      <c r="N377" s="49"/>
    </row>
    <row r="378" spans="1:14" x14ac:dyDescent="0.2">
      <c r="A378" s="306"/>
      <c r="B378" s="306"/>
      <c r="C378" s="307"/>
      <c r="D378" s="307"/>
      <c r="E378" s="47" t="s">
        <v>810</v>
      </c>
      <c r="F378" s="54">
        <v>160</v>
      </c>
      <c r="G378" s="53"/>
      <c r="H378" s="53">
        <v>100</v>
      </c>
      <c r="I378" s="53"/>
      <c r="J378" s="53"/>
      <c r="K378" s="49"/>
      <c r="L378" s="50">
        <f t="shared" si="9"/>
        <v>100</v>
      </c>
      <c r="M378" s="49"/>
      <c r="N378" s="49"/>
    </row>
    <row r="379" spans="1:14" ht="25.5" x14ac:dyDescent="0.2">
      <c r="A379" s="307"/>
      <c r="B379" s="307"/>
      <c r="C379" s="104" t="s">
        <v>869</v>
      </c>
      <c r="D379" s="104" t="s">
        <v>870</v>
      </c>
      <c r="E379" s="47" t="s">
        <v>871</v>
      </c>
      <c r="F379" s="54">
        <v>150</v>
      </c>
      <c r="G379" s="53"/>
      <c r="H379" s="53"/>
      <c r="I379" s="53"/>
      <c r="J379" s="53"/>
      <c r="K379" s="49"/>
      <c r="L379" s="50"/>
      <c r="M379" s="49"/>
      <c r="N379" s="49"/>
    </row>
    <row r="380" spans="1:14" x14ac:dyDescent="0.2">
      <c r="A380" s="303">
        <f>A371+1</f>
        <v>87</v>
      </c>
      <c r="B380" s="298" t="s">
        <v>101</v>
      </c>
      <c r="C380" s="304" t="s">
        <v>429</v>
      </c>
      <c r="D380" s="304" t="s">
        <v>238</v>
      </c>
      <c r="E380" s="47" t="s">
        <v>430</v>
      </c>
      <c r="F380" s="54">
        <v>3000</v>
      </c>
      <c r="G380" s="53"/>
      <c r="H380" s="53"/>
      <c r="I380" s="53"/>
      <c r="J380" s="53"/>
      <c r="K380" s="49"/>
      <c r="L380" s="50">
        <f t="shared" si="9"/>
        <v>0</v>
      </c>
      <c r="M380" s="49"/>
      <c r="N380" s="49"/>
    </row>
    <row r="381" spans="1:14" x14ac:dyDescent="0.2">
      <c r="A381" s="303"/>
      <c r="B381" s="298"/>
      <c r="C381" s="304"/>
      <c r="D381" s="304"/>
      <c r="E381" s="47" t="s">
        <v>431</v>
      </c>
      <c r="F381" s="54">
        <v>343</v>
      </c>
      <c r="G381" s="53"/>
      <c r="H381" s="53"/>
      <c r="I381" s="53"/>
      <c r="J381" s="53"/>
      <c r="K381" s="49">
        <v>150</v>
      </c>
      <c r="L381" s="50">
        <f t="shared" si="9"/>
        <v>150</v>
      </c>
      <c r="M381" s="49"/>
      <c r="N381" s="49"/>
    </row>
    <row r="382" spans="1:14" ht="25.5" x14ac:dyDescent="0.2">
      <c r="A382" s="303"/>
      <c r="B382" s="298"/>
      <c r="C382" s="304"/>
      <c r="D382" s="304"/>
      <c r="E382" s="47" t="s">
        <v>432</v>
      </c>
      <c r="F382" s="54">
        <v>505</v>
      </c>
      <c r="G382" s="53"/>
      <c r="H382" s="53"/>
      <c r="I382" s="53"/>
      <c r="J382" s="53"/>
      <c r="K382" s="49"/>
      <c r="L382" s="50">
        <f t="shared" si="9"/>
        <v>0</v>
      </c>
      <c r="M382" s="49"/>
      <c r="N382" s="49"/>
    </row>
    <row r="383" spans="1:14" x14ac:dyDescent="0.2">
      <c r="A383" s="303"/>
      <c r="B383" s="298"/>
      <c r="C383" s="304"/>
      <c r="D383" s="304"/>
      <c r="E383" s="113" t="s">
        <v>249</v>
      </c>
      <c r="F383" s="118">
        <v>80</v>
      </c>
      <c r="G383" s="120"/>
      <c r="H383" s="120"/>
      <c r="I383" s="120"/>
      <c r="J383" s="120"/>
      <c r="K383" s="116"/>
      <c r="L383" s="117">
        <f t="shared" si="9"/>
        <v>0</v>
      </c>
      <c r="M383" s="116"/>
      <c r="N383" s="116"/>
    </row>
    <row r="384" spans="1:14" ht="25.5" x14ac:dyDescent="0.2">
      <c r="A384" s="303"/>
      <c r="B384" s="298"/>
      <c r="C384" s="304"/>
      <c r="D384" s="304"/>
      <c r="E384" s="47" t="s">
        <v>433</v>
      </c>
      <c r="F384" s="54">
        <v>155</v>
      </c>
      <c r="G384" s="53"/>
      <c r="H384" s="53"/>
      <c r="I384" s="53"/>
      <c r="J384" s="53"/>
      <c r="K384" s="49">
        <v>150</v>
      </c>
      <c r="L384" s="50">
        <f t="shared" si="9"/>
        <v>150</v>
      </c>
      <c r="M384" s="49"/>
      <c r="N384" s="49"/>
    </row>
    <row r="385" spans="1:14" ht="25.5" x14ac:dyDescent="0.2">
      <c r="A385" s="303"/>
      <c r="B385" s="298"/>
      <c r="C385" s="304"/>
      <c r="D385" s="304"/>
      <c r="E385" s="47" t="s">
        <v>434</v>
      </c>
      <c r="F385" s="54">
        <v>80</v>
      </c>
      <c r="G385" s="53"/>
      <c r="H385" s="53"/>
      <c r="I385" s="53"/>
      <c r="J385" s="53"/>
      <c r="K385" s="49"/>
      <c r="L385" s="50">
        <f t="shared" si="9"/>
        <v>0</v>
      </c>
      <c r="M385" s="49"/>
      <c r="N385" s="49"/>
    </row>
    <row r="386" spans="1:14" x14ac:dyDescent="0.2">
      <c r="A386" s="303">
        <f>A380+1</f>
        <v>88</v>
      </c>
      <c r="B386" s="298" t="s">
        <v>79</v>
      </c>
      <c r="C386" s="304" t="s">
        <v>512</v>
      </c>
      <c r="D386" s="304" t="s">
        <v>482</v>
      </c>
      <c r="E386" s="47" t="s">
        <v>513</v>
      </c>
      <c r="F386" s="48">
        <v>500</v>
      </c>
      <c r="G386" s="53"/>
      <c r="H386" s="52">
        <v>100</v>
      </c>
      <c r="I386" s="53"/>
      <c r="J386" s="53"/>
      <c r="K386" s="49"/>
      <c r="L386" s="50">
        <f t="shared" si="9"/>
        <v>100</v>
      </c>
      <c r="M386" s="49"/>
      <c r="N386" s="49"/>
    </row>
    <row r="387" spans="1:14" x14ac:dyDescent="0.2">
      <c r="A387" s="303"/>
      <c r="B387" s="298"/>
      <c r="C387" s="304"/>
      <c r="D387" s="304"/>
      <c r="E387" s="47" t="s">
        <v>514</v>
      </c>
      <c r="F387" s="48">
        <v>9458</v>
      </c>
      <c r="G387" s="53"/>
      <c r="H387" s="53"/>
      <c r="I387" s="53"/>
      <c r="J387" s="53"/>
      <c r="K387" s="49"/>
      <c r="L387" s="50">
        <f t="shared" si="9"/>
        <v>0</v>
      </c>
      <c r="M387" s="49"/>
      <c r="N387" s="49"/>
    </row>
    <row r="388" spans="1:14" ht="25.5" x14ac:dyDescent="0.2">
      <c r="A388" s="303"/>
      <c r="B388" s="298"/>
      <c r="C388" s="304"/>
      <c r="D388" s="304"/>
      <c r="E388" s="47" t="s">
        <v>515</v>
      </c>
      <c r="F388" s="48">
        <v>300</v>
      </c>
      <c r="G388" s="53"/>
      <c r="H388" s="52">
        <v>100</v>
      </c>
      <c r="I388" s="53"/>
      <c r="J388" s="53"/>
      <c r="K388" s="49"/>
      <c r="L388" s="50">
        <f t="shared" si="9"/>
        <v>100</v>
      </c>
      <c r="M388" s="49"/>
      <c r="N388" s="49"/>
    </row>
    <row r="389" spans="1:14" ht="25.5" x14ac:dyDescent="0.2">
      <c r="A389" s="303"/>
      <c r="B389" s="298"/>
      <c r="C389" s="304"/>
      <c r="D389" s="304"/>
      <c r="E389" s="47" t="s">
        <v>516</v>
      </c>
      <c r="F389" s="48">
        <v>500</v>
      </c>
      <c r="G389" s="53"/>
      <c r="H389" s="53"/>
      <c r="I389" s="53"/>
      <c r="J389" s="53"/>
      <c r="K389" s="49"/>
      <c r="L389" s="50">
        <f t="shared" si="9"/>
        <v>0</v>
      </c>
      <c r="M389" s="49"/>
      <c r="N389" s="49"/>
    </row>
    <row r="390" spans="1:14" x14ac:dyDescent="0.2">
      <c r="A390" s="303"/>
      <c r="B390" s="298"/>
      <c r="C390" s="304"/>
      <c r="D390" s="304"/>
      <c r="E390" s="47" t="s">
        <v>517</v>
      </c>
      <c r="F390" s="48">
        <v>100</v>
      </c>
      <c r="G390" s="53"/>
      <c r="H390" s="52">
        <v>100</v>
      </c>
      <c r="I390" s="53"/>
      <c r="J390" s="53"/>
      <c r="K390" s="49"/>
      <c r="L390" s="50">
        <f t="shared" si="9"/>
        <v>100</v>
      </c>
      <c r="M390" s="49"/>
      <c r="N390" s="49"/>
    </row>
    <row r="391" spans="1:14" x14ac:dyDescent="0.2">
      <c r="A391" s="303"/>
      <c r="B391" s="298"/>
      <c r="C391" s="304"/>
      <c r="D391" s="304"/>
      <c r="E391" s="47" t="s">
        <v>518</v>
      </c>
      <c r="F391" s="48">
        <v>50</v>
      </c>
      <c r="G391" s="53"/>
      <c r="H391" s="53"/>
      <c r="I391" s="53"/>
      <c r="J391" s="53"/>
      <c r="K391" s="49"/>
      <c r="L391" s="50">
        <f t="shared" si="9"/>
        <v>0</v>
      </c>
      <c r="M391" s="49"/>
      <c r="N391" s="49"/>
    </row>
    <row r="392" spans="1:14" ht="25.5" x14ac:dyDescent="0.2">
      <c r="A392" s="292">
        <f>A386+1</f>
        <v>89</v>
      </c>
      <c r="B392" s="295" t="s">
        <v>80</v>
      </c>
      <c r="C392" s="304" t="s">
        <v>460</v>
      </c>
      <c r="D392" s="304" t="s">
        <v>461</v>
      </c>
      <c r="E392" s="47" t="s">
        <v>462</v>
      </c>
      <c r="F392" s="48">
        <v>519</v>
      </c>
      <c r="G392" s="53"/>
      <c r="H392" s="53"/>
      <c r="I392" s="53"/>
      <c r="J392" s="53"/>
      <c r="K392" s="49"/>
      <c r="L392" s="50">
        <f t="shared" si="9"/>
        <v>0</v>
      </c>
      <c r="M392" s="49"/>
      <c r="N392" s="49"/>
    </row>
    <row r="393" spans="1:14" ht="25.5" x14ac:dyDescent="0.2">
      <c r="A393" s="293"/>
      <c r="B393" s="296"/>
      <c r="C393" s="304"/>
      <c r="D393" s="304"/>
      <c r="E393" s="47" t="s">
        <v>463</v>
      </c>
      <c r="F393" s="48">
        <v>155</v>
      </c>
      <c r="G393" s="53"/>
      <c r="H393" s="53"/>
      <c r="I393" s="53"/>
      <c r="J393" s="53"/>
      <c r="K393" s="49">
        <v>150</v>
      </c>
      <c r="L393" s="50">
        <f t="shared" si="9"/>
        <v>150</v>
      </c>
      <c r="M393" s="49"/>
      <c r="N393" s="49"/>
    </row>
    <row r="394" spans="1:14" ht="25.5" x14ac:dyDescent="0.2">
      <c r="A394" s="293"/>
      <c r="B394" s="296"/>
      <c r="C394" s="304"/>
      <c r="D394" s="304"/>
      <c r="E394" s="47" t="s">
        <v>464</v>
      </c>
      <c r="F394" s="48">
        <v>99</v>
      </c>
      <c r="G394" s="53"/>
      <c r="H394" s="53"/>
      <c r="I394" s="53"/>
      <c r="J394" s="53"/>
      <c r="K394" s="49"/>
      <c r="L394" s="50">
        <f t="shared" si="9"/>
        <v>0</v>
      </c>
      <c r="M394" s="49"/>
      <c r="N394" s="49"/>
    </row>
    <row r="395" spans="1:14" x14ac:dyDescent="0.2">
      <c r="A395" s="294"/>
      <c r="B395" s="297"/>
      <c r="C395" s="110"/>
      <c r="D395" s="110"/>
      <c r="E395" s="47" t="s">
        <v>106</v>
      </c>
      <c r="F395" s="48">
        <v>70</v>
      </c>
      <c r="G395" s="53"/>
      <c r="H395" s="53"/>
      <c r="I395" s="53"/>
      <c r="J395" s="53"/>
      <c r="K395" s="49"/>
      <c r="L395" s="50">
        <f t="shared" si="9"/>
        <v>0</v>
      </c>
      <c r="M395" s="49"/>
      <c r="N395" s="49"/>
    </row>
    <row r="396" spans="1:14" x14ac:dyDescent="0.2">
      <c r="A396" s="292">
        <f>A392+1</f>
        <v>90</v>
      </c>
      <c r="B396" s="295" t="s">
        <v>81</v>
      </c>
      <c r="C396" s="304" t="s">
        <v>327</v>
      </c>
      <c r="D396" s="304" t="s">
        <v>238</v>
      </c>
      <c r="E396" s="47" t="s">
        <v>328</v>
      </c>
      <c r="F396" s="48">
        <v>141</v>
      </c>
      <c r="G396" s="53"/>
      <c r="H396" s="53"/>
      <c r="I396" s="53"/>
      <c r="J396" s="53"/>
      <c r="K396" s="49"/>
      <c r="L396" s="50">
        <f t="shared" ref="L396:L462" si="10">SUM(G396:K396)</f>
        <v>0</v>
      </c>
      <c r="M396" s="49"/>
      <c r="N396" s="49"/>
    </row>
    <row r="397" spans="1:14" ht="25.5" x14ac:dyDescent="0.2">
      <c r="A397" s="293"/>
      <c r="B397" s="296"/>
      <c r="C397" s="304"/>
      <c r="D397" s="304"/>
      <c r="E397" s="47" t="s">
        <v>329</v>
      </c>
      <c r="F397" s="48">
        <v>605</v>
      </c>
      <c r="G397" s="53"/>
      <c r="H397" s="53"/>
      <c r="I397" s="53"/>
      <c r="J397" s="53"/>
      <c r="K397" s="49"/>
      <c r="L397" s="50">
        <f t="shared" si="10"/>
        <v>0</v>
      </c>
      <c r="M397" s="49"/>
      <c r="N397" s="49"/>
    </row>
    <row r="398" spans="1:14" x14ac:dyDescent="0.2">
      <c r="A398" s="293"/>
      <c r="B398" s="296"/>
      <c r="C398" s="304"/>
      <c r="D398" s="304"/>
      <c r="E398" s="47" t="s">
        <v>330</v>
      </c>
      <c r="F398" s="48">
        <v>375</v>
      </c>
      <c r="G398" s="53"/>
      <c r="H398" s="52"/>
      <c r="I398" s="53"/>
      <c r="J398" s="53"/>
      <c r="K398" s="49"/>
      <c r="L398" s="50">
        <f t="shared" si="10"/>
        <v>0</v>
      </c>
      <c r="M398" s="49"/>
      <c r="N398" s="49"/>
    </row>
    <row r="399" spans="1:14" x14ac:dyDescent="0.2">
      <c r="A399" s="293"/>
      <c r="B399" s="296"/>
      <c r="C399" s="304"/>
      <c r="D399" s="304"/>
      <c r="E399" s="47" t="s">
        <v>632</v>
      </c>
      <c r="F399" s="48">
        <v>133</v>
      </c>
      <c r="G399" s="53"/>
      <c r="H399" s="52">
        <v>100</v>
      </c>
      <c r="I399" s="53"/>
      <c r="J399" s="53"/>
      <c r="K399" s="49"/>
      <c r="L399" s="50">
        <f t="shared" si="10"/>
        <v>100</v>
      </c>
      <c r="M399" s="49"/>
      <c r="N399" s="49"/>
    </row>
    <row r="400" spans="1:14" x14ac:dyDescent="0.2">
      <c r="A400" s="293"/>
      <c r="B400" s="296"/>
      <c r="C400" s="304"/>
      <c r="D400" s="304"/>
      <c r="E400" s="47" t="s">
        <v>218</v>
      </c>
      <c r="F400" s="48">
        <v>251</v>
      </c>
      <c r="G400" s="53"/>
      <c r="H400" s="52">
        <v>100</v>
      </c>
      <c r="I400" s="53"/>
      <c r="J400" s="53"/>
      <c r="K400" s="49"/>
      <c r="L400" s="50">
        <f t="shared" si="10"/>
        <v>100</v>
      </c>
      <c r="M400" s="49"/>
      <c r="N400" s="49"/>
    </row>
    <row r="401" spans="1:14" x14ac:dyDescent="0.2">
      <c r="A401" s="293"/>
      <c r="B401" s="296"/>
      <c r="C401" s="304"/>
      <c r="D401" s="304"/>
      <c r="E401" s="47" t="s">
        <v>331</v>
      </c>
      <c r="F401" s="48">
        <v>572</v>
      </c>
      <c r="G401" s="53"/>
      <c r="H401" s="52"/>
      <c r="I401" s="53"/>
      <c r="J401" s="53"/>
      <c r="K401" s="49"/>
      <c r="L401" s="50">
        <f t="shared" si="10"/>
        <v>0</v>
      </c>
      <c r="M401" s="49"/>
      <c r="N401" s="49"/>
    </row>
    <row r="402" spans="1:14" ht="25.5" x14ac:dyDescent="0.2">
      <c r="A402" s="293"/>
      <c r="B402" s="296"/>
      <c r="C402" s="304"/>
      <c r="D402" s="304"/>
      <c r="E402" s="47" t="s">
        <v>332</v>
      </c>
      <c r="F402" s="48">
        <v>339</v>
      </c>
      <c r="G402" s="53"/>
      <c r="H402" s="53"/>
      <c r="I402" s="53"/>
      <c r="J402" s="53"/>
      <c r="K402" s="49"/>
      <c r="L402" s="50">
        <f t="shared" si="10"/>
        <v>0</v>
      </c>
      <c r="M402" s="49"/>
      <c r="N402" s="49"/>
    </row>
    <row r="403" spans="1:14" ht="38.25" x14ac:dyDescent="0.2">
      <c r="A403" s="293"/>
      <c r="B403" s="296"/>
      <c r="C403" s="304"/>
      <c r="D403" s="304"/>
      <c r="E403" s="47" t="s">
        <v>333</v>
      </c>
      <c r="F403" s="48">
        <v>343</v>
      </c>
      <c r="G403" s="53"/>
      <c r="H403" s="53"/>
      <c r="I403" s="53"/>
      <c r="J403" s="53"/>
      <c r="K403" s="49"/>
      <c r="L403" s="50">
        <f t="shared" si="10"/>
        <v>0</v>
      </c>
      <c r="M403" s="49"/>
      <c r="N403" s="49"/>
    </row>
    <row r="404" spans="1:14" x14ac:dyDescent="0.2">
      <c r="A404" s="293"/>
      <c r="B404" s="296"/>
      <c r="C404" s="304"/>
      <c r="D404" s="304"/>
      <c r="E404" s="47" t="s">
        <v>334</v>
      </c>
      <c r="F404" s="48">
        <v>2855</v>
      </c>
      <c r="G404" s="53"/>
      <c r="H404" s="53"/>
      <c r="I404" s="53">
        <v>0</v>
      </c>
      <c r="J404" s="53"/>
      <c r="K404" s="49"/>
      <c r="L404" s="50">
        <f t="shared" si="10"/>
        <v>0</v>
      </c>
      <c r="M404" s="49"/>
      <c r="N404" s="49"/>
    </row>
    <row r="405" spans="1:14" ht="140.25" x14ac:dyDescent="0.2">
      <c r="A405" s="293"/>
      <c r="B405" s="296"/>
      <c r="C405" s="106" t="s">
        <v>726</v>
      </c>
      <c r="D405" s="106" t="s">
        <v>727</v>
      </c>
      <c r="E405" s="47" t="s">
        <v>728</v>
      </c>
      <c r="F405" s="48">
        <v>612</v>
      </c>
      <c r="G405" s="53"/>
      <c r="H405" s="53"/>
      <c r="I405" s="53"/>
      <c r="J405" s="53"/>
      <c r="K405" s="49"/>
      <c r="L405" s="50">
        <f t="shared" si="10"/>
        <v>0</v>
      </c>
      <c r="M405" s="49"/>
      <c r="N405" s="49"/>
    </row>
    <row r="406" spans="1:14" ht="127.5" x14ac:dyDescent="0.2">
      <c r="A406" s="293"/>
      <c r="B406" s="296"/>
      <c r="C406" s="305" t="s">
        <v>833</v>
      </c>
      <c r="D406" s="305" t="s">
        <v>834</v>
      </c>
      <c r="E406" s="47" t="s">
        <v>835</v>
      </c>
      <c r="F406" s="48">
        <v>1255</v>
      </c>
      <c r="G406" s="53"/>
      <c r="H406" s="53"/>
      <c r="I406" s="53"/>
      <c r="J406" s="53"/>
      <c r="K406" s="49"/>
      <c r="L406" s="50">
        <f t="shared" si="10"/>
        <v>0</v>
      </c>
      <c r="M406" s="49"/>
      <c r="N406" s="49"/>
    </row>
    <row r="407" spans="1:14" ht="25.5" x14ac:dyDescent="0.2">
      <c r="A407" s="293"/>
      <c r="B407" s="296"/>
      <c r="C407" s="306"/>
      <c r="D407" s="306"/>
      <c r="E407" s="47" t="s">
        <v>836</v>
      </c>
      <c r="F407" s="48">
        <v>40</v>
      </c>
      <c r="G407" s="53"/>
      <c r="H407" s="53"/>
      <c r="I407" s="53"/>
      <c r="J407" s="53"/>
      <c r="K407" s="49"/>
      <c r="L407" s="50">
        <f t="shared" si="10"/>
        <v>0</v>
      </c>
      <c r="M407" s="49"/>
      <c r="N407" s="49"/>
    </row>
    <row r="408" spans="1:14" ht="25.5" x14ac:dyDescent="0.2">
      <c r="A408" s="294"/>
      <c r="B408" s="297"/>
      <c r="C408" s="307"/>
      <c r="D408" s="307"/>
      <c r="E408" s="47" t="s">
        <v>837</v>
      </c>
      <c r="F408" s="48">
        <v>35</v>
      </c>
      <c r="G408" s="53"/>
      <c r="H408" s="53"/>
      <c r="I408" s="53"/>
      <c r="J408" s="53"/>
      <c r="K408" s="49"/>
      <c r="L408" s="50">
        <f t="shared" si="10"/>
        <v>0</v>
      </c>
      <c r="M408" s="49"/>
      <c r="N408" s="49"/>
    </row>
    <row r="409" spans="1:14" ht="25.5" x14ac:dyDescent="0.2">
      <c r="A409" s="303">
        <f>A396+1</f>
        <v>91</v>
      </c>
      <c r="B409" s="298" t="s">
        <v>82</v>
      </c>
      <c r="C409" s="304" t="s">
        <v>519</v>
      </c>
      <c r="D409" s="304" t="s">
        <v>520</v>
      </c>
      <c r="E409" s="47" t="s">
        <v>405</v>
      </c>
      <c r="F409" s="54">
        <v>202</v>
      </c>
      <c r="G409" s="53"/>
      <c r="H409" s="52">
        <v>200</v>
      </c>
      <c r="I409" s="53"/>
      <c r="J409" s="53"/>
      <c r="K409" s="49"/>
      <c r="L409" s="50">
        <f t="shared" si="10"/>
        <v>200</v>
      </c>
      <c r="M409" s="49"/>
      <c r="N409" s="49"/>
    </row>
    <row r="410" spans="1:14" ht="25.5" x14ac:dyDescent="0.2">
      <c r="A410" s="303"/>
      <c r="B410" s="298"/>
      <c r="C410" s="304"/>
      <c r="D410" s="304"/>
      <c r="E410" s="47" t="s">
        <v>406</v>
      </c>
      <c r="F410" s="54">
        <v>1400</v>
      </c>
      <c r="G410" s="53"/>
      <c r="H410" s="53"/>
      <c r="I410" s="53"/>
      <c r="J410" s="53"/>
      <c r="K410" s="49"/>
      <c r="L410" s="50">
        <f t="shared" si="10"/>
        <v>0</v>
      </c>
      <c r="M410" s="49"/>
      <c r="N410" s="49"/>
    </row>
    <row r="411" spans="1:14" x14ac:dyDescent="0.2">
      <c r="A411" s="303"/>
      <c r="B411" s="298"/>
      <c r="C411" s="304"/>
      <c r="D411" s="304"/>
      <c r="E411" s="47" t="s">
        <v>407</v>
      </c>
      <c r="F411" s="54">
        <v>35</v>
      </c>
      <c r="G411" s="53"/>
      <c r="H411" s="53"/>
      <c r="I411" s="53"/>
      <c r="J411" s="53"/>
      <c r="K411" s="49"/>
      <c r="L411" s="50">
        <f t="shared" si="10"/>
        <v>0</v>
      </c>
      <c r="M411" s="49"/>
      <c r="N411" s="49"/>
    </row>
    <row r="412" spans="1:14" ht="25.5" x14ac:dyDescent="0.2">
      <c r="A412" s="303"/>
      <c r="B412" s="298"/>
      <c r="C412" s="304"/>
      <c r="D412" s="304"/>
      <c r="E412" s="47" t="s">
        <v>408</v>
      </c>
      <c r="F412" s="54">
        <v>250</v>
      </c>
      <c r="G412" s="53"/>
      <c r="H412" s="53"/>
      <c r="I412" s="53"/>
      <c r="J412" s="53"/>
      <c r="K412" s="49"/>
      <c r="L412" s="50">
        <f t="shared" si="10"/>
        <v>0</v>
      </c>
      <c r="M412" s="49"/>
      <c r="N412" s="49"/>
    </row>
    <row r="413" spans="1:14" x14ac:dyDescent="0.2">
      <c r="A413" s="303"/>
      <c r="B413" s="298"/>
      <c r="C413" s="304"/>
      <c r="D413" s="304"/>
      <c r="E413" s="47" t="s">
        <v>521</v>
      </c>
      <c r="F413" s="54">
        <v>120</v>
      </c>
      <c r="G413" s="53"/>
      <c r="H413" s="53"/>
      <c r="I413" s="53"/>
      <c r="J413" s="53"/>
      <c r="K413" s="49"/>
      <c r="L413" s="50">
        <f t="shared" si="10"/>
        <v>0</v>
      </c>
      <c r="M413" s="49"/>
      <c r="N413" s="49"/>
    </row>
    <row r="414" spans="1:14" ht="51" x14ac:dyDescent="0.2">
      <c r="A414" s="303"/>
      <c r="B414" s="298"/>
      <c r="C414" s="304"/>
      <c r="D414" s="304"/>
      <c r="E414" s="47" t="s">
        <v>409</v>
      </c>
      <c r="F414" s="54">
        <v>247</v>
      </c>
      <c r="G414" s="53"/>
      <c r="H414" s="53"/>
      <c r="I414" s="53"/>
      <c r="J414" s="53"/>
      <c r="K414" s="49"/>
      <c r="L414" s="50">
        <f t="shared" si="10"/>
        <v>0</v>
      </c>
      <c r="M414" s="49"/>
      <c r="N414" s="49"/>
    </row>
    <row r="415" spans="1:14" ht="25.5" x14ac:dyDescent="0.2">
      <c r="A415" s="303"/>
      <c r="B415" s="298"/>
      <c r="C415" s="304"/>
      <c r="D415" s="304"/>
      <c r="E415" s="47" t="s">
        <v>410</v>
      </c>
      <c r="F415" s="54">
        <v>109</v>
      </c>
      <c r="G415" s="53"/>
      <c r="H415" s="53"/>
      <c r="I415" s="53"/>
      <c r="J415" s="53"/>
      <c r="K415" s="49"/>
      <c r="L415" s="50">
        <f t="shared" si="10"/>
        <v>0</v>
      </c>
      <c r="M415" s="49"/>
      <c r="N415" s="49"/>
    </row>
    <row r="416" spans="1:14" ht="25.5" x14ac:dyDescent="0.2">
      <c r="A416" s="303"/>
      <c r="B416" s="298"/>
      <c r="C416" s="304"/>
      <c r="D416" s="304"/>
      <c r="E416" s="47" t="s">
        <v>522</v>
      </c>
      <c r="F416" s="54">
        <v>50</v>
      </c>
      <c r="G416" s="53"/>
      <c r="H416" s="53"/>
      <c r="I416" s="53"/>
      <c r="J416" s="53"/>
      <c r="K416" s="49"/>
      <c r="L416" s="50">
        <f t="shared" si="10"/>
        <v>0</v>
      </c>
      <c r="M416" s="49"/>
      <c r="N416" s="49"/>
    </row>
    <row r="417" spans="1:14" x14ac:dyDescent="0.2">
      <c r="A417" s="303"/>
      <c r="B417" s="298"/>
      <c r="C417" s="304"/>
      <c r="D417" s="304"/>
      <c r="E417" s="47" t="s">
        <v>523</v>
      </c>
      <c r="F417" s="54">
        <v>115</v>
      </c>
      <c r="G417" s="53">
        <v>0</v>
      </c>
      <c r="H417" s="53"/>
      <c r="I417" s="53"/>
      <c r="J417" s="53"/>
      <c r="K417" s="49"/>
      <c r="L417" s="50">
        <f t="shared" si="10"/>
        <v>0</v>
      </c>
      <c r="M417" s="49"/>
      <c r="N417" s="49"/>
    </row>
    <row r="418" spans="1:14" x14ac:dyDescent="0.2">
      <c r="A418" s="303"/>
      <c r="B418" s="298"/>
      <c r="C418" s="304"/>
      <c r="D418" s="304"/>
      <c r="E418" s="47" t="s">
        <v>524</v>
      </c>
      <c r="F418" s="54">
        <v>11</v>
      </c>
      <c r="G418" s="53">
        <v>0</v>
      </c>
      <c r="H418" s="53"/>
      <c r="I418" s="53"/>
      <c r="J418" s="53"/>
      <c r="K418" s="49"/>
      <c r="L418" s="50">
        <f t="shared" si="10"/>
        <v>0</v>
      </c>
      <c r="M418" s="49"/>
      <c r="N418" s="49"/>
    </row>
    <row r="419" spans="1:14" x14ac:dyDescent="0.2">
      <c r="A419" s="303"/>
      <c r="B419" s="298"/>
      <c r="C419" s="304"/>
      <c r="D419" s="304"/>
      <c r="E419" s="47" t="s">
        <v>525</v>
      </c>
      <c r="F419" s="54">
        <v>20</v>
      </c>
      <c r="G419" s="53">
        <v>0</v>
      </c>
      <c r="H419" s="53"/>
      <c r="I419" s="53"/>
      <c r="J419" s="53"/>
      <c r="K419" s="49"/>
      <c r="L419" s="50">
        <f t="shared" si="10"/>
        <v>0</v>
      </c>
      <c r="M419" s="49"/>
      <c r="N419" s="49"/>
    </row>
    <row r="420" spans="1:14" x14ac:dyDescent="0.2">
      <c r="A420" s="303"/>
      <c r="B420" s="298"/>
      <c r="C420" s="304"/>
      <c r="D420" s="304"/>
      <c r="E420" s="47" t="s">
        <v>526</v>
      </c>
      <c r="F420" s="54">
        <v>282</v>
      </c>
      <c r="G420" s="53">
        <v>0</v>
      </c>
      <c r="H420" s="53"/>
      <c r="I420" s="53"/>
      <c r="J420" s="53"/>
      <c r="K420" s="49"/>
      <c r="L420" s="50">
        <f t="shared" si="10"/>
        <v>0</v>
      </c>
      <c r="M420" s="49"/>
      <c r="N420" s="49"/>
    </row>
    <row r="421" spans="1:14" x14ac:dyDescent="0.2">
      <c r="A421" s="303"/>
      <c r="B421" s="298"/>
      <c r="C421" s="304"/>
      <c r="D421" s="304"/>
      <c r="E421" s="47" t="s">
        <v>527</v>
      </c>
      <c r="F421" s="54">
        <v>17</v>
      </c>
      <c r="G421" s="53">
        <v>0</v>
      </c>
      <c r="H421" s="53"/>
      <c r="I421" s="53"/>
      <c r="J421" s="53"/>
      <c r="K421" s="49"/>
      <c r="L421" s="50">
        <f t="shared" si="10"/>
        <v>0</v>
      </c>
      <c r="M421" s="49"/>
      <c r="N421" s="49"/>
    </row>
    <row r="422" spans="1:14" x14ac:dyDescent="0.2">
      <c r="A422" s="303"/>
      <c r="B422" s="298"/>
      <c r="C422" s="304"/>
      <c r="D422" s="304"/>
      <c r="E422" s="47" t="s">
        <v>528</v>
      </c>
      <c r="F422" s="54">
        <v>29</v>
      </c>
      <c r="G422" s="53">
        <v>0</v>
      </c>
      <c r="H422" s="53"/>
      <c r="I422" s="53"/>
      <c r="J422" s="53"/>
      <c r="K422" s="49"/>
      <c r="L422" s="50">
        <f t="shared" si="10"/>
        <v>0</v>
      </c>
      <c r="M422" s="49"/>
      <c r="N422" s="49"/>
    </row>
    <row r="423" spans="1:14" ht="38.25" x14ac:dyDescent="0.2">
      <c r="A423" s="107">
        <f>A409+1</f>
        <v>92</v>
      </c>
      <c r="B423" s="108" t="s">
        <v>83</v>
      </c>
      <c r="C423" s="110"/>
      <c r="D423" s="110" t="s">
        <v>196</v>
      </c>
      <c r="E423" s="47"/>
      <c r="F423" s="48">
        <v>0</v>
      </c>
      <c r="G423" s="53"/>
      <c r="H423" s="49"/>
      <c r="I423" s="49"/>
      <c r="J423" s="49"/>
      <c r="K423" s="49"/>
      <c r="L423" s="50">
        <f t="shared" si="10"/>
        <v>0</v>
      </c>
      <c r="M423" s="49"/>
      <c r="N423" s="49"/>
    </row>
    <row r="424" spans="1:14" ht="25.5" x14ac:dyDescent="0.2">
      <c r="A424" s="303">
        <f t="shared" ref="A424" si="11">A423+1</f>
        <v>93</v>
      </c>
      <c r="B424" s="298" t="s">
        <v>84</v>
      </c>
      <c r="C424" s="304" t="s">
        <v>529</v>
      </c>
      <c r="D424" s="304" t="s">
        <v>196</v>
      </c>
      <c r="E424" s="47" t="s">
        <v>279</v>
      </c>
      <c r="F424" s="54">
        <v>455</v>
      </c>
      <c r="G424" s="53"/>
      <c r="H424" s="49"/>
      <c r="I424" s="49"/>
      <c r="J424" s="49"/>
      <c r="K424" s="49">
        <v>200</v>
      </c>
      <c r="L424" s="50">
        <f t="shared" si="10"/>
        <v>200</v>
      </c>
      <c r="M424" s="49"/>
      <c r="N424" s="49"/>
    </row>
    <row r="425" spans="1:14" x14ac:dyDescent="0.2">
      <c r="A425" s="303"/>
      <c r="B425" s="298"/>
      <c r="C425" s="304"/>
      <c r="D425" s="304"/>
      <c r="E425" s="47" t="s">
        <v>280</v>
      </c>
      <c r="F425" s="54">
        <v>250</v>
      </c>
      <c r="G425" s="53"/>
      <c r="H425" s="49"/>
      <c r="I425" s="49"/>
      <c r="J425" s="49"/>
      <c r="K425" s="49"/>
      <c r="L425" s="50">
        <f t="shared" si="10"/>
        <v>0</v>
      </c>
      <c r="M425" s="49"/>
      <c r="N425" s="49"/>
    </row>
    <row r="426" spans="1:14" ht="25.5" x14ac:dyDescent="0.2">
      <c r="A426" s="303"/>
      <c r="B426" s="298"/>
      <c r="C426" s="304"/>
      <c r="D426" s="304"/>
      <c r="E426" s="47" t="s">
        <v>281</v>
      </c>
      <c r="F426" s="54">
        <v>400</v>
      </c>
      <c r="G426" s="53"/>
      <c r="H426" s="49"/>
      <c r="I426" s="49"/>
      <c r="J426" s="49"/>
      <c r="K426" s="49"/>
      <c r="L426" s="50">
        <f t="shared" si="10"/>
        <v>0</v>
      </c>
      <c r="M426" s="49"/>
      <c r="N426" s="49"/>
    </row>
    <row r="427" spans="1:14" x14ac:dyDescent="0.2">
      <c r="A427" s="303"/>
      <c r="B427" s="298"/>
      <c r="C427" s="304"/>
      <c r="D427" s="304"/>
      <c r="E427" s="47" t="s">
        <v>282</v>
      </c>
      <c r="F427" s="54">
        <v>500</v>
      </c>
      <c r="G427" s="53"/>
      <c r="H427" s="49"/>
      <c r="I427" s="49"/>
      <c r="J427" s="49"/>
      <c r="K427" s="49"/>
      <c r="L427" s="50">
        <f t="shared" si="10"/>
        <v>0</v>
      </c>
      <c r="M427" s="49"/>
      <c r="N427" s="49"/>
    </row>
    <row r="428" spans="1:14" ht="25.5" x14ac:dyDescent="0.2">
      <c r="A428" s="303"/>
      <c r="B428" s="298"/>
      <c r="C428" s="304"/>
      <c r="D428" s="304"/>
      <c r="E428" s="47" t="s">
        <v>530</v>
      </c>
      <c r="F428" s="54">
        <v>960</v>
      </c>
      <c r="G428" s="53"/>
      <c r="H428" s="49"/>
      <c r="I428" s="53">
        <v>0</v>
      </c>
      <c r="J428" s="49"/>
      <c r="K428" s="49"/>
      <c r="L428" s="50">
        <f t="shared" si="10"/>
        <v>0</v>
      </c>
      <c r="M428" s="49"/>
      <c r="N428" s="49"/>
    </row>
    <row r="429" spans="1:14" ht="25.5" x14ac:dyDescent="0.2">
      <c r="A429" s="303"/>
      <c r="B429" s="298"/>
      <c r="C429" s="304"/>
      <c r="D429" s="304"/>
      <c r="E429" s="47" t="s">
        <v>531</v>
      </c>
      <c r="F429" s="54">
        <v>688</v>
      </c>
      <c r="G429" s="53"/>
      <c r="H429" s="49"/>
      <c r="I429" s="53">
        <v>0</v>
      </c>
      <c r="J429" s="49"/>
      <c r="K429" s="49"/>
      <c r="L429" s="50">
        <f t="shared" si="10"/>
        <v>0</v>
      </c>
      <c r="M429" s="49"/>
      <c r="N429" s="49"/>
    </row>
    <row r="430" spans="1:14" x14ac:dyDescent="0.2">
      <c r="A430" s="303">
        <f>A424+1</f>
        <v>94</v>
      </c>
      <c r="B430" s="298" t="s">
        <v>85</v>
      </c>
      <c r="C430" s="304" t="s">
        <v>559</v>
      </c>
      <c r="D430" s="304" t="s">
        <v>560</v>
      </c>
      <c r="E430" s="47" t="s">
        <v>561</v>
      </c>
      <c r="F430" s="54">
        <v>1319</v>
      </c>
      <c r="G430" s="53"/>
      <c r="H430" s="49"/>
      <c r="I430" s="49"/>
      <c r="J430" s="49"/>
      <c r="K430" s="49"/>
      <c r="L430" s="50">
        <f t="shared" si="10"/>
        <v>0</v>
      </c>
      <c r="M430" s="49"/>
      <c r="N430" s="49"/>
    </row>
    <row r="431" spans="1:14" ht="25.5" x14ac:dyDescent="0.2">
      <c r="A431" s="303"/>
      <c r="B431" s="298"/>
      <c r="C431" s="304"/>
      <c r="D431" s="304"/>
      <c r="E431" s="47" t="s">
        <v>562</v>
      </c>
      <c r="F431" s="54">
        <v>598</v>
      </c>
      <c r="G431" s="53"/>
      <c r="H431" s="49"/>
      <c r="I431" s="49"/>
      <c r="J431" s="49"/>
      <c r="K431" s="49">
        <v>180</v>
      </c>
      <c r="L431" s="50">
        <f t="shared" si="10"/>
        <v>180</v>
      </c>
      <c r="M431" s="49"/>
      <c r="N431" s="49"/>
    </row>
    <row r="432" spans="1:14" ht="25.5" x14ac:dyDescent="0.2">
      <c r="A432" s="303"/>
      <c r="B432" s="298"/>
      <c r="C432" s="304"/>
      <c r="D432" s="304"/>
      <c r="E432" s="47" t="s">
        <v>563</v>
      </c>
      <c r="F432" s="54">
        <v>861</v>
      </c>
      <c r="G432" s="53"/>
      <c r="H432" s="49">
        <v>120</v>
      </c>
      <c r="I432" s="49"/>
      <c r="J432" s="49"/>
      <c r="K432" s="49"/>
      <c r="L432" s="50">
        <f t="shared" si="10"/>
        <v>120</v>
      </c>
      <c r="M432" s="49"/>
      <c r="N432" s="49"/>
    </row>
    <row r="433" spans="1:14" ht="25.5" x14ac:dyDescent="0.2">
      <c r="A433" s="303"/>
      <c r="B433" s="298"/>
      <c r="C433" s="304"/>
      <c r="D433" s="304"/>
      <c r="E433" s="47" t="s">
        <v>564</v>
      </c>
      <c r="F433" s="54">
        <v>2890</v>
      </c>
      <c r="G433" s="53"/>
      <c r="H433" s="49"/>
      <c r="I433" s="49"/>
      <c r="J433" s="49"/>
      <c r="K433" s="49"/>
      <c r="L433" s="50">
        <f t="shared" si="10"/>
        <v>0</v>
      </c>
      <c r="M433" s="49"/>
      <c r="N433" s="49"/>
    </row>
    <row r="434" spans="1:14" ht="38.25" x14ac:dyDescent="0.2">
      <c r="A434" s="303"/>
      <c r="B434" s="298"/>
      <c r="C434" s="304"/>
      <c r="D434" s="304"/>
      <c r="E434" s="47" t="s">
        <v>565</v>
      </c>
      <c r="F434" s="54">
        <v>37500</v>
      </c>
      <c r="G434" s="53"/>
      <c r="H434" s="49"/>
      <c r="I434" s="49"/>
      <c r="J434" s="49"/>
      <c r="K434" s="49"/>
      <c r="L434" s="50">
        <f t="shared" si="10"/>
        <v>0</v>
      </c>
      <c r="M434" s="49"/>
      <c r="N434" s="49"/>
    </row>
    <row r="435" spans="1:14" ht="38.25" x14ac:dyDescent="0.2">
      <c r="A435" s="303"/>
      <c r="B435" s="298"/>
      <c r="C435" s="304"/>
      <c r="D435" s="304"/>
      <c r="E435" s="47" t="s">
        <v>566</v>
      </c>
      <c r="F435" s="54">
        <v>3000</v>
      </c>
      <c r="G435" s="53"/>
      <c r="H435" s="49"/>
      <c r="I435" s="49"/>
      <c r="J435" s="49"/>
      <c r="K435" s="49"/>
      <c r="L435" s="50">
        <f t="shared" si="10"/>
        <v>0</v>
      </c>
      <c r="M435" s="49"/>
      <c r="N435" s="49"/>
    </row>
    <row r="436" spans="1:14" ht="38.25" x14ac:dyDescent="0.2">
      <c r="A436" s="303">
        <f>A430+1</f>
        <v>95</v>
      </c>
      <c r="B436" s="298" t="s">
        <v>86</v>
      </c>
      <c r="C436" s="298" t="s">
        <v>443</v>
      </c>
      <c r="D436" s="298" t="s">
        <v>238</v>
      </c>
      <c r="E436" s="47" t="s">
        <v>444</v>
      </c>
      <c r="F436" s="48">
        <v>96</v>
      </c>
      <c r="G436" s="53"/>
      <c r="H436" s="49"/>
      <c r="I436" s="49"/>
      <c r="J436" s="49"/>
      <c r="K436" s="49"/>
      <c r="L436" s="50">
        <f t="shared" si="10"/>
        <v>0</v>
      </c>
      <c r="M436" s="49"/>
      <c r="N436" s="49"/>
    </row>
    <row r="437" spans="1:14" ht="25.5" x14ac:dyDescent="0.2">
      <c r="A437" s="303"/>
      <c r="B437" s="298"/>
      <c r="C437" s="298"/>
      <c r="D437" s="298"/>
      <c r="E437" s="47" t="s">
        <v>445</v>
      </c>
      <c r="F437" s="48">
        <v>4000</v>
      </c>
      <c r="G437" s="53"/>
      <c r="H437" s="49"/>
      <c r="I437" s="49"/>
      <c r="J437" s="49"/>
      <c r="K437" s="49"/>
      <c r="L437" s="50">
        <f t="shared" si="10"/>
        <v>0</v>
      </c>
      <c r="M437" s="49"/>
      <c r="N437" s="49"/>
    </row>
    <row r="438" spans="1:14" x14ac:dyDescent="0.2">
      <c r="A438" s="303"/>
      <c r="B438" s="298"/>
      <c r="C438" s="298"/>
      <c r="D438" s="298"/>
      <c r="E438" s="47" t="s">
        <v>254</v>
      </c>
      <c r="F438" s="48">
        <v>356</v>
      </c>
      <c r="G438" s="53"/>
      <c r="H438" s="49"/>
      <c r="I438" s="49"/>
      <c r="J438" s="49"/>
      <c r="K438" s="49"/>
      <c r="L438" s="50">
        <f t="shared" si="10"/>
        <v>0</v>
      </c>
      <c r="M438" s="49"/>
      <c r="N438" s="49"/>
    </row>
    <row r="439" spans="1:14" x14ac:dyDescent="0.2">
      <c r="A439" s="303"/>
      <c r="B439" s="298"/>
      <c r="C439" s="298"/>
      <c r="D439" s="298"/>
      <c r="E439" s="47" t="s">
        <v>446</v>
      </c>
      <c r="F439" s="48">
        <v>153</v>
      </c>
      <c r="G439" s="53"/>
      <c r="H439" s="49"/>
      <c r="I439" s="49"/>
      <c r="J439" s="49"/>
      <c r="K439" s="49">
        <v>150</v>
      </c>
      <c r="L439" s="50">
        <f t="shared" si="10"/>
        <v>150</v>
      </c>
      <c r="M439" s="49"/>
      <c r="N439" s="49"/>
    </row>
    <row r="440" spans="1:14" x14ac:dyDescent="0.2">
      <c r="A440" s="303">
        <v>96</v>
      </c>
      <c r="B440" s="298" t="s">
        <v>262</v>
      </c>
      <c r="C440" s="298" t="s">
        <v>263</v>
      </c>
      <c r="D440" s="298" t="s">
        <v>184</v>
      </c>
      <c r="E440" s="47" t="s">
        <v>532</v>
      </c>
      <c r="F440" s="48">
        <v>880</v>
      </c>
      <c r="G440" s="53"/>
      <c r="H440" s="49">
        <v>880</v>
      </c>
      <c r="I440" s="49"/>
      <c r="J440" s="49"/>
      <c r="K440" s="49"/>
      <c r="L440" s="50">
        <f t="shared" si="10"/>
        <v>880</v>
      </c>
      <c r="M440" s="49"/>
      <c r="N440" s="49"/>
    </row>
    <row r="441" spans="1:14" x14ac:dyDescent="0.2">
      <c r="A441" s="303"/>
      <c r="B441" s="298"/>
      <c r="C441" s="298"/>
      <c r="D441" s="298"/>
      <c r="E441" s="47" t="s">
        <v>533</v>
      </c>
      <c r="F441" s="48">
        <v>15909</v>
      </c>
      <c r="G441" s="53"/>
      <c r="H441" s="49"/>
      <c r="I441" s="49"/>
      <c r="J441" s="49"/>
      <c r="K441" s="49"/>
      <c r="L441" s="50">
        <f t="shared" si="10"/>
        <v>0</v>
      </c>
      <c r="M441" s="49"/>
      <c r="N441" s="49"/>
    </row>
    <row r="442" spans="1:14" x14ac:dyDescent="0.2">
      <c r="A442" s="303"/>
      <c r="B442" s="298"/>
      <c r="C442" s="298"/>
      <c r="D442" s="298"/>
      <c r="E442" s="47" t="s">
        <v>534</v>
      </c>
      <c r="F442" s="48">
        <v>1100</v>
      </c>
      <c r="G442" s="53"/>
      <c r="H442" s="49">
        <v>150</v>
      </c>
      <c r="I442" s="49"/>
      <c r="J442" s="49"/>
      <c r="K442" s="49"/>
      <c r="L442" s="50">
        <f t="shared" si="10"/>
        <v>150</v>
      </c>
      <c r="M442" s="49"/>
      <c r="N442" s="49"/>
    </row>
    <row r="443" spans="1:14" x14ac:dyDescent="0.2">
      <c r="A443" s="303"/>
      <c r="B443" s="298"/>
      <c r="C443" s="298"/>
      <c r="D443" s="298"/>
      <c r="E443" s="47" t="s">
        <v>535</v>
      </c>
      <c r="F443" s="48">
        <v>990</v>
      </c>
      <c r="G443" s="53"/>
      <c r="H443" s="49"/>
      <c r="I443" s="49"/>
      <c r="J443" s="49"/>
      <c r="K443" s="49"/>
      <c r="L443" s="50">
        <f t="shared" si="10"/>
        <v>0</v>
      </c>
      <c r="M443" s="49"/>
      <c r="N443" s="49"/>
    </row>
    <row r="444" spans="1:14" x14ac:dyDescent="0.2">
      <c r="A444" s="303"/>
      <c r="B444" s="298"/>
      <c r="C444" s="298"/>
      <c r="D444" s="298"/>
      <c r="E444" s="47" t="s">
        <v>536</v>
      </c>
      <c r="F444" s="48">
        <v>1320</v>
      </c>
      <c r="G444" s="53"/>
      <c r="H444" s="49"/>
      <c r="I444" s="49"/>
      <c r="J444" s="49"/>
      <c r="K444" s="49"/>
      <c r="L444" s="50">
        <f t="shared" si="10"/>
        <v>0</v>
      </c>
      <c r="M444" s="49"/>
      <c r="N444" s="49"/>
    </row>
    <row r="445" spans="1:14" x14ac:dyDescent="0.2">
      <c r="A445" s="303"/>
      <c r="B445" s="298"/>
      <c r="C445" s="298"/>
      <c r="D445" s="298"/>
      <c r="E445" s="47" t="s">
        <v>537</v>
      </c>
      <c r="F445" s="48">
        <v>3190</v>
      </c>
      <c r="G445" s="53"/>
      <c r="H445" s="49"/>
      <c r="I445" s="49"/>
      <c r="J445" s="49"/>
      <c r="K445" s="49"/>
      <c r="L445" s="50">
        <f t="shared" si="10"/>
        <v>0</v>
      </c>
      <c r="M445" s="49"/>
      <c r="N445" s="49"/>
    </row>
    <row r="446" spans="1:14" ht="38.25" x14ac:dyDescent="0.2">
      <c r="A446" s="303"/>
      <c r="B446" s="298"/>
      <c r="C446" s="298"/>
      <c r="D446" s="298"/>
      <c r="E446" s="47" t="s">
        <v>538</v>
      </c>
      <c r="F446" s="48">
        <v>897</v>
      </c>
      <c r="G446" s="53"/>
      <c r="H446" s="49"/>
      <c r="I446" s="49"/>
      <c r="J446" s="49"/>
      <c r="K446" s="49"/>
      <c r="L446" s="50">
        <f t="shared" si="10"/>
        <v>0</v>
      </c>
      <c r="M446" s="49"/>
      <c r="N446" s="49"/>
    </row>
    <row r="447" spans="1:14" ht="25.5" x14ac:dyDescent="0.2">
      <c r="A447" s="303"/>
      <c r="B447" s="298"/>
      <c r="C447" s="298"/>
      <c r="D447" s="298"/>
      <c r="E447" s="47" t="s">
        <v>539</v>
      </c>
      <c r="F447" s="48">
        <v>1366</v>
      </c>
      <c r="G447" s="53"/>
      <c r="H447" s="49"/>
      <c r="I447" s="49"/>
      <c r="J447" s="49"/>
      <c r="K447" s="49"/>
      <c r="L447" s="50">
        <f t="shared" si="10"/>
        <v>0</v>
      </c>
      <c r="M447" s="49"/>
      <c r="N447" s="49"/>
    </row>
    <row r="448" spans="1:14" x14ac:dyDescent="0.2">
      <c r="A448" s="303"/>
      <c r="B448" s="298"/>
      <c r="C448" s="298"/>
      <c r="D448" s="298"/>
      <c r="E448" s="47" t="s">
        <v>540</v>
      </c>
      <c r="F448" s="48">
        <v>547</v>
      </c>
      <c r="G448" s="53"/>
      <c r="H448" s="49"/>
      <c r="I448" s="49"/>
      <c r="J448" s="49"/>
      <c r="K448" s="49"/>
      <c r="L448" s="50">
        <f t="shared" si="10"/>
        <v>0</v>
      </c>
      <c r="M448" s="49"/>
      <c r="N448" s="49"/>
    </row>
    <row r="449" spans="1:14" x14ac:dyDescent="0.2">
      <c r="A449" s="303"/>
      <c r="B449" s="298"/>
      <c r="C449" s="298"/>
      <c r="D449" s="298"/>
      <c r="E449" s="47" t="s">
        <v>541</v>
      </c>
      <c r="F449" s="48">
        <v>1016</v>
      </c>
      <c r="G449" s="53"/>
      <c r="H449" s="49"/>
      <c r="I449" s="49"/>
      <c r="J449" s="49"/>
      <c r="K449" s="49"/>
      <c r="L449" s="50">
        <f t="shared" si="10"/>
        <v>0</v>
      </c>
      <c r="M449" s="49"/>
      <c r="N449" s="49"/>
    </row>
    <row r="450" spans="1:14" ht="25.5" x14ac:dyDescent="0.2">
      <c r="A450" s="303"/>
      <c r="B450" s="298"/>
      <c r="C450" s="298"/>
      <c r="D450" s="298"/>
      <c r="E450" s="47" t="s">
        <v>542</v>
      </c>
      <c r="F450" s="48">
        <v>544</v>
      </c>
      <c r="G450" s="53"/>
      <c r="H450" s="49"/>
      <c r="I450" s="49"/>
      <c r="J450" s="49"/>
      <c r="K450" s="49"/>
      <c r="L450" s="50">
        <f t="shared" si="10"/>
        <v>0</v>
      </c>
      <c r="M450" s="49"/>
      <c r="N450" s="49"/>
    </row>
    <row r="451" spans="1:14" ht="38.25" x14ac:dyDescent="0.2">
      <c r="A451" s="303"/>
      <c r="B451" s="298"/>
      <c r="C451" s="298"/>
      <c r="D451" s="298"/>
      <c r="E451" s="47" t="s">
        <v>543</v>
      </c>
      <c r="F451" s="48">
        <v>615</v>
      </c>
      <c r="G451" s="53"/>
      <c r="H451" s="49"/>
      <c r="I451" s="49"/>
      <c r="J451" s="49"/>
      <c r="K451" s="49"/>
      <c r="L451" s="50">
        <f t="shared" si="10"/>
        <v>0</v>
      </c>
      <c r="M451" s="49"/>
      <c r="N451" s="49"/>
    </row>
    <row r="452" spans="1:14" x14ac:dyDescent="0.2">
      <c r="A452" s="303"/>
      <c r="B452" s="298"/>
      <c r="C452" s="298"/>
      <c r="D452" s="298"/>
      <c r="E452" s="47" t="s">
        <v>544</v>
      </c>
      <c r="F452" s="48">
        <v>585</v>
      </c>
      <c r="G452" s="53"/>
      <c r="H452" s="49"/>
      <c r="I452" s="49"/>
      <c r="J452" s="49"/>
      <c r="K452" s="49"/>
      <c r="L452" s="50">
        <f t="shared" si="10"/>
        <v>0</v>
      </c>
      <c r="M452" s="49"/>
      <c r="N452" s="49"/>
    </row>
    <row r="453" spans="1:14" ht="25.5" x14ac:dyDescent="0.2">
      <c r="A453" s="303"/>
      <c r="B453" s="298"/>
      <c r="C453" s="298"/>
      <c r="D453" s="298"/>
      <c r="E453" s="47" t="s">
        <v>545</v>
      </c>
      <c r="F453" s="48">
        <v>660</v>
      </c>
      <c r="G453" s="53"/>
      <c r="H453" s="49"/>
      <c r="I453" s="49"/>
      <c r="J453" s="49"/>
      <c r="K453" s="49"/>
      <c r="L453" s="50">
        <f t="shared" si="10"/>
        <v>0</v>
      </c>
      <c r="M453" s="49"/>
      <c r="N453" s="49"/>
    </row>
    <row r="454" spans="1:14" x14ac:dyDescent="0.2">
      <c r="A454" s="303"/>
      <c r="B454" s="298"/>
      <c r="C454" s="298"/>
      <c r="D454" s="298"/>
      <c r="E454" s="47" t="s">
        <v>546</v>
      </c>
      <c r="F454" s="48">
        <v>1778</v>
      </c>
      <c r="G454" s="53"/>
      <c r="H454" s="49"/>
      <c r="I454" s="49"/>
      <c r="J454" s="49"/>
      <c r="K454" s="49"/>
      <c r="L454" s="50">
        <f t="shared" si="10"/>
        <v>0</v>
      </c>
      <c r="M454" s="49"/>
      <c r="N454" s="49"/>
    </row>
    <row r="455" spans="1:14" ht="25.5" x14ac:dyDescent="0.2">
      <c r="A455" s="303"/>
      <c r="B455" s="298"/>
      <c r="C455" s="298"/>
      <c r="D455" s="298"/>
      <c r="E455" s="47" t="s">
        <v>547</v>
      </c>
      <c r="F455" s="48">
        <v>660</v>
      </c>
      <c r="G455" s="53"/>
      <c r="H455" s="49"/>
      <c r="I455" s="49"/>
      <c r="J455" s="49"/>
      <c r="K455" s="49"/>
      <c r="L455" s="50">
        <f t="shared" si="10"/>
        <v>0</v>
      </c>
      <c r="M455" s="49"/>
      <c r="N455" s="49"/>
    </row>
    <row r="456" spans="1:14" ht="25.5" x14ac:dyDescent="0.2">
      <c r="A456" s="303"/>
      <c r="B456" s="298"/>
      <c r="C456" s="298"/>
      <c r="D456" s="298"/>
      <c r="E456" s="47" t="s">
        <v>548</v>
      </c>
      <c r="F456" s="48">
        <v>220</v>
      </c>
      <c r="G456" s="53"/>
      <c r="H456" s="49"/>
      <c r="I456" s="49"/>
      <c r="J456" s="49"/>
      <c r="K456" s="49"/>
      <c r="L456" s="50">
        <f t="shared" si="10"/>
        <v>0</v>
      </c>
      <c r="M456" s="49"/>
      <c r="N456" s="49"/>
    </row>
    <row r="457" spans="1:14" x14ac:dyDescent="0.2">
      <c r="A457" s="303"/>
      <c r="B457" s="298"/>
      <c r="C457" s="298"/>
      <c r="D457" s="298"/>
      <c r="E457" s="47" t="s">
        <v>549</v>
      </c>
      <c r="F457" s="48">
        <v>660</v>
      </c>
      <c r="G457" s="53"/>
      <c r="H457" s="49"/>
      <c r="I457" s="49"/>
      <c r="J457" s="49"/>
      <c r="K457" s="49"/>
      <c r="L457" s="50">
        <f t="shared" si="10"/>
        <v>0</v>
      </c>
      <c r="M457" s="49"/>
      <c r="N457" s="49"/>
    </row>
    <row r="458" spans="1:14" x14ac:dyDescent="0.2">
      <c r="A458" s="303"/>
      <c r="B458" s="298"/>
      <c r="C458" s="298"/>
      <c r="D458" s="298"/>
      <c r="E458" s="47" t="s">
        <v>550</v>
      </c>
      <c r="F458" s="48">
        <v>330</v>
      </c>
      <c r="G458" s="53"/>
      <c r="H458" s="49"/>
      <c r="I458" s="49"/>
      <c r="J458" s="49"/>
      <c r="K458" s="49"/>
      <c r="L458" s="50">
        <f t="shared" si="10"/>
        <v>0</v>
      </c>
      <c r="M458" s="49"/>
      <c r="N458" s="49"/>
    </row>
    <row r="459" spans="1:14" x14ac:dyDescent="0.2">
      <c r="A459" s="303"/>
      <c r="B459" s="298"/>
      <c r="C459" s="298"/>
      <c r="D459" s="298"/>
      <c r="E459" s="47" t="s">
        <v>551</v>
      </c>
      <c r="F459" s="48">
        <v>660</v>
      </c>
      <c r="G459" s="53"/>
      <c r="H459" s="49"/>
      <c r="I459" s="49"/>
      <c r="J459" s="49"/>
      <c r="K459" s="49"/>
      <c r="L459" s="50">
        <f t="shared" si="10"/>
        <v>0</v>
      </c>
      <c r="M459" s="49"/>
      <c r="N459" s="49"/>
    </row>
    <row r="460" spans="1:14" ht="25.5" x14ac:dyDescent="0.2">
      <c r="A460" s="292">
        <v>97</v>
      </c>
      <c r="B460" s="295" t="s">
        <v>284</v>
      </c>
      <c r="C460" s="298" t="s">
        <v>285</v>
      </c>
      <c r="D460" s="298" t="s">
        <v>184</v>
      </c>
      <c r="E460" s="113" t="s">
        <v>286</v>
      </c>
      <c r="F460" s="114">
        <v>132</v>
      </c>
      <c r="G460" s="120"/>
      <c r="H460" s="116"/>
      <c r="I460" s="116"/>
      <c r="J460" s="116"/>
      <c r="K460" s="116"/>
      <c r="L460" s="117">
        <f t="shared" si="10"/>
        <v>0</v>
      </c>
      <c r="M460" s="116"/>
      <c r="N460" s="116"/>
    </row>
    <row r="461" spans="1:14" x14ac:dyDescent="0.2">
      <c r="A461" s="293"/>
      <c r="B461" s="296"/>
      <c r="C461" s="298"/>
      <c r="D461" s="298"/>
      <c r="E461" s="47" t="s">
        <v>287</v>
      </c>
      <c r="F461" s="48">
        <v>76</v>
      </c>
      <c r="G461" s="53"/>
      <c r="H461" s="49"/>
      <c r="I461" s="49"/>
      <c r="J461" s="49"/>
      <c r="K461" s="49"/>
      <c r="L461" s="50">
        <f t="shared" si="10"/>
        <v>0</v>
      </c>
      <c r="M461" s="49"/>
      <c r="N461" s="49"/>
    </row>
    <row r="462" spans="1:14" ht="25.5" x14ac:dyDescent="0.2">
      <c r="A462" s="293"/>
      <c r="B462" s="296"/>
      <c r="C462" s="298"/>
      <c r="D462" s="298"/>
      <c r="E462" s="47" t="s">
        <v>288</v>
      </c>
      <c r="F462" s="48">
        <v>286</v>
      </c>
      <c r="G462" s="53"/>
      <c r="H462" s="49"/>
      <c r="I462" s="49"/>
      <c r="J462" s="49"/>
      <c r="K462" s="49"/>
      <c r="L462" s="50">
        <f t="shared" si="10"/>
        <v>0</v>
      </c>
      <c r="M462" s="49"/>
      <c r="N462" s="49"/>
    </row>
    <row r="463" spans="1:14" ht="25.5" x14ac:dyDescent="0.2">
      <c r="A463" s="293"/>
      <c r="B463" s="296"/>
      <c r="C463" s="298"/>
      <c r="D463" s="298"/>
      <c r="E463" s="47" t="s">
        <v>289</v>
      </c>
      <c r="F463" s="48">
        <v>2098</v>
      </c>
      <c r="G463" s="53"/>
      <c r="H463" s="49"/>
      <c r="I463" s="49"/>
      <c r="J463" s="49"/>
      <c r="K463" s="49"/>
      <c r="L463" s="50">
        <f t="shared" ref="L463:L471" si="12">SUM(G463:K463)</f>
        <v>0</v>
      </c>
      <c r="M463" s="49"/>
      <c r="N463" s="49"/>
    </row>
    <row r="464" spans="1:14" ht="25.5" x14ac:dyDescent="0.2">
      <c r="A464" s="293"/>
      <c r="B464" s="296"/>
      <c r="C464" s="298"/>
      <c r="D464" s="298"/>
      <c r="E464" s="47" t="s">
        <v>290</v>
      </c>
      <c r="F464" s="48">
        <v>852</v>
      </c>
      <c r="G464" s="53"/>
      <c r="H464" s="49"/>
      <c r="I464" s="49"/>
      <c r="J464" s="49"/>
      <c r="K464" s="49"/>
      <c r="L464" s="50"/>
      <c r="M464" s="49"/>
      <c r="N464" s="49"/>
    </row>
    <row r="465" spans="1:16" ht="25.5" x14ac:dyDescent="0.2">
      <c r="A465" s="293"/>
      <c r="B465" s="296"/>
      <c r="C465" s="298"/>
      <c r="D465" s="298"/>
      <c r="E465" s="47" t="s">
        <v>291</v>
      </c>
      <c r="F465" s="48">
        <v>3008</v>
      </c>
      <c r="G465" s="53"/>
      <c r="H465" s="49"/>
      <c r="I465" s="49"/>
      <c r="J465" s="49"/>
      <c r="K465" s="49"/>
      <c r="L465" s="50">
        <f t="shared" si="12"/>
        <v>0</v>
      </c>
      <c r="M465" s="49"/>
      <c r="N465" s="49"/>
    </row>
    <row r="466" spans="1:16" x14ac:dyDescent="0.2">
      <c r="A466" s="294"/>
      <c r="B466" s="297"/>
      <c r="C466" s="93"/>
      <c r="D466" s="93"/>
      <c r="E466" s="47" t="s">
        <v>840</v>
      </c>
      <c r="F466" s="92"/>
      <c r="G466" s="53"/>
      <c r="H466" s="49"/>
      <c r="I466" s="49"/>
      <c r="J466" s="49"/>
      <c r="K466" s="49">
        <v>300</v>
      </c>
      <c r="L466" s="50">
        <f t="shared" si="12"/>
        <v>300</v>
      </c>
      <c r="M466" s="49"/>
      <c r="N466" s="49"/>
    </row>
    <row r="467" spans="1:16" x14ac:dyDescent="0.2">
      <c r="A467" s="292">
        <v>98</v>
      </c>
      <c r="B467" s="295" t="s">
        <v>454</v>
      </c>
      <c r="C467" s="298" t="s">
        <v>844</v>
      </c>
      <c r="D467" s="298" t="s">
        <v>456</v>
      </c>
      <c r="E467" s="47" t="s">
        <v>457</v>
      </c>
      <c r="F467" s="48">
        <v>780</v>
      </c>
      <c r="G467" s="53"/>
      <c r="H467" s="49"/>
      <c r="I467" s="49"/>
      <c r="J467" s="49"/>
      <c r="K467" s="49"/>
      <c r="L467" s="50">
        <f t="shared" si="12"/>
        <v>0</v>
      </c>
      <c r="M467" s="49"/>
      <c r="N467" s="49"/>
    </row>
    <row r="468" spans="1:16" ht="25.5" x14ac:dyDescent="0.2">
      <c r="A468" s="293"/>
      <c r="B468" s="296"/>
      <c r="C468" s="298"/>
      <c r="D468" s="298"/>
      <c r="E468" s="47" t="s">
        <v>458</v>
      </c>
      <c r="F468" s="48">
        <v>1220</v>
      </c>
      <c r="G468" s="53"/>
      <c r="H468" s="49">
        <v>400</v>
      </c>
      <c r="I468" s="49"/>
      <c r="J468" s="49"/>
      <c r="K468" s="49"/>
      <c r="L468" s="50">
        <f t="shared" si="12"/>
        <v>400</v>
      </c>
      <c r="M468" s="49"/>
      <c r="N468" s="49"/>
    </row>
    <row r="469" spans="1:16" ht="25.5" x14ac:dyDescent="0.2">
      <c r="A469" s="293"/>
      <c r="B469" s="296"/>
      <c r="C469" s="298"/>
      <c r="D469" s="298"/>
      <c r="E469" s="47" t="s">
        <v>459</v>
      </c>
      <c r="F469" s="48">
        <v>1500</v>
      </c>
      <c r="G469" s="53"/>
      <c r="H469" s="49"/>
      <c r="I469" s="49"/>
      <c r="J469" s="49"/>
      <c r="K469" s="49"/>
      <c r="L469" s="50">
        <f t="shared" si="12"/>
        <v>0</v>
      </c>
      <c r="M469" s="49"/>
      <c r="N469" s="49"/>
    </row>
    <row r="470" spans="1:16" ht="51" x14ac:dyDescent="0.2">
      <c r="A470" s="294"/>
      <c r="B470" s="297"/>
      <c r="C470" s="108" t="s">
        <v>872</v>
      </c>
      <c r="D470" s="108" t="s">
        <v>873</v>
      </c>
      <c r="E470" s="47" t="s">
        <v>874</v>
      </c>
      <c r="F470" s="92"/>
      <c r="G470" s="53"/>
      <c r="H470" s="49"/>
      <c r="I470" s="49"/>
      <c r="J470" s="49"/>
      <c r="K470" s="49"/>
      <c r="L470" s="50"/>
      <c r="M470" s="49"/>
      <c r="N470" s="49"/>
    </row>
    <row r="471" spans="1:16" ht="25.5" x14ac:dyDescent="0.2">
      <c r="A471" s="107">
        <v>99</v>
      </c>
      <c r="B471" s="108" t="s">
        <v>838</v>
      </c>
      <c r="C471" s="108" t="s">
        <v>845</v>
      </c>
      <c r="D471" s="108" t="s">
        <v>846</v>
      </c>
      <c r="E471" s="47" t="s">
        <v>839</v>
      </c>
      <c r="F471" s="48">
        <v>700</v>
      </c>
      <c r="G471" s="53"/>
      <c r="H471" s="49"/>
      <c r="I471" s="49"/>
      <c r="J471" s="49"/>
      <c r="K471" s="49">
        <v>500</v>
      </c>
      <c r="L471" s="50">
        <f t="shared" si="12"/>
        <v>500</v>
      </c>
      <c r="M471" s="49"/>
      <c r="N471" s="49"/>
    </row>
    <row r="472" spans="1:16" s="2" customFormat="1" x14ac:dyDescent="0.2">
      <c r="A472" s="299" t="s">
        <v>88</v>
      </c>
      <c r="B472" s="300"/>
      <c r="C472" s="300"/>
      <c r="D472" s="300"/>
      <c r="E472" s="301"/>
      <c r="F472" s="62">
        <f t="shared" ref="F472:M472" si="13">SUM(F8:F471)</f>
        <v>437600</v>
      </c>
      <c r="G472" s="62">
        <f t="shared" si="13"/>
        <v>39</v>
      </c>
      <c r="H472" s="62">
        <f t="shared" si="13"/>
        <v>12013</v>
      </c>
      <c r="I472" s="62">
        <f t="shared" si="13"/>
        <v>240</v>
      </c>
      <c r="J472" s="62">
        <f t="shared" si="13"/>
        <v>833</v>
      </c>
      <c r="K472" s="62">
        <f t="shared" si="13"/>
        <v>5895</v>
      </c>
      <c r="L472" s="62">
        <f t="shared" si="13"/>
        <v>19020</v>
      </c>
      <c r="M472" s="62">
        <f t="shared" si="13"/>
        <v>0</v>
      </c>
      <c r="N472" s="50"/>
      <c r="P472" s="1"/>
    </row>
    <row r="473" spans="1:16" s="2" customFormat="1" x14ac:dyDescent="0.2">
      <c r="A473" s="63"/>
      <c r="B473" s="63"/>
      <c r="C473" s="63"/>
      <c r="D473" s="63"/>
      <c r="E473" s="63"/>
      <c r="F473" s="64"/>
      <c r="G473" s="64"/>
      <c r="H473" s="302"/>
      <c r="I473" s="302"/>
      <c r="J473" s="302"/>
      <c r="K473" s="64"/>
      <c r="L473" s="64"/>
      <c r="M473" s="64"/>
      <c r="N473" s="65"/>
      <c r="P473" s="1"/>
    </row>
    <row r="474" spans="1:16" s="2" customFormat="1" x14ac:dyDescent="0.2">
      <c r="A474" s="63"/>
      <c r="B474" s="63"/>
      <c r="C474" s="63"/>
      <c r="D474" s="63"/>
      <c r="E474" s="63"/>
      <c r="F474" s="64"/>
      <c r="G474" s="64"/>
      <c r="H474" s="64"/>
      <c r="I474" s="64"/>
      <c r="J474" s="64"/>
      <c r="K474" s="64"/>
      <c r="L474" s="64" t="s">
        <v>790</v>
      </c>
      <c r="M474" s="64"/>
      <c r="N474" s="65"/>
      <c r="P474" s="1"/>
    </row>
    <row r="475" spans="1:16" s="2" customFormat="1" x14ac:dyDescent="0.2">
      <c r="A475" s="63"/>
      <c r="B475" s="63"/>
      <c r="C475" s="63"/>
      <c r="D475" s="63"/>
      <c r="E475" s="63"/>
      <c r="F475" s="66"/>
      <c r="G475" s="112"/>
      <c r="H475" s="67" t="s">
        <v>786</v>
      </c>
      <c r="I475" s="68"/>
      <c r="J475" s="112" t="s">
        <v>787</v>
      </c>
      <c r="K475" s="112"/>
      <c r="L475" s="94" t="s">
        <v>788</v>
      </c>
      <c r="M475" s="95"/>
      <c r="N475" s="96"/>
      <c r="P475" s="1"/>
    </row>
    <row r="476" spans="1:16" s="2" customFormat="1" x14ac:dyDescent="0.2">
      <c r="A476" s="63"/>
      <c r="B476" s="63"/>
      <c r="C476" s="63"/>
      <c r="D476" s="63"/>
      <c r="E476" s="63"/>
      <c r="F476" s="70" t="s">
        <v>784</v>
      </c>
      <c r="G476" s="71"/>
      <c r="H476" s="72">
        <v>24390</v>
      </c>
      <c r="I476" s="73"/>
      <c r="J476" s="74"/>
      <c r="K476" s="69">
        <f>SUM(G472:J472)</f>
        <v>13125</v>
      </c>
      <c r="L476" s="75">
        <f>H476-K476</f>
        <v>11265</v>
      </c>
      <c r="M476" s="76"/>
      <c r="N476" s="65"/>
      <c r="P476" s="1"/>
    </row>
    <row r="477" spans="1:16" s="2" customFormat="1" x14ac:dyDescent="0.2">
      <c r="A477" s="63"/>
      <c r="B477" s="63"/>
      <c r="C477" s="63"/>
      <c r="D477" s="63"/>
      <c r="E477" s="63"/>
      <c r="F477" s="77" t="s">
        <v>785</v>
      </c>
      <c r="G477" s="78"/>
      <c r="H477" s="75">
        <v>8876</v>
      </c>
      <c r="I477" s="79"/>
      <c r="J477" s="80"/>
      <c r="K477" s="76">
        <f>K472</f>
        <v>5895</v>
      </c>
      <c r="L477" s="81">
        <f>H477-K477</f>
        <v>2981</v>
      </c>
      <c r="M477" s="82"/>
      <c r="N477" s="65"/>
      <c r="P477" s="1"/>
    </row>
    <row r="478" spans="1:16" s="2" customFormat="1" x14ac:dyDescent="0.2">
      <c r="A478" s="63"/>
      <c r="B478" s="63"/>
      <c r="C478" s="63"/>
      <c r="D478" s="63"/>
      <c r="E478" s="63"/>
      <c r="F478" s="75" t="s">
        <v>789</v>
      </c>
      <c r="G478" s="80"/>
      <c r="H478" s="83">
        <f>SUM(H476:H477)</f>
        <v>33266</v>
      </c>
      <c r="I478" s="84"/>
      <c r="J478" s="85"/>
      <c r="K478" s="86">
        <f>SUM(K476:K477)</f>
        <v>19020</v>
      </c>
      <c r="L478" s="75">
        <f>SUM(L476:L477)</f>
        <v>14246</v>
      </c>
      <c r="M478" s="76"/>
      <c r="N478" s="65"/>
      <c r="P478" s="1"/>
    </row>
    <row r="479" spans="1:16" s="2" customFormat="1" x14ac:dyDescent="0.2">
      <c r="A479" s="63"/>
      <c r="B479" s="63"/>
      <c r="C479" s="63"/>
      <c r="D479" s="63"/>
      <c r="E479" s="63"/>
      <c r="F479" s="64"/>
      <c r="G479" s="64"/>
      <c r="H479" s="64"/>
      <c r="I479" s="97"/>
      <c r="J479" s="64"/>
      <c r="K479" s="64"/>
      <c r="L479" s="64"/>
      <c r="M479" s="64"/>
      <c r="N479" s="65"/>
      <c r="P479" s="1"/>
    </row>
    <row r="480" spans="1:16" s="2" customFormat="1" x14ac:dyDescent="0.2">
      <c r="A480" s="38"/>
      <c r="B480" s="38"/>
      <c r="C480" s="38"/>
      <c r="D480" s="38"/>
      <c r="E480" s="38"/>
      <c r="F480" s="39"/>
      <c r="G480" s="39"/>
      <c r="H480" s="39"/>
      <c r="I480" s="39"/>
      <c r="J480" s="39"/>
      <c r="K480" s="39"/>
      <c r="L480" s="39"/>
      <c r="M480" s="39"/>
      <c r="N480" s="23"/>
      <c r="P480" s="1"/>
    </row>
    <row r="481" spans="1:16" s="2" customFormat="1" x14ac:dyDescent="0.2">
      <c r="A481" s="38"/>
      <c r="B481" s="38"/>
      <c r="C481" s="38"/>
      <c r="D481" s="38"/>
      <c r="E481" s="38"/>
      <c r="F481" s="39"/>
      <c r="G481" s="39"/>
      <c r="H481" s="39"/>
      <c r="I481" s="39"/>
      <c r="J481" s="39"/>
      <c r="K481" s="39"/>
      <c r="L481" s="39"/>
      <c r="M481" s="39"/>
      <c r="N481" s="23"/>
      <c r="P481" s="1"/>
    </row>
    <row r="482" spans="1:16" s="2" customFormat="1" x14ac:dyDescent="0.2">
      <c r="A482" s="38"/>
      <c r="B482" s="38"/>
      <c r="C482" s="38"/>
      <c r="D482" s="38"/>
      <c r="E482" s="38"/>
      <c r="F482" s="39"/>
      <c r="G482" s="39"/>
      <c r="H482" s="39"/>
      <c r="I482" s="39"/>
      <c r="J482" s="39"/>
      <c r="K482" s="39"/>
      <c r="L482" s="39"/>
      <c r="M482" s="39"/>
      <c r="N482" s="23"/>
      <c r="P482" s="1"/>
    </row>
    <row r="483" spans="1:16" s="2" customFormat="1" x14ac:dyDescent="0.2">
      <c r="A483" s="38"/>
      <c r="B483" s="38"/>
      <c r="C483" s="38"/>
      <c r="D483" s="38"/>
      <c r="E483" s="38"/>
      <c r="F483" s="39"/>
      <c r="G483" s="39"/>
      <c r="H483" s="39"/>
      <c r="I483" s="39"/>
      <c r="J483" s="39"/>
      <c r="K483" s="39"/>
      <c r="L483" s="39"/>
      <c r="M483" s="39"/>
      <c r="N483" s="23"/>
      <c r="P483" s="1"/>
    </row>
    <row r="484" spans="1:16" s="2" customFormat="1" x14ac:dyDescent="0.2">
      <c r="A484" s="38"/>
      <c r="B484" s="38"/>
      <c r="C484" s="38"/>
      <c r="D484" s="38"/>
      <c r="E484" s="38"/>
      <c r="F484" s="39"/>
      <c r="G484" s="39"/>
      <c r="H484" s="39"/>
      <c r="I484" s="39"/>
      <c r="J484" s="39"/>
      <c r="K484" s="39"/>
      <c r="L484" s="39"/>
      <c r="M484" s="39"/>
      <c r="N484" s="23"/>
      <c r="P484" s="1"/>
    </row>
    <row r="485" spans="1:16" s="2" customFormat="1" x14ac:dyDescent="0.2">
      <c r="A485" s="38"/>
      <c r="B485" s="38"/>
      <c r="C485" s="38"/>
      <c r="D485" s="38"/>
      <c r="E485" s="38"/>
      <c r="F485" s="39"/>
      <c r="G485" s="39"/>
      <c r="H485" s="39"/>
      <c r="I485" s="39"/>
      <c r="J485" s="39"/>
      <c r="K485" s="39"/>
      <c r="L485" s="39"/>
      <c r="M485" s="39"/>
      <c r="N485" s="23"/>
      <c r="P485" s="1"/>
    </row>
    <row r="486" spans="1:16" s="2" customFormat="1" x14ac:dyDescent="0.2">
      <c r="A486" s="38"/>
      <c r="B486" s="38"/>
      <c r="C486" s="38"/>
      <c r="D486" s="38"/>
      <c r="E486" s="38"/>
      <c r="F486" s="39"/>
      <c r="G486" s="39"/>
      <c r="H486" s="39"/>
      <c r="I486" s="39"/>
      <c r="J486" s="39"/>
      <c r="K486" s="39"/>
      <c r="L486" s="39"/>
      <c r="M486" s="39"/>
      <c r="N486" s="23"/>
      <c r="P486" s="1"/>
    </row>
    <row r="487" spans="1:16" s="2" customFormat="1" x14ac:dyDescent="0.2">
      <c r="A487" s="38"/>
      <c r="B487" s="38"/>
      <c r="C487" s="38"/>
      <c r="D487" s="38"/>
      <c r="E487" s="38"/>
      <c r="F487" s="39"/>
      <c r="G487" s="39"/>
      <c r="H487" s="39"/>
      <c r="I487" s="39"/>
      <c r="J487" s="39"/>
      <c r="K487" s="39"/>
      <c r="L487" s="39"/>
      <c r="M487" s="39"/>
      <c r="N487" s="23"/>
      <c r="P487" s="1"/>
    </row>
    <row r="488" spans="1:16" s="2" customFormat="1" x14ac:dyDescent="0.2">
      <c r="A488" s="38"/>
      <c r="B488" s="38"/>
      <c r="C488" s="38"/>
      <c r="D488" s="38"/>
      <c r="E488" s="38"/>
      <c r="F488" s="39"/>
      <c r="G488" s="39"/>
      <c r="H488" s="39"/>
      <c r="I488" s="39"/>
      <c r="J488" s="39"/>
      <c r="K488" s="39"/>
      <c r="L488" s="39"/>
      <c r="M488" s="39"/>
      <c r="N488" s="23"/>
      <c r="P488" s="1"/>
    </row>
    <row r="489" spans="1:16" s="2" customFormat="1" x14ac:dyDescent="0.2">
      <c r="A489" s="38"/>
      <c r="B489" s="38"/>
      <c r="C489" s="38"/>
      <c r="D489" s="38"/>
      <c r="E489" s="38"/>
      <c r="F489" s="39"/>
      <c r="G489" s="39"/>
      <c r="H489" s="39"/>
      <c r="I489" s="39"/>
      <c r="J489" s="39"/>
      <c r="K489" s="39"/>
      <c r="L489" s="39"/>
      <c r="M489" s="39"/>
      <c r="N489" s="23"/>
      <c r="P489" s="1"/>
    </row>
    <row r="490" spans="1:16" s="2" customFormat="1" x14ac:dyDescent="0.2">
      <c r="A490" s="38"/>
      <c r="B490" s="38"/>
      <c r="C490" s="38"/>
      <c r="D490" s="38"/>
      <c r="E490" s="38"/>
      <c r="F490" s="39"/>
      <c r="G490" s="39"/>
      <c r="H490" s="39"/>
      <c r="I490" s="39"/>
      <c r="J490" s="39"/>
      <c r="K490" s="39"/>
      <c r="L490" s="39"/>
      <c r="M490" s="39"/>
      <c r="N490" s="23"/>
      <c r="P490" s="1"/>
    </row>
    <row r="491" spans="1:16" s="2" customFormat="1" x14ac:dyDescent="0.2">
      <c r="A491" s="38"/>
      <c r="B491" s="38"/>
      <c r="C491" s="38"/>
      <c r="D491" s="38"/>
      <c r="E491" s="38"/>
      <c r="F491" s="39"/>
      <c r="G491" s="39"/>
      <c r="H491" s="39"/>
      <c r="I491" s="39"/>
      <c r="J491" s="39"/>
      <c r="K491" s="39"/>
      <c r="L491" s="39"/>
      <c r="M491" s="39"/>
      <c r="N491" s="23"/>
      <c r="P491" s="1"/>
    </row>
    <row r="492" spans="1:16" s="2" customFormat="1" x14ac:dyDescent="0.2">
      <c r="A492" s="38"/>
      <c r="B492" s="38"/>
      <c r="C492" s="38"/>
      <c r="D492" s="38"/>
      <c r="E492" s="38"/>
      <c r="F492" s="39"/>
      <c r="G492" s="39"/>
      <c r="H492" s="39"/>
      <c r="I492" s="39"/>
      <c r="J492" s="39"/>
      <c r="K492" s="39"/>
      <c r="L492" s="39"/>
      <c r="M492" s="39"/>
      <c r="N492" s="23"/>
      <c r="P492" s="1"/>
    </row>
    <row r="493" spans="1:16" s="2" customFormat="1" x14ac:dyDescent="0.2">
      <c r="A493" s="38"/>
      <c r="B493" s="38"/>
      <c r="C493" s="38"/>
      <c r="D493" s="38"/>
      <c r="E493" s="38"/>
      <c r="F493" s="39"/>
      <c r="G493" s="39"/>
      <c r="H493" s="39"/>
      <c r="I493" s="39"/>
      <c r="J493" s="39"/>
      <c r="K493" s="39"/>
      <c r="L493" s="39"/>
      <c r="M493" s="39"/>
      <c r="N493" s="23"/>
      <c r="P493" s="1"/>
    </row>
    <row r="494" spans="1:16" s="2" customFormat="1" x14ac:dyDescent="0.2">
      <c r="A494" s="38"/>
      <c r="B494" s="38"/>
      <c r="C494" s="38"/>
      <c r="D494" s="38"/>
      <c r="E494" s="38"/>
      <c r="F494" s="39"/>
      <c r="G494" s="39"/>
      <c r="H494" s="39"/>
      <c r="I494" s="39"/>
      <c r="J494" s="39"/>
      <c r="K494" s="39"/>
      <c r="L494" s="39"/>
      <c r="M494" s="39"/>
      <c r="N494" s="23"/>
      <c r="P494" s="1"/>
    </row>
    <row r="495" spans="1:16" s="2" customFormat="1" x14ac:dyDescent="0.2">
      <c r="A495" s="38"/>
      <c r="B495" s="38"/>
      <c r="C495" s="38"/>
      <c r="D495" s="38"/>
      <c r="E495" s="38"/>
      <c r="F495" s="39"/>
      <c r="G495" s="39"/>
      <c r="H495" s="39"/>
      <c r="I495" s="39"/>
      <c r="J495" s="39"/>
      <c r="K495" s="39"/>
      <c r="L495" s="39"/>
      <c r="M495" s="39"/>
      <c r="N495" s="23"/>
      <c r="P495" s="1"/>
    </row>
    <row r="496" spans="1:16" s="2" customFormat="1" x14ac:dyDescent="0.2">
      <c r="A496" s="38"/>
      <c r="B496" s="38"/>
      <c r="C496" s="38"/>
      <c r="D496" s="38"/>
      <c r="E496" s="38"/>
      <c r="F496" s="39"/>
      <c r="G496" s="39"/>
      <c r="H496" s="39"/>
      <c r="I496" s="39"/>
      <c r="J496" s="39"/>
      <c r="K496" s="39"/>
      <c r="L496" s="39"/>
      <c r="M496" s="39"/>
      <c r="N496" s="23"/>
      <c r="P496" s="1"/>
    </row>
    <row r="497" spans="1:16" s="2" customFormat="1" x14ac:dyDescent="0.2">
      <c r="A497" s="38"/>
      <c r="B497" s="38"/>
      <c r="C497" s="38"/>
      <c r="D497" s="38"/>
      <c r="E497" s="38"/>
      <c r="F497" s="39"/>
      <c r="G497" s="39"/>
      <c r="H497" s="39"/>
      <c r="I497" s="39"/>
      <c r="J497" s="39"/>
      <c r="K497" s="39"/>
      <c r="L497" s="39"/>
      <c r="M497" s="39"/>
      <c r="N497" s="23"/>
      <c r="P497" s="1"/>
    </row>
    <row r="498" spans="1:16" s="2" customFormat="1" x14ac:dyDescent="0.2">
      <c r="A498" s="38"/>
      <c r="B498" s="38"/>
      <c r="C498" s="38"/>
      <c r="D498" s="38"/>
      <c r="E498" s="38"/>
      <c r="F498" s="39"/>
      <c r="G498" s="39"/>
      <c r="H498" s="39"/>
      <c r="I498" s="39"/>
      <c r="J498" s="39"/>
      <c r="K498" s="39"/>
      <c r="L498" s="39"/>
      <c r="M498" s="39"/>
      <c r="N498" s="23"/>
      <c r="P498" s="1"/>
    </row>
    <row r="499" spans="1:16" s="2" customFormat="1" x14ac:dyDescent="0.2">
      <c r="A499" s="38"/>
      <c r="B499" s="38"/>
      <c r="C499" s="38"/>
      <c r="D499" s="38"/>
      <c r="E499" s="38"/>
      <c r="F499" s="39"/>
      <c r="G499" s="39"/>
      <c r="H499" s="39"/>
      <c r="I499" s="39"/>
      <c r="J499" s="39"/>
      <c r="K499" s="39"/>
      <c r="L499" s="39"/>
      <c r="M499" s="39"/>
      <c r="N499" s="23"/>
      <c r="P499" s="1"/>
    </row>
    <row r="500" spans="1:16" s="2" customFormat="1" x14ac:dyDescent="0.2">
      <c r="A500" s="38"/>
      <c r="B500" s="38"/>
      <c r="C500" s="38"/>
      <c r="D500" s="38"/>
      <c r="E500" s="38"/>
      <c r="F500" s="39"/>
      <c r="G500" s="39"/>
      <c r="H500" s="39"/>
      <c r="I500" s="39"/>
      <c r="J500" s="39"/>
      <c r="K500" s="39"/>
      <c r="L500" s="39"/>
      <c r="M500" s="39"/>
      <c r="N500" s="23"/>
      <c r="P500" s="1"/>
    </row>
    <row r="501" spans="1:16" s="2" customFormat="1" x14ac:dyDescent="0.2">
      <c r="A501" s="38"/>
      <c r="B501" s="38"/>
      <c r="C501" s="38"/>
      <c r="D501" s="38"/>
      <c r="E501" s="38"/>
      <c r="F501" s="39"/>
      <c r="G501" s="39"/>
      <c r="H501" s="39"/>
      <c r="I501" s="39"/>
      <c r="J501" s="39"/>
      <c r="K501" s="39"/>
      <c r="L501" s="39"/>
      <c r="M501" s="39"/>
      <c r="N501" s="23"/>
      <c r="P501" s="1"/>
    </row>
    <row r="502" spans="1:16" x14ac:dyDescent="0.2">
      <c r="E502" s="6"/>
      <c r="F502" s="7"/>
      <c r="K502" s="23"/>
    </row>
    <row r="503" spans="1:16" ht="15" x14ac:dyDescent="0.25">
      <c r="A503" s="272" t="s">
        <v>107</v>
      </c>
      <c r="B503" s="272"/>
      <c r="C503" s="272"/>
      <c r="D503" s="272"/>
      <c r="E503" s="272"/>
      <c r="F503" s="272"/>
      <c r="G503" s="272"/>
      <c r="H503" s="272"/>
      <c r="I503" s="272"/>
      <c r="J503" s="272"/>
      <c r="K503" s="272"/>
      <c r="L503" s="272"/>
      <c r="M503" s="272"/>
    </row>
    <row r="504" spans="1:16" x14ac:dyDescent="0.2">
      <c r="A504" s="265" t="s">
        <v>877</v>
      </c>
      <c r="B504" s="265"/>
      <c r="C504" s="265"/>
      <c r="D504" s="265"/>
      <c r="E504" s="265"/>
      <c r="F504" s="265"/>
      <c r="G504" s="265"/>
      <c r="H504" s="265"/>
      <c r="I504" s="265"/>
      <c r="J504" s="265"/>
      <c r="K504" s="265"/>
      <c r="L504" s="265"/>
      <c r="M504" s="265"/>
    </row>
    <row r="505" spans="1:16" x14ac:dyDescent="0.2">
      <c r="E505" s="6"/>
      <c r="F505" s="7"/>
    </row>
    <row r="506" spans="1:16" s="2" customFormat="1" x14ac:dyDescent="0.2">
      <c r="A506" s="265" t="s">
        <v>112</v>
      </c>
      <c r="B506" s="265"/>
      <c r="C506" s="265"/>
      <c r="D506" s="265"/>
      <c r="E506" s="266" t="s">
        <v>115</v>
      </c>
      <c r="F506" s="266"/>
      <c r="G506" s="266"/>
      <c r="H506" s="24"/>
      <c r="I506" s="266" t="s">
        <v>109</v>
      </c>
      <c r="J506" s="266"/>
      <c r="K506" s="266"/>
      <c r="L506" s="266"/>
      <c r="M506" s="266"/>
    </row>
    <row r="507" spans="1:16" s="2" customFormat="1" x14ac:dyDescent="0.2">
      <c r="A507" s="265" t="s">
        <v>113</v>
      </c>
      <c r="B507" s="265"/>
      <c r="C507" s="265"/>
      <c r="D507" s="265"/>
      <c r="E507" s="266" t="s">
        <v>113</v>
      </c>
      <c r="F507" s="266"/>
      <c r="G507" s="266"/>
      <c r="H507" s="24"/>
      <c r="I507" s="265" t="s">
        <v>580</v>
      </c>
      <c r="J507" s="265"/>
      <c r="K507" s="265"/>
      <c r="L507" s="265"/>
      <c r="M507" s="265"/>
    </row>
    <row r="508" spans="1:16" s="2" customFormat="1" x14ac:dyDescent="0.2">
      <c r="A508" s="265" t="s">
        <v>114</v>
      </c>
      <c r="B508" s="265"/>
      <c r="C508" s="265"/>
      <c r="D508" s="265"/>
      <c r="E508" s="266" t="s">
        <v>108</v>
      </c>
      <c r="F508" s="266"/>
      <c r="G508" s="266"/>
      <c r="H508" s="24"/>
      <c r="I508" s="24"/>
      <c r="J508" s="24"/>
      <c r="K508" s="24"/>
      <c r="L508" s="24"/>
      <c r="M508" s="24"/>
    </row>
    <row r="509" spans="1:16" x14ac:dyDescent="0.2">
      <c r="E509" s="6"/>
      <c r="F509" s="7"/>
    </row>
    <row r="510" spans="1:16" x14ac:dyDescent="0.2">
      <c r="E510" s="6"/>
      <c r="F510" s="266" t="s">
        <v>116</v>
      </c>
      <c r="G510" s="266"/>
      <c r="H510" s="266"/>
      <c r="I510" s="266"/>
      <c r="J510" s="266"/>
      <c r="K510" s="266"/>
      <c r="L510" s="266"/>
      <c r="M510" s="266"/>
    </row>
    <row r="511" spans="1:16" x14ac:dyDescent="0.2">
      <c r="E511" s="6"/>
      <c r="F511" s="266" t="s">
        <v>117</v>
      </c>
      <c r="G511" s="266"/>
      <c r="H511" s="266"/>
      <c r="I511" s="266"/>
      <c r="J511" s="266"/>
      <c r="K511" s="266"/>
      <c r="L511" s="266"/>
      <c r="M511" s="266"/>
    </row>
    <row r="512" spans="1:16" x14ac:dyDescent="0.2">
      <c r="B512" s="1" t="s">
        <v>110</v>
      </c>
      <c r="E512" s="6"/>
      <c r="F512" s="7"/>
    </row>
    <row r="513" spans="2:6" x14ac:dyDescent="0.2">
      <c r="B513" s="1" t="s">
        <v>111</v>
      </c>
      <c r="E513" s="6"/>
      <c r="F513" s="7"/>
    </row>
    <row r="514" spans="2:6" x14ac:dyDescent="0.2">
      <c r="E514" s="6"/>
      <c r="F514" s="7"/>
    </row>
    <row r="515" spans="2:6" x14ac:dyDescent="0.2">
      <c r="E515" s="6"/>
      <c r="F515" s="7"/>
    </row>
    <row r="516" spans="2:6" x14ac:dyDescent="0.2">
      <c r="E516" s="6"/>
      <c r="F516" s="7"/>
    </row>
    <row r="517" spans="2:6" x14ac:dyDescent="0.2">
      <c r="E517" s="6"/>
      <c r="F517" s="7"/>
    </row>
    <row r="518" spans="2:6" x14ac:dyDescent="0.2">
      <c r="E518" s="6"/>
      <c r="F518" s="7"/>
    </row>
    <row r="519" spans="2:6" x14ac:dyDescent="0.2">
      <c r="E519" s="6"/>
      <c r="F519" s="7"/>
    </row>
    <row r="520" spans="2:6" x14ac:dyDescent="0.2">
      <c r="E520" s="6"/>
      <c r="F520" s="7"/>
    </row>
    <row r="521" spans="2:6" x14ac:dyDescent="0.2">
      <c r="E521" s="6"/>
      <c r="F521" s="7"/>
    </row>
    <row r="522" spans="2:6" x14ac:dyDescent="0.2">
      <c r="E522" s="6"/>
      <c r="F522" s="7"/>
    </row>
    <row r="523" spans="2:6" x14ac:dyDescent="0.2">
      <c r="E523" s="6"/>
      <c r="F523" s="7"/>
    </row>
    <row r="524" spans="2:6" x14ac:dyDescent="0.2">
      <c r="E524" s="6"/>
      <c r="F524" s="7"/>
    </row>
    <row r="525" spans="2:6" x14ac:dyDescent="0.2">
      <c r="E525" s="6"/>
      <c r="F525" s="7"/>
    </row>
    <row r="526" spans="2:6" x14ac:dyDescent="0.2">
      <c r="E526" s="6"/>
      <c r="F526" s="7"/>
    </row>
    <row r="527" spans="2:6" x14ac:dyDescent="0.2">
      <c r="E527" s="6"/>
      <c r="F527" s="7"/>
    </row>
    <row r="528" spans="2:6" x14ac:dyDescent="0.2">
      <c r="E528" s="6"/>
      <c r="F528" s="7"/>
    </row>
    <row r="529" spans="5:6" x14ac:dyDescent="0.2">
      <c r="E529" s="6"/>
      <c r="F529" s="7"/>
    </row>
    <row r="530" spans="5:6" x14ac:dyDescent="0.2">
      <c r="E530" s="6"/>
    </row>
    <row r="531" spans="5:6" x14ac:dyDescent="0.2">
      <c r="E531" s="6"/>
    </row>
    <row r="532" spans="5:6" x14ac:dyDescent="0.2">
      <c r="E532" s="6"/>
    </row>
  </sheetData>
  <mergeCells count="309">
    <mergeCell ref="A10:A14"/>
    <mergeCell ref="A16:A18"/>
    <mergeCell ref="B16:B18"/>
    <mergeCell ref="C16:C17"/>
    <mergeCell ref="D16:D17"/>
    <mergeCell ref="A3:N3"/>
    <mergeCell ref="C6:D6"/>
    <mergeCell ref="A33:A36"/>
    <mergeCell ref="B33:B36"/>
    <mergeCell ref="C33:C35"/>
    <mergeCell ref="D33:D35"/>
    <mergeCell ref="A37:A40"/>
    <mergeCell ref="B37:B40"/>
    <mergeCell ref="C37:C40"/>
    <mergeCell ref="D37:D40"/>
    <mergeCell ref="A19:A25"/>
    <mergeCell ref="B19:B25"/>
    <mergeCell ref="C19:C25"/>
    <mergeCell ref="D19:D25"/>
    <mergeCell ref="A26:A32"/>
    <mergeCell ref="B26:B32"/>
    <mergeCell ref="C26:C32"/>
    <mergeCell ref="D26:D32"/>
    <mergeCell ref="A54:A60"/>
    <mergeCell ref="B54:B60"/>
    <mergeCell ref="C54:C60"/>
    <mergeCell ref="D54:D60"/>
    <mergeCell ref="A61:A69"/>
    <mergeCell ref="B61:B69"/>
    <mergeCell ref="C62:C68"/>
    <mergeCell ref="D62:D68"/>
    <mergeCell ref="A42:A53"/>
    <mergeCell ref="B42:B53"/>
    <mergeCell ref="C42:C46"/>
    <mergeCell ref="D42:D46"/>
    <mergeCell ref="C47:C51"/>
    <mergeCell ref="D47:D51"/>
    <mergeCell ref="C52:C53"/>
    <mergeCell ref="D52:D53"/>
    <mergeCell ref="A88:A92"/>
    <mergeCell ref="B88:B92"/>
    <mergeCell ref="C88:C92"/>
    <mergeCell ref="D88:D92"/>
    <mergeCell ref="A93:A96"/>
    <mergeCell ref="B93:B96"/>
    <mergeCell ref="C93:C96"/>
    <mergeCell ref="D93:D96"/>
    <mergeCell ref="A70:A76"/>
    <mergeCell ref="B70:B76"/>
    <mergeCell ref="C70:C76"/>
    <mergeCell ref="D70:D76"/>
    <mergeCell ref="A77:A87"/>
    <mergeCell ref="B77:B87"/>
    <mergeCell ref="C77:C87"/>
    <mergeCell ref="D77:D87"/>
    <mergeCell ref="A110:A113"/>
    <mergeCell ref="B110:B113"/>
    <mergeCell ref="C110:C113"/>
    <mergeCell ref="D110:D113"/>
    <mergeCell ref="A114:A120"/>
    <mergeCell ref="B114:B120"/>
    <mergeCell ref="C114:C120"/>
    <mergeCell ref="D114:D120"/>
    <mergeCell ref="A97:A102"/>
    <mergeCell ref="B97:B102"/>
    <mergeCell ref="C97:C102"/>
    <mergeCell ref="D97:D102"/>
    <mergeCell ref="A103:A109"/>
    <mergeCell ref="B103:B109"/>
    <mergeCell ref="C103:C109"/>
    <mergeCell ref="D103:D109"/>
    <mergeCell ref="A136:A140"/>
    <mergeCell ref="B136:B140"/>
    <mergeCell ref="C136:C140"/>
    <mergeCell ref="D136:D140"/>
    <mergeCell ref="A141:A148"/>
    <mergeCell ref="B141:B148"/>
    <mergeCell ref="C141:C148"/>
    <mergeCell ref="D141:D148"/>
    <mergeCell ref="A121:A132"/>
    <mergeCell ref="B121:B132"/>
    <mergeCell ref="C121:C132"/>
    <mergeCell ref="D121:D132"/>
    <mergeCell ref="A133:A135"/>
    <mergeCell ref="B133:B135"/>
    <mergeCell ref="C133:C135"/>
    <mergeCell ref="D133:D135"/>
    <mergeCell ref="A155:A161"/>
    <mergeCell ref="B155:B161"/>
    <mergeCell ref="C155:C161"/>
    <mergeCell ref="D155:D161"/>
    <mergeCell ref="A162:A168"/>
    <mergeCell ref="B162:B168"/>
    <mergeCell ref="C162:C167"/>
    <mergeCell ref="D162:D167"/>
    <mergeCell ref="A149:A151"/>
    <mergeCell ref="B149:B151"/>
    <mergeCell ref="C149:C151"/>
    <mergeCell ref="D149:D151"/>
    <mergeCell ref="A153:A154"/>
    <mergeCell ref="B153:B154"/>
    <mergeCell ref="C153:C154"/>
    <mergeCell ref="D153:D154"/>
    <mergeCell ref="A174:A177"/>
    <mergeCell ref="B174:B177"/>
    <mergeCell ref="C174:C177"/>
    <mergeCell ref="D174:D177"/>
    <mergeCell ref="A178:A187"/>
    <mergeCell ref="B178:B187"/>
    <mergeCell ref="C178:C187"/>
    <mergeCell ref="D178:D187"/>
    <mergeCell ref="A169:A170"/>
    <mergeCell ref="B169:B170"/>
    <mergeCell ref="C169:C170"/>
    <mergeCell ref="D169:D170"/>
    <mergeCell ref="A172:A173"/>
    <mergeCell ref="B172:B173"/>
    <mergeCell ref="C172:C173"/>
    <mergeCell ref="D172:D173"/>
    <mergeCell ref="A203:A205"/>
    <mergeCell ref="B203:B205"/>
    <mergeCell ref="C203:C205"/>
    <mergeCell ref="D203:D205"/>
    <mergeCell ref="A206:A212"/>
    <mergeCell ref="B206:B212"/>
    <mergeCell ref="C206:C212"/>
    <mergeCell ref="D206:D212"/>
    <mergeCell ref="A188:A191"/>
    <mergeCell ref="B188:B191"/>
    <mergeCell ref="C188:C191"/>
    <mergeCell ref="D188:D191"/>
    <mergeCell ref="A192:A202"/>
    <mergeCell ref="B192:B202"/>
    <mergeCell ref="C192:C202"/>
    <mergeCell ref="D192:D202"/>
    <mergeCell ref="A230:A233"/>
    <mergeCell ref="B230:B233"/>
    <mergeCell ref="C230:C233"/>
    <mergeCell ref="D230:D233"/>
    <mergeCell ref="A234:A239"/>
    <mergeCell ref="B234:B239"/>
    <mergeCell ref="C234:C239"/>
    <mergeCell ref="D234:D239"/>
    <mergeCell ref="A213:A215"/>
    <mergeCell ref="B213:B215"/>
    <mergeCell ref="C213:C215"/>
    <mergeCell ref="D213:D215"/>
    <mergeCell ref="A216:A229"/>
    <mergeCell ref="B216:B229"/>
    <mergeCell ref="C216:C229"/>
    <mergeCell ref="D216:D229"/>
    <mergeCell ref="A240:A241"/>
    <mergeCell ref="B240:B241"/>
    <mergeCell ref="C240:C241"/>
    <mergeCell ref="D240:D241"/>
    <mergeCell ref="A242:A249"/>
    <mergeCell ref="B242:B249"/>
    <mergeCell ref="C242:C245"/>
    <mergeCell ref="D242:D245"/>
    <mergeCell ref="C246:C249"/>
    <mergeCell ref="D246:D249"/>
    <mergeCell ref="A271:A275"/>
    <mergeCell ref="B271:B275"/>
    <mergeCell ref="C271:C275"/>
    <mergeCell ref="D271:D275"/>
    <mergeCell ref="A276:A281"/>
    <mergeCell ref="B276:B281"/>
    <mergeCell ref="C276:C280"/>
    <mergeCell ref="D276:D280"/>
    <mergeCell ref="A250:A265"/>
    <mergeCell ref="B250:B265"/>
    <mergeCell ref="C250:C265"/>
    <mergeCell ref="D250:D265"/>
    <mergeCell ref="A266:A270"/>
    <mergeCell ref="B266:B270"/>
    <mergeCell ref="C266:C269"/>
    <mergeCell ref="D266:D269"/>
    <mergeCell ref="A292:A295"/>
    <mergeCell ref="B292:B295"/>
    <mergeCell ref="C292:C295"/>
    <mergeCell ref="D292:D295"/>
    <mergeCell ref="A296:A299"/>
    <mergeCell ref="B296:B299"/>
    <mergeCell ref="C296:C299"/>
    <mergeCell ref="D296:D299"/>
    <mergeCell ref="A282:A283"/>
    <mergeCell ref="B282:B283"/>
    <mergeCell ref="C282:C283"/>
    <mergeCell ref="D282:D283"/>
    <mergeCell ref="A286:A291"/>
    <mergeCell ref="B286:B291"/>
    <mergeCell ref="C286:C291"/>
    <mergeCell ref="D286:D291"/>
    <mergeCell ref="A309:A312"/>
    <mergeCell ref="B309:B312"/>
    <mergeCell ref="C309:C310"/>
    <mergeCell ref="D309:D310"/>
    <mergeCell ref="A313:A319"/>
    <mergeCell ref="B313:B319"/>
    <mergeCell ref="C313:C318"/>
    <mergeCell ref="D313:D318"/>
    <mergeCell ref="A300:A304"/>
    <mergeCell ref="B300:B304"/>
    <mergeCell ref="C301:C303"/>
    <mergeCell ref="D301:D303"/>
    <mergeCell ref="A305:A308"/>
    <mergeCell ref="B305:B308"/>
    <mergeCell ref="C305:C308"/>
    <mergeCell ref="D305:D308"/>
    <mergeCell ref="A328:A330"/>
    <mergeCell ref="B328:B330"/>
    <mergeCell ref="C328:C330"/>
    <mergeCell ref="D328:D330"/>
    <mergeCell ref="A331:A333"/>
    <mergeCell ref="B331:B333"/>
    <mergeCell ref="C331:C333"/>
    <mergeCell ref="D331:D333"/>
    <mergeCell ref="A320:A321"/>
    <mergeCell ref="B320:B321"/>
    <mergeCell ref="A322:A325"/>
    <mergeCell ref="B322:B325"/>
    <mergeCell ref="C322:C325"/>
    <mergeCell ref="D322:D325"/>
    <mergeCell ref="A342:A351"/>
    <mergeCell ref="B342:B351"/>
    <mergeCell ref="C342:C351"/>
    <mergeCell ref="D342:D351"/>
    <mergeCell ref="A352:A353"/>
    <mergeCell ref="B352:B353"/>
    <mergeCell ref="C352:C353"/>
    <mergeCell ref="D352:D353"/>
    <mergeCell ref="A334:A336"/>
    <mergeCell ref="B334:B336"/>
    <mergeCell ref="C335:C336"/>
    <mergeCell ref="D335:D336"/>
    <mergeCell ref="A337:A341"/>
    <mergeCell ref="B337:B341"/>
    <mergeCell ref="C337:C340"/>
    <mergeCell ref="D337:D340"/>
    <mergeCell ref="A371:A379"/>
    <mergeCell ref="B371:B379"/>
    <mergeCell ref="C371:C378"/>
    <mergeCell ref="D371:D378"/>
    <mergeCell ref="A380:A385"/>
    <mergeCell ref="B380:B385"/>
    <mergeCell ref="C380:C385"/>
    <mergeCell ref="D380:D385"/>
    <mergeCell ref="A354:A360"/>
    <mergeCell ref="B354:B360"/>
    <mergeCell ref="A361:A370"/>
    <mergeCell ref="B361:B370"/>
    <mergeCell ref="C361:C370"/>
    <mergeCell ref="D361:D370"/>
    <mergeCell ref="A396:A408"/>
    <mergeCell ref="B396:B408"/>
    <mergeCell ref="C396:C404"/>
    <mergeCell ref="D396:D404"/>
    <mergeCell ref="C406:C408"/>
    <mergeCell ref="D406:D408"/>
    <mergeCell ref="A386:A391"/>
    <mergeCell ref="B386:B391"/>
    <mergeCell ref="C386:C391"/>
    <mergeCell ref="D386:D391"/>
    <mergeCell ref="A392:A395"/>
    <mergeCell ref="B392:B395"/>
    <mergeCell ref="C392:C394"/>
    <mergeCell ref="D392:D394"/>
    <mergeCell ref="A430:A435"/>
    <mergeCell ref="B430:B435"/>
    <mergeCell ref="C430:C435"/>
    <mergeCell ref="D430:D435"/>
    <mergeCell ref="A436:A439"/>
    <mergeCell ref="B436:B439"/>
    <mergeCell ref="C436:C439"/>
    <mergeCell ref="D436:D439"/>
    <mergeCell ref="A409:A422"/>
    <mergeCell ref="B409:B422"/>
    <mergeCell ref="C409:C422"/>
    <mergeCell ref="D409:D422"/>
    <mergeCell ref="A424:A429"/>
    <mergeCell ref="B424:B429"/>
    <mergeCell ref="C424:C429"/>
    <mergeCell ref="D424:D429"/>
    <mergeCell ref="A467:A470"/>
    <mergeCell ref="B467:B470"/>
    <mergeCell ref="C467:C469"/>
    <mergeCell ref="D467:D469"/>
    <mergeCell ref="A472:E472"/>
    <mergeCell ref="H473:J473"/>
    <mergeCell ref="A440:A459"/>
    <mergeCell ref="B440:B459"/>
    <mergeCell ref="C440:C459"/>
    <mergeCell ref="D440:D459"/>
    <mergeCell ref="A460:A466"/>
    <mergeCell ref="B460:B466"/>
    <mergeCell ref="C460:C465"/>
    <mergeCell ref="D460:D465"/>
    <mergeCell ref="A508:D508"/>
    <mergeCell ref="E508:G508"/>
    <mergeCell ref="F510:M510"/>
    <mergeCell ref="F511:M511"/>
    <mergeCell ref="A503:M503"/>
    <mergeCell ref="A504:M504"/>
    <mergeCell ref="A506:D506"/>
    <mergeCell ref="E506:G506"/>
    <mergeCell ref="I506:M506"/>
    <mergeCell ref="A507:D507"/>
    <mergeCell ref="E507:G507"/>
    <mergeCell ref="I507:M50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25 febr. 2016 ora 12</vt:lpstr>
      <vt:lpstr>Sheet1</vt:lpstr>
      <vt:lpstr>PUG</vt:lpstr>
      <vt:lpstr>'25 febr. 2016 ora 12'!Print_Titles</vt:lpstr>
      <vt:lpstr>PUG!Print_Titles</vt:lpstr>
    </vt:vector>
  </TitlesOfParts>
  <Company>Consiliul Judetean Arges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Florina</dc:creator>
  <cp:lastModifiedBy>Catalina PREDESCU</cp:lastModifiedBy>
  <cp:lastPrinted>2016-02-25T11:47:08Z</cp:lastPrinted>
  <dcterms:created xsi:type="dcterms:W3CDTF">2015-08-24T10:29:32Z</dcterms:created>
  <dcterms:modified xsi:type="dcterms:W3CDTF">2016-02-25T12:26:31Z</dcterms:modified>
</cp:coreProperties>
</file>