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VESTITII 2026\SEDINTE  BUGET 2026\Sedinta 24.09.2026\"/>
    </mc:Choice>
  </mc:AlternateContent>
  <xr:revisionPtr revIDLastSave="0" documentId="8_{141F99EB-D0D8-42A4-8442-7AB41C43112C}" xr6:coauthVersionLast="47" xr6:coauthVersionMax="47" xr10:uidLastSave="{00000000-0000-0000-0000-000000000000}"/>
  <bookViews>
    <workbookView xWindow="-120" yWindow="-120" windowWidth="29040" windowHeight="15720" xr2:uid="{7FC560AC-B68C-4731-AC21-8CED47F41C3F}"/>
  </bookViews>
  <sheets>
    <sheet name=" 24 septembrie 2026" sheetId="1" r:id="rId1"/>
  </sheets>
  <definedNames>
    <definedName name="_xlnm.Database" localSheetId="0">#REF!</definedName>
    <definedName name="_xlnm.Database">#REF!</definedName>
    <definedName name="_xlnm.Print_Titles" localSheetId="0">' 24 septembrie 2026'!$8:$11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13" i="1" l="1"/>
  <c r="C311" i="1" s="1"/>
  <c r="C312" i="1"/>
  <c r="C310" i="1" s="1"/>
  <c r="C300" i="1"/>
  <c r="C299" i="1"/>
  <c r="C298" i="1"/>
  <c r="C297" i="1"/>
  <c r="C268" i="1"/>
  <c r="C238" i="1" s="1"/>
  <c r="C267" i="1"/>
  <c r="C237" i="1" s="1"/>
  <c r="C266" i="1"/>
  <c r="C264" i="1" s="1"/>
  <c r="C262" i="1" s="1"/>
  <c r="C265" i="1"/>
  <c r="C263" i="1" s="1"/>
  <c r="C261" i="1" s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4" i="1"/>
  <c r="C243" i="1"/>
  <c r="C242" i="1"/>
  <c r="C241" i="1"/>
  <c r="C240" i="1"/>
  <c r="C239" i="1"/>
  <c r="C222" i="1"/>
  <c r="C221" i="1"/>
  <c r="C220" i="1"/>
  <c r="C219" i="1"/>
  <c r="C218" i="1"/>
  <c r="C217" i="1"/>
  <c r="C216" i="1"/>
  <c r="C215" i="1"/>
  <c r="C214" i="1"/>
  <c r="C213" i="1"/>
  <c r="C209" i="1"/>
  <c r="C207" i="1" s="1"/>
  <c r="C208" i="1"/>
  <c r="C206" i="1"/>
  <c r="C141" i="1" s="1"/>
  <c r="C115" i="1" s="1"/>
  <c r="C41" i="1" s="1"/>
  <c r="C201" i="1"/>
  <c r="C200" i="1"/>
  <c r="C199" i="1"/>
  <c r="C198" i="1"/>
  <c r="C196" i="1"/>
  <c r="C194" i="1"/>
  <c r="C192" i="1"/>
  <c r="C186" i="1"/>
  <c r="C185" i="1"/>
  <c r="C182" i="1"/>
  <c r="C181" i="1"/>
  <c r="C178" i="1"/>
  <c r="C177" i="1"/>
  <c r="C176" i="1"/>
  <c r="C175" i="1"/>
  <c r="D174" i="1"/>
  <c r="C168" i="1"/>
  <c r="C167" i="1"/>
  <c r="C166" i="1"/>
  <c r="C133" i="1" s="1"/>
  <c r="C165" i="1"/>
  <c r="C153" i="1"/>
  <c r="C130" i="1" s="1"/>
  <c r="C152" i="1"/>
  <c r="C129" i="1" s="1"/>
  <c r="C151" i="1"/>
  <c r="C150" i="1"/>
  <c r="C149" i="1"/>
  <c r="C148" i="1"/>
  <c r="C147" i="1"/>
  <c r="C146" i="1"/>
  <c r="C144" i="1" s="1"/>
  <c r="C145" i="1"/>
  <c r="D138" i="1"/>
  <c r="C134" i="1"/>
  <c r="C108" i="1" s="1"/>
  <c r="C87" i="1"/>
  <c r="C86" i="1"/>
  <c r="C85" i="1"/>
  <c r="C84" i="1"/>
  <c r="C83" i="1"/>
  <c r="C82" i="1"/>
  <c r="C79" i="1"/>
  <c r="C78" i="1"/>
  <c r="C77" i="1"/>
  <c r="C76" i="1"/>
  <c r="C75" i="1"/>
  <c r="C74" i="1"/>
  <c r="C70" i="1"/>
  <c r="C69" i="1"/>
  <c r="C66" i="1"/>
  <c r="C65" i="1"/>
  <c r="C59" i="1"/>
  <c r="C25" i="1" s="1"/>
  <c r="C58" i="1"/>
  <c r="C24" i="1" s="1"/>
  <c r="C57" i="1"/>
  <c r="C56" i="1"/>
  <c r="C55" i="1"/>
  <c r="C54" i="1"/>
  <c r="C51" i="1"/>
  <c r="C17" i="1" s="1"/>
  <c r="C50" i="1"/>
  <c r="C16" i="1" s="1"/>
  <c r="C279" i="1" l="1"/>
  <c r="C309" i="1"/>
  <c r="C307" i="1" s="1"/>
  <c r="C305" i="1" s="1"/>
  <c r="C278" i="1"/>
  <c r="C308" i="1"/>
  <c r="C306" i="1" s="1"/>
  <c r="C304" i="1" s="1"/>
  <c r="C287" i="1"/>
  <c r="C296" i="1"/>
  <c r="C294" i="1" s="1"/>
  <c r="C292" i="1" s="1"/>
  <c r="C290" i="1" s="1"/>
  <c r="C286" i="1"/>
  <c r="C295" i="1"/>
  <c r="C293" i="1" s="1"/>
  <c r="C291" i="1" s="1"/>
  <c r="C289" i="1" s="1"/>
  <c r="C236" i="1"/>
  <c r="C234" i="1" s="1"/>
  <c r="C232" i="1" s="1"/>
  <c r="C230" i="1" s="1"/>
  <c r="C235" i="1"/>
  <c r="C233" i="1" s="1"/>
  <c r="C231" i="1" s="1"/>
  <c r="C229" i="1" s="1"/>
  <c r="C197" i="1"/>
  <c r="C195" i="1" s="1"/>
  <c r="C193" i="1" s="1"/>
  <c r="C142" i="1"/>
  <c r="C116" i="1" s="1"/>
  <c r="C42" i="1" s="1"/>
  <c r="C174" i="1"/>
  <c r="C172" i="1" s="1"/>
  <c r="C164" i="1" s="1"/>
  <c r="C162" i="1" s="1"/>
  <c r="C140" i="1"/>
  <c r="C173" i="1"/>
  <c r="C171" i="1" s="1"/>
  <c r="C163" i="1" s="1"/>
  <c r="C161" i="1" s="1"/>
  <c r="C139" i="1"/>
  <c r="C107" i="1"/>
  <c r="C100" i="1"/>
  <c r="C128" i="1"/>
  <c r="C126" i="1" s="1"/>
  <c r="C124" i="1" s="1"/>
  <c r="C99" i="1"/>
  <c r="C127" i="1"/>
  <c r="C125" i="1" s="1"/>
  <c r="C123" i="1" s="1"/>
  <c r="C34" i="1"/>
  <c r="C64" i="1"/>
  <c r="C62" i="1" s="1"/>
  <c r="C53" i="1"/>
  <c r="C63" i="1"/>
  <c r="C61" i="1" s="1"/>
  <c r="C52" i="1"/>
  <c r="C118" i="1" l="1"/>
  <c r="C44" i="1" s="1"/>
  <c r="C285" i="1"/>
  <c r="C283" i="1" s="1"/>
  <c r="C281" i="1" s="1"/>
  <c r="C273" i="1" s="1"/>
  <c r="C117" i="1"/>
  <c r="C43" i="1" s="1"/>
  <c r="C284" i="1"/>
  <c r="C282" i="1" s="1"/>
  <c r="C280" i="1" s="1"/>
  <c r="C272" i="1" s="1"/>
  <c r="C114" i="1"/>
  <c r="C138" i="1"/>
  <c r="C136" i="1" s="1"/>
  <c r="C132" i="1" s="1"/>
  <c r="C122" i="1" s="1"/>
  <c r="C113" i="1"/>
  <c r="C137" i="1"/>
  <c r="C135" i="1" s="1"/>
  <c r="C131" i="1" s="1"/>
  <c r="C121" i="1" s="1"/>
  <c r="C33" i="1"/>
  <c r="C27" i="1"/>
  <c r="C23" i="1" s="1"/>
  <c r="C21" i="1" s="1"/>
  <c r="C98" i="1"/>
  <c r="C96" i="1" s="1"/>
  <c r="C94" i="1" s="1"/>
  <c r="C26" i="1"/>
  <c r="C22" i="1" s="1"/>
  <c r="C20" i="1" s="1"/>
  <c r="C97" i="1"/>
  <c r="C95" i="1" s="1"/>
  <c r="C93" i="1" s="1"/>
  <c r="C19" i="1"/>
  <c r="C49" i="1"/>
  <c r="C47" i="1" s="1"/>
  <c r="C18" i="1"/>
  <c r="C48" i="1"/>
  <c r="C46" i="1" s="1"/>
  <c r="C277" i="1"/>
  <c r="C275" i="1" s="1"/>
  <c r="C102" i="1"/>
  <c r="C29" i="1" s="1"/>
  <c r="C276" i="1"/>
  <c r="C274" i="1" s="1"/>
  <c r="C101" i="1"/>
  <c r="C28" i="1" s="1"/>
  <c r="C40" i="1" l="1"/>
  <c r="C38" i="1" s="1"/>
  <c r="C36" i="1" s="1"/>
  <c r="C31" i="1" s="1"/>
  <c r="C112" i="1"/>
  <c r="C110" i="1" s="1"/>
  <c r="C104" i="1" s="1"/>
  <c r="C92" i="1" s="1"/>
  <c r="C39" i="1"/>
  <c r="C37" i="1" s="1"/>
  <c r="C35" i="1" s="1"/>
  <c r="C30" i="1" s="1"/>
  <c r="C111" i="1"/>
  <c r="C109" i="1" s="1"/>
  <c r="C103" i="1" s="1"/>
  <c r="C91" i="1" s="1"/>
  <c r="C15" i="1"/>
  <c r="C14" i="1"/>
  <c r="C13" i="1" l="1"/>
  <c r="C12" i="1"/>
</calcChain>
</file>

<file path=xl/sharedStrings.xml><?xml version="1.0" encoding="utf-8"?>
<sst xmlns="http://schemas.openxmlformats.org/spreadsheetml/2006/main" count="499" uniqueCount="81">
  <si>
    <t xml:space="preserve">                                                                                       ANEXA nr. 3 la HCJ nr.</t>
  </si>
  <si>
    <t xml:space="preserve">CONSILIUL JUDETEAN ARGES                                                                </t>
  </si>
  <si>
    <t xml:space="preserve">     I - Credite de angajament</t>
  </si>
  <si>
    <t xml:space="preserve">    II - Credite bugetare</t>
  </si>
  <si>
    <t xml:space="preserve">INFLUENTE LA PROGRAMUL DE INVESTIŢII PUBLICE 
PE GRUPE DE INVESTITII SI SURSE DE FINANTARE
</t>
  </si>
  <si>
    <t>- mii lei -</t>
  </si>
  <si>
    <t>CAPITOL/</t>
  </si>
  <si>
    <t>I/II</t>
  </si>
  <si>
    <t>ANUL 2026</t>
  </si>
  <si>
    <t>GRUPA/</t>
  </si>
  <si>
    <t>SURSA</t>
  </si>
  <si>
    <t xml:space="preserve"> Total surse de finanţare</t>
  </si>
  <si>
    <t>I</t>
  </si>
  <si>
    <t>II</t>
  </si>
  <si>
    <t>02 Buget local</t>
  </si>
  <si>
    <t xml:space="preserve">     din care</t>
  </si>
  <si>
    <t xml:space="preserve">56 Proiecte cu finantare din fonduri externe nerambursabile postaderare </t>
  </si>
  <si>
    <t>60 Proiecte cu finantare din sumele reprezentand asistenta financiara nerambursabila aferenta PNRR</t>
  </si>
  <si>
    <t>71 Active nefinanciare</t>
  </si>
  <si>
    <t>71.01.Active fixe</t>
  </si>
  <si>
    <t>71.01.01. Constructii</t>
  </si>
  <si>
    <t>71.01.02.Masini, echipamente si mijloace de transport</t>
  </si>
  <si>
    <t>71.01.30.Alte active fixe</t>
  </si>
  <si>
    <t>10 Venituri proprii</t>
  </si>
  <si>
    <t>71.01.03.Mobilier, aparatura birotica si alte active corporale</t>
  </si>
  <si>
    <t>A. Obiective (proiecte) de investiţii în continuare</t>
  </si>
  <si>
    <t>Total surse de finanţare</t>
  </si>
  <si>
    <t xml:space="preserve"> 02 Buget local</t>
  </si>
  <si>
    <t>71.01. Active fixe</t>
  </si>
  <si>
    <t>CAPITOLUL 51.02 AUTORITATI EXECUTIVE SI LEGISLATIVE</t>
  </si>
  <si>
    <t>TOTAL GENERAL</t>
  </si>
  <si>
    <t xml:space="preserve">      din care</t>
  </si>
  <si>
    <t xml:space="preserve">02 Buget local </t>
  </si>
  <si>
    <t xml:space="preserve">    din care:</t>
  </si>
  <si>
    <t>Laborator de Radioterapie Spitalul Judetean de Urgenta Pitesti</t>
  </si>
  <si>
    <t>Elaborarea Planului de Amenajare a Teritoriului Judetean (P.A.T.J.) Arges</t>
  </si>
  <si>
    <t>CAPITOLUL 84.02 TRANSPORTURI</t>
  </si>
  <si>
    <t>din care</t>
  </si>
  <si>
    <t>Modernizare DJ 659: Pitești - Bradu - Suseni - Gliganu de Sus - Bârlogu - Negrași - Mozăceni - Lim. Jud. Dâmboviţa, km 0+000 - 58+320, L = 58,320 km</t>
  </si>
  <si>
    <t>Pod peste râul Argeş pe DJ 703H, Curtea de Argeș - Valea Danului</t>
  </si>
  <si>
    <t xml:space="preserve">C. Alte cheltuieli de investiţii </t>
  </si>
  <si>
    <t>56 Proiecte cu finantare din fonduri externe nerambursabile postaderare</t>
  </si>
  <si>
    <t>b. dotari independente</t>
  </si>
  <si>
    <t>71.01 Active fixe</t>
  </si>
  <si>
    <t>HDD 22 TB SATA3 512 MB 3,5 inch</t>
  </si>
  <si>
    <t>HDD Western Digital Gold 18 TB</t>
  </si>
  <si>
    <t>Laptop</t>
  </si>
  <si>
    <t>CAPITOLUL 66.10 SANATATE</t>
  </si>
  <si>
    <t>Spitalul de Pediatrie Pitesti</t>
  </si>
  <si>
    <t>Dezvoltarea sistemului informatic și a infrastructurii digitale a SPITALULUI DE PEDIATRIE PITEŞTI</t>
  </si>
  <si>
    <t>1. Spitalul Judetean de Urgenta Pitesti</t>
  </si>
  <si>
    <t>Dotare cu generator electric Laborator de Radioterapie SJU Pitesti</t>
  </si>
  <si>
    <t>2. Spitalul de Pneumoftiziologie Leordeni</t>
  </si>
  <si>
    <t xml:space="preserve">Achizitie sistem APAP, CPAP,BIPAP cu modul de pulsoximetrie </t>
  </si>
  <si>
    <t>3. Spitalul de Recuperare Bradet</t>
  </si>
  <si>
    <t>Recuperator de caldura</t>
  </si>
  <si>
    <t>Aparat aer conditionat</t>
  </si>
  <si>
    <t>CAPITOLUL 67.10 CULTURA,RECREERE SI RELIGIE</t>
  </si>
  <si>
    <t>Centrul "Doina Argesului"</t>
  </si>
  <si>
    <t>Microfon voce</t>
  </si>
  <si>
    <t>Stagebox</t>
  </si>
  <si>
    <t>Sistem de supraveghere video imobil Bulevardul Nicolae Balcescu nr.141 Pitesti</t>
  </si>
  <si>
    <t xml:space="preserve">CAPITOLUL68 ASISTENTA SOCIALA </t>
  </si>
  <si>
    <t xml:space="preserve">     din care:</t>
  </si>
  <si>
    <t>Directia Generala de Asistenta Sociala si Protectia Copilului Arges-Centre Adulti</t>
  </si>
  <si>
    <t>Masina de spalat profesionala</t>
  </si>
  <si>
    <t>Uscator rufe profesional</t>
  </si>
  <si>
    <t>c. cheltuieli aferente studiilor de fezabilitate si alte studii</t>
  </si>
  <si>
    <t xml:space="preserve"> 1. Total surse de finanţare</t>
  </si>
  <si>
    <t xml:space="preserve"> 10 Venituri proprii</t>
  </si>
  <si>
    <t>Spitalul de Pneumoftiziologie Leordeni</t>
  </si>
  <si>
    <t>Servicii intocmire DTAC pentru autorizatia de demontare garaj</t>
  </si>
  <si>
    <t>CAPITOLUL 84 .02 TRANSPORTURI</t>
  </si>
  <si>
    <t>Elaborare documentatii tehnice pentru obtinere Autorizatie de gospodarire a apelor "Pod pe DJ 741 Piteşti-Valea Mare-Făgetu-Mioveni, km 2+060, peste pârâul Valea Mare (Ploscaru), la Ştefăneşti"</t>
  </si>
  <si>
    <t>e. alte cheltuieli asimilate investitiilor</t>
  </si>
  <si>
    <t>71.01.30 Alte active fixe</t>
  </si>
  <si>
    <t>Spitalul de Recuperare Bradet</t>
  </si>
  <si>
    <t>Lucrari de construire in vederea conformarii imobilului la cerinta esentiala de calitate "Securitate la incendiu"</t>
  </si>
  <si>
    <t>Achizitie si montaj centrala termica</t>
  </si>
  <si>
    <t>Achizitie, montare, energizare si PIF Grup Electrogen</t>
  </si>
  <si>
    <t>Achizitie si montaj cabina de paza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</si>
</sst>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i/>
      <sz val="11"/>
      <name val="Arial"/>
      <family val="2"/>
    </font>
    <font>
      <sz val="11"/>
      <name val="Arial"/>
      <family val="2"/>
    </font>
    <font>
      <i/>
      <sz val="11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38"/>
    </font>
    <font>
      <i/>
      <sz val="10"/>
      <name val="Arial"/>
      <family val="2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2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 applyAlignment="1">
      <alignment horizontal="center"/>
    </xf>
    <xf numFmtId="0" fontId="4" fillId="0" borderId="0" xfId="0" quotePrefix="1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2" borderId="2" xfId="0" applyFont="1" applyFill="1" applyBorder="1"/>
    <xf numFmtId="0" fontId="5" fillId="2" borderId="2" xfId="0" applyFont="1" applyFill="1" applyBorder="1" applyAlignment="1">
      <alignment horizontal="center"/>
    </xf>
    <xf numFmtId="4" fontId="7" fillId="2" borderId="5" xfId="0" applyNumberFormat="1" applyFont="1" applyFill="1" applyBorder="1" applyAlignment="1">
      <alignment horizontal="right"/>
    </xf>
    <xf numFmtId="4" fontId="0" fillId="0" borderId="0" xfId="0" applyNumberFormat="1"/>
    <xf numFmtId="0" fontId="5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8" fillId="0" borderId="3" xfId="0" applyFont="1" applyBorder="1"/>
    <xf numFmtId="0" fontId="3" fillId="0" borderId="2" xfId="0" applyFont="1" applyBorder="1" applyAlignment="1">
      <alignment horizontal="center"/>
    </xf>
    <xf numFmtId="4" fontId="7" fillId="0" borderId="5" xfId="0" applyNumberFormat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 applyAlignment="1">
      <alignment horizontal="center"/>
    </xf>
    <xf numFmtId="0" fontId="9" fillId="3" borderId="2" xfId="0" applyFont="1" applyFill="1" applyBorder="1" applyAlignment="1">
      <alignment wrapText="1"/>
    </xf>
    <xf numFmtId="0" fontId="10" fillId="0" borderId="2" xfId="0" applyFont="1" applyBorder="1" applyAlignment="1">
      <alignment horizontal="center"/>
    </xf>
    <xf numFmtId="4" fontId="4" fillId="0" borderId="5" xfId="0" applyNumberFormat="1" applyFont="1" applyBorder="1" applyAlignment="1">
      <alignment horizontal="right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horizontal="center"/>
    </xf>
    <xf numFmtId="0" fontId="11" fillId="0" borderId="2" xfId="0" applyFont="1" applyBorder="1" applyAlignment="1">
      <alignment wrapText="1"/>
    </xf>
    <xf numFmtId="0" fontId="12" fillId="0" borderId="2" xfId="0" applyFont="1" applyBorder="1"/>
    <xf numFmtId="0" fontId="12" fillId="0" borderId="4" xfId="0" applyFont="1" applyBorder="1"/>
    <xf numFmtId="0" fontId="0" fillId="0" borderId="4" xfId="0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2" fillId="0" borderId="4" xfId="0" applyFont="1" applyBorder="1" applyAlignment="1">
      <alignment horizontal="center"/>
    </xf>
    <xf numFmtId="0" fontId="10" fillId="4" borderId="2" xfId="0" applyFont="1" applyFill="1" applyBorder="1" applyAlignment="1">
      <alignment wrapText="1"/>
    </xf>
    <xf numFmtId="0" fontId="10" fillId="4" borderId="3" xfId="0" applyFont="1" applyFill="1" applyBorder="1" applyAlignment="1">
      <alignment horizontal="center"/>
    </xf>
    <xf numFmtId="4" fontId="4" fillId="4" borderId="5" xfId="0" applyNumberFormat="1" applyFont="1" applyFill="1" applyBorder="1" applyAlignment="1">
      <alignment horizontal="right"/>
    </xf>
    <xf numFmtId="0" fontId="2" fillId="4" borderId="0" xfId="0" applyFont="1" applyFill="1"/>
    <xf numFmtId="4" fontId="2" fillId="4" borderId="0" xfId="0" applyNumberFormat="1" applyFont="1" applyFill="1"/>
    <xf numFmtId="0" fontId="10" fillId="4" borderId="4" xfId="0" applyFont="1" applyFill="1" applyBorder="1" applyAlignment="1">
      <alignment wrapText="1"/>
    </xf>
    <xf numFmtId="0" fontId="10" fillId="4" borderId="4" xfId="0" applyFont="1" applyFill="1" applyBorder="1" applyAlignment="1">
      <alignment horizontal="center"/>
    </xf>
    <xf numFmtId="0" fontId="3" fillId="0" borderId="3" xfId="0" applyFont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0" borderId="0" xfId="0" applyFont="1"/>
    <xf numFmtId="4" fontId="2" fillId="0" borderId="0" xfId="0" applyNumberFormat="1" applyFont="1"/>
    <xf numFmtId="0" fontId="2" fillId="4" borderId="3" xfId="0" applyFont="1" applyFill="1" applyBorder="1"/>
    <xf numFmtId="0" fontId="8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0" fillId="4" borderId="0" xfId="0" applyFill="1"/>
    <xf numFmtId="0" fontId="2" fillId="2" borderId="4" xfId="0" applyFont="1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0" fillId="2" borderId="4" xfId="0" applyFill="1" applyBorder="1"/>
    <xf numFmtId="4" fontId="4" fillId="2" borderId="5" xfId="0" applyNumberFormat="1" applyFont="1" applyFill="1" applyBorder="1" applyAlignment="1">
      <alignment horizontal="right"/>
    </xf>
    <xf numFmtId="0" fontId="12" fillId="0" borderId="3" xfId="0" applyFont="1" applyBorder="1" applyAlignment="1">
      <alignment vertical="center" wrapText="1"/>
    </xf>
    <xf numFmtId="0" fontId="0" fillId="0" borderId="4" xfId="0" applyBorder="1"/>
    <xf numFmtId="0" fontId="3" fillId="0" borderId="2" xfId="0" applyFont="1" applyBorder="1" applyAlignment="1">
      <alignment wrapText="1"/>
    </xf>
    <xf numFmtId="4" fontId="3" fillId="0" borderId="0" xfId="0" applyNumberFormat="1" applyFont="1" applyAlignment="1">
      <alignment horizontal="right"/>
    </xf>
    <xf numFmtId="0" fontId="2" fillId="4" borderId="3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0" fontId="2" fillId="0" borderId="3" xfId="0" applyFont="1" applyBorder="1"/>
    <xf numFmtId="0" fontId="5" fillId="2" borderId="5" xfId="0" applyFont="1" applyFill="1" applyBorder="1"/>
    <xf numFmtId="0" fontId="7" fillId="2" borderId="5" xfId="0" applyFont="1" applyFill="1" applyBorder="1"/>
    <xf numFmtId="0" fontId="0" fillId="5" borderId="0" xfId="0" applyFill="1"/>
    <xf numFmtId="0" fontId="13" fillId="0" borderId="2" xfId="0" applyFont="1" applyBorder="1"/>
    <xf numFmtId="0" fontId="2" fillId="0" borderId="2" xfId="0" applyFont="1" applyBorder="1" applyAlignment="1">
      <alignment horizontal="center"/>
    </xf>
    <xf numFmtId="0" fontId="5" fillId="0" borderId="4" xfId="0" applyFont="1" applyBorder="1"/>
    <xf numFmtId="0" fontId="14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4" fontId="7" fillId="0" borderId="4" xfId="0" applyNumberFormat="1" applyFont="1" applyBorder="1" applyAlignment="1">
      <alignment horizontal="right"/>
    </xf>
    <xf numFmtId="0" fontId="9" fillId="4" borderId="2" xfId="0" applyFont="1" applyFill="1" applyBorder="1"/>
    <xf numFmtId="0" fontId="3" fillId="4" borderId="0" xfId="0" applyFont="1" applyFill="1"/>
    <xf numFmtId="0" fontId="9" fillId="4" borderId="4" xfId="0" applyFont="1" applyFill="1" applyBorder="1"/>
    <xf numFmtId="0" fontId="10" fillId="4" borderId="2" xfId="0" applyFont="1" applyFill="1" applyBorder="1"/>
    <xf numFmtId="0" fontId="10" fillId="4" borderId="2" xfId="0" applyFont="1" applyFill="1" applyBorder="1" applyAlignment="1">
      <alignment horizontal="center"/>
    </xf>
    <xf numFmtId="0" fontId="10" fillId="4" borderId="3" xfId="0" applyFont="1" applyFill="1" applyBorder="1" applyAlignment="1">
      <alignment wrapText="1"/>
    </xf>
    <xf numFmtId="0" fontId="5" fillId="2" borderId="6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7" fillId="2" borderId="8" xfId="0" applyFont="1" applyFill="1" applyBorder="1" applyAlignment="1">
      <alignment horizontal="left" wrapText="1"/>
    </xf>
    <xf numFmtId="0" fontId="5" fillId="6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" xfId="0" applyFont="1" applyBorder="1"/>
    <xf numFmtId="0" fontId="10" fillId="4" borderId="2" xfId="1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/>
    </xf>
    <xf numFmtId="4" fontId="10" fillId="4" borderId="5" xfId="0" applyNumberFormat="1" applyFont="1" applyFill="1" applyBorder="1" applyAlignment="1">
      <alignment horizontal="righ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center"/>
    </xf>
    <xf numFmtId="0" fontId="9" fillId="0" borderId="2" xfId="0" applyFont="1" applyBorder="1" applyAlignment="1">
      <alignment wrapText="1"/>
    </xf>
    <xf numFmtId="4" fontId="10" fillId="0" borderId="5" xfId="0" applyNumberFormat="1" applyFont="1" applyBorder="1" applyAlignment="1">
      <alignment horizontal="right"/>
    </xf>
    <xf numFmtId="0" fontId="10" fillId="4" borderId="2" xfId="2" applyFont="1" applyFill="1" applyBorder="1" applyAlignment="1">
      <alignment horizontal="left" vertical="center" wrapText="1"/>
    </xf>
    <xf numFmtId="0" fontId="3" fillId="5" borderId="0" xfId="0" applyFont="1" applyFill="1"/>
    <xf numFmtId="0" fontId="15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center" wrapText="1"/>
    </xf>
    <xf numFmtId="4" fontId="15" fillId="0" borderId="5" xfId="0" applyNumberFormat="1" applyFont="1" applyBorder="1" applyAlignment="1">
      <alignment horizontal="right" wrapText="1"/>
    </xf>
    <xf numFmtId="0" fontId="10" fillId="0" borderId="4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3" fillId="4" borderId="2" xfId="3" applyFont="1" applyFill="1" applyBorder="1" applyAlignment="1">
      <alignment vertical="center" wrapText="1"/>
    </xf>
    <xf numFmtId="4" fontId="3" fillId="4" borderId="0" xfId="0" applyNumberFormat="1" applyFont="1" applyFill="1"/>
    <xf numFmtId="0" fontId="10" fillId="4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vertical="center" wrapText="1"/>
    </xf>
    <xf numFmtId="4" fontId="3" fillId="4" borderId="0" xfId="0" applyNumberFormat="1" applyFont="1" applyFill="1" applyAlignment="1">
      <alignment horizontal="right"/>
    </xf>
    <xf numFmtId="0" fontId="3" fillId="4" borderId="4" xfId="0" applyFont="1" applyFill="1" applyBorder="1" applyAlignment="1">
      <alignment wrapText="1"/>
    </xf>
    <xf numFmtId="0" fontId="13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16" fillId="4" borderId="4" xfId="0" applyFont="1" applyFill="1" applyBorder="1"/>
    <xf numFmtId="0" fontId="16" fillId="4" borderId="4" xfId="0" applyFont="1" applyFill="1" applyBorder="1" applyAlignment="1">
      <alignment horizontal="center"/>
    </xf>
    <xf numFmtId="4" fontId="7" fillId="4" borderId="5" xfId="0" applyNumberFormat="1" applyFont="1" applyFill="1" applyBorder="1" applyAlignment="1">
      <alignment horizontal="right"/>
    </xf>
    <xf numFmtId="0" fontId="12" fillId="0" borderId="2" xfId="0" applyFont="1" applyBorder="1" applyAlignment="1">
      <alignment horizontal="left"/>
    </xf>
    <xf numFmtId="0" fontId="8" fillId="2" borderId="3" xfId="0" applyFont="1" applyFill="1" applyBorder="1"/>
    <xf numFmtId="0" fontId="2" fillId="2" borderId="4" xfId="0" applyFont="1" applyFill="1" applyBorder="1"/>
    <xf numFmtId="0" fontId="17" fillId="2" borderId="3" xfId="0" applyFont="1" applyFill="1" applyBorder="1"/>
    <xf numFmtId="0" fontId="0" fillId="2" borderId="3" xfId="0" applyFill="1" applyBorder="1" applyAlignment="1">
      <alignment horizontal="center"/>
    </xf>
    <xf numFmtId="0" fontId="16" fillId="7" borderId="6" xfId="0" applyFont="1" applyFill="1" applyBorder="1"/>
    <xf numFmtId="0" fontId="16" fillId="7" borderId="5" xfId="0" applyFont="1" applyFill="1" applyBorder="1"/>
    <xf numFmtId="0" fontId="7" fillId="7" borderId="8" xfId="0" applyFont="1" applyFill="1" applyBorder="1"/>
    <xf numFmtId="0" fontId="16" fillId="0" borderId="0" xfId="0" applyFont="1"/>
    <xf numFmtId="0" fontId="16" fillId="4" borderId="0" xfId="0" applyFont="1" applyFill="1"/>
    <xf numFmtId="0" fontId="16" fillId="0" borderId="2" xfId="0" applyFont="1" applyBorder="1"/>
    <xf numFmtId="0" fontId="2" fillId="0" borderId="5" xfId="0" applyFont="1" applyBorder="1" applyAlignment="1">
      <alignment horizontal="center"/>
    </xf>
    <xf numFmtId="0" fontId="16" fillId="4" borderId="9" xfId="0" applyFont="1" applyFill="1" applyBorder="1"/>
    <xf numFmtId="0" fontId="2" fillId="4" borderId="2" xfId="0" applyFont="1" applyFill="1" applyBorder="1"/>
    <xf numFmtId="4" fontId="2" fillId="2" borderId="0" xfId="0" applyNumberFormat="1" applyFont="1" applyFill="1" applyAlignment="1">
      <alignment horizontal="right"/>
    </xf>
    <xf numFmtId="4" fontId="2" fillId="4" borderId="0" xfId="0" applyNumberFormat="1" applyFont="1" applyFill="1" applyAlignment="1">
      <alignment horizontal="right"/>
    </xf>
    <xf numFmtId="4" fontId="2" fillId="0" borderId="0" xfId="0" applyNumberFormat="1" applyFont="1" applyAlignment="1">
      <alignment horizontal="right"/>
    </xf>
    <xf numFmtId="0" fontId="5" fillId="4" borderId="2" xfId="0" applyFont="1" applyFill="1" applyBorder="1" applyAlignment="1">
      <alignment horizontal="left"/>
    </xf>
    <xf numFmtId="0" fontId="18" fillId="4" borderId="3" xfId="4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center"/>
    </xf>
    <xf numFmtId="0" fontId="16" fillId="0" borderId="3" xfId="0" applyFont="1" applyBorder="1"/>
    <xf numFmtId="0" fontId="16" fillId="0" borderId="2" xfId="0" applyFont="1" applyBorder="1" applyAlignment="1">
      <alignment horizontal="center"/>
    </xf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2" fillId="0" borderId="2" xfId="0" applyFont="1" applyBorder="1" applyAlignment="1">
      <alignment wrapText="1"/>
    </xf>
    <xf numFmtId="0" fontId="19" fillId="4" borderId="2" xfId="0" applyFont="1" applyFill="1" applyBorder="1" applyAlignment="1">
      <alignment vertical="center" wrapText="1"/>
    </xf>
    <xf numFmtId="2" fontId="2" fillId="4" borderId="2" xfId="0" applyNumberFormat="1" applyFont="1" applyFill="1" applyBorder="1" applyAlignment="1">
      <alignment vertical="center" wrapText="1"/>
    </xf>
    <xf numFmtId="4" fontId="2" fillId="0" borderId="5" xfId="0" applyNumberFormat="1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6" fillId="4" borderId="2" xfId="2" applyFont="1" applyFill="1" applyBorder="1" applyAlignment="1">
      <alignment vertical="center"/>
    </xf>
    <xf numFmtId="0" fontId="18" fillId="4" borderId="2" xfId="5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/>
    </xf>
    <xf numFmtId="0" fontId="16" fillId="3" borderId="2" xfId="0" applyFont="1" applyFill="1" applyBorder="1"/>
    <xf numFmtId="0" fontId="16" fillId="4" borderId="2" xfId="0" applyFont="1" applyFill="1" applyBorder="1" applyAlignment="1">
      <alignment horizontal="center"/>
    </xf>
    <xf numFmtId="0" fontId="18" fillId="4" borderId="2" xfId="3" applyFont="1" applyFill="1" applyBorder="1" applyAlignment="1">
      <alignment wrapText="1"/>
    </xf>
    <xf numFmtId="2" fontId="18" fillId="4" borderId="4" xfId="0" applyNumberFormat="1" applyFont="1" applyFill="1" applyBorder="1" applyAlignment="1">
      <alignment wrapText="1"/>
    </xf>
    <xf numFmtId="0" fontId="16" fillId="4" borderId="2" xfId="0" applyFont="1" applyFill="1" applyBorder="1"/>
    <xf numFmtId="4" fontId="20" fillId="4" borderId="2" xfId="3" applyNumberFormat="1" applyFont="1" applyFill="1" applyBorder="1" applyAlignment="1">
      <alignment vertical="center" wrapText="1"/>
    </xf>
    <xf numFmtId="0" fontId="21" fillId="4" borderId="2" xfId="0" applyFont="1" applyFill="1" applyBorder="1" applyAlignment="1">
      <alignment horizontal="center"/>
    </xf>
    <xf numFmtId="4" fontId="22" fillId="4" borderId="5" xfId="0" applyNumberFormat="1" applyFont="1" applyFill="1" applyBorder="1" applyAlignment="1">
      <alignment horizontal="right"/>
    </xf>
    <xf numFmtId="0" fontId="21" fillId="4" borderId="0" xfId="0" applyFont="1" applyFill="1"/>
    <xf numFmtId="2" fontId="20" fillId="4" borderId="4" xfId="0" applyNumberFormat="1" applyFont="1" applyFill="1" applyBorder="1" applyAlignment="1">
      <alignment wrapText="1"/>
    </xf>
    <xf numFmtId="0" fontId="21" fillId="4" borderId="4" xfId="0" applyFont="1" applyFill="1" applyBorder="1" applyAlignment="1">
      <alignment horizontal="center"/>
    </xf>
    <xf numFmtId="0" fontId="20" fillId="4" borderId="2" xfId="3" applyFont="1" applyFill="1" applyBorder="1" applyAlignment="1">
      <alignment vertical="center" wrapText="1"/>
    </xf>
    <xf numFmtId="0" fontId="14" fillId="0" borderId="3" xfId="0" applyFont="1" applyBorder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/>
    </xf>
    <xf numFmtId="0" fontId="23" fillId="4" borderId="3" xfId="0" applyFont="1" applyFill="1" applyBorder="1" applyAlignment="1">
      <alignment horizontal="left" wrapText="1"/>
    </xf>
    <xf numFmtId="0" fontId="18" fillId="4" borderId="3" xfId="6" applyFont="1" applyFill="1" applyBorder="1"/>
    <xf numFmtId="0" fontId="18" fillId="4" borderId="3" xfId="6" applyFont="1" applyFill="1" applyBorder="1" applyAlignment="1">
      <alignment vertical="center"/>
    </xf>
    <xf numFmtId="0" fontId="19" fillId="4" borderId="3" xfId="0" applyFont="1" applyFill="1" applyBorder="1" applyAlignment="1">
      <alignment horizontal="left" wrapText="1"/>
    </xf>
    <xf numFmtId="0" fontId="18" fillId="4" borderId="3" xfId="0" applyFont="1" applyFill="1" applyBorder="1" applyAlignment="1">
      <alignment wrapText="1"/>
    </xf>
    <xf numFmtId="0" fontId="8" fillId="4" borderId="3" xfId="0" applyFont="1" applyFill="1" applyBorder="1"/>
    <xf numFmtId="0" fontId="0" fillId="4" borderId="10" xfId="0" applyFill="1" applyBorder="1" applyAlignment="1">
      <alignment horizontal="center"/>
    </xf>
    <xf numFmtId="0" fontId="0" fillId="4" borderId="4" xfId="0" applyFill="1" applyBorder="1"/>
    <xf numFmtId="0" fontId="0" fillId="4" borderId="4" xfId="0" applyFill="1" applyBorder="1" applyAlignment="1">
      <alignment horizontal="center"/>
    </xf>
    <xf numFmtId="0" fontId="2" fillId="0" borderId="4" xfId="7" applyBorder="1"/>
    <xf numFmtId="0" fontId="7" fillId="4" borderId="2" xfId="0" applyFont="1" applyFill="1" applyBorder="1" applyAlignment="1">
      <alignment vertical="center" wrapText="1"/>
    </xf>
    <xf numFmtId="4" fontId="18" fillId="4" borderId="2" xfId="3" applyNumberFormat="1" applyFont="1" applyFill="1" applyBorder="1" applyAlignment="1">
      <alignment horizontal="left" vertical="center" wrapText="1"/>
    </xf>
    <xf numFmtId="0" fontId="0" fillId="0" borderId="2" xfId="0" applyBorder="1"/>
    <xf numFmtId="0" fontId="5" fillId="0" borderId="3" xfId="0" applyFont="1" applyBorder="1"/>
    <xf numFmtId="0" fontId="12" fillId="0" borderId="3" xfId="0" applyFont="1" applyBorder="1" applyAlignment="1">
      <alignment horizontal="left"/>
    </xf>
    <xf numFmtId="0" fontId="2" fillId="0" borderId="2" xfId="0" applyFont="1" applyBorder="1"/>
    <xf numFmtId="0" fontId="12" fillId="4" borderId="2" xfId="0" applyFont="1" applyFill="1" applyBorder="1"/>
    <xf numFmtId="0" fontId="12" fillId="4" borderId="4" xfId="0" applyFont="1" applyFill="1" applyBorder="1"/>
    <xf numFmtId="0" fontId="2" fillId="0" borderId="3" xfId="7" applyBorder="1"/>
    <xf numFmtId="0" fontId="3" fillId="0" borderId="3" xfId="0" applyFont="1" applyBorder="1"/>
    <xf numFmtId="0" fontId="16" fillId="4" borderId="3" xfId="0" applyFont="1" applyFill="1" applyBorder="1" applyAlignment="1">
      <alignment vertical="center"/>
    </xf>
    <xf numFmtId="0" fontId="16" fillId="3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7" fillId="2" borderId="8" xfId="0" applyFont="1" applyFill="1" applyBorder="1"/>
    <xf numFmtId="0" fontId="3" fillId="4" borderId="3" xfId="0" applyFont="1" applyFill="1" applyBorder="1"/>
    <xf numFmtId="0" fontId="2" fillId="4" borderId="1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0" borderId="2" xfId="7" applyBorder="1"/>
    <xf numFmtId="0" fontId="4" fillId="4" borderId="2" xfId="4" applyFont="1" applyFill="1" applyBorder="1" applyAlignment="1">
      <alignment horizontal="left" vertical="center" wrapText="1"/>
    </xf>
    <xf numFmtId="0" fontId="16" fillId="7" borderId="10" xfId="0" applyFont="1" applyFill="1" applyBorder="1"/>
    <xf numFmtId="0" fontId="16" fillId="0" borderId="9" xfId="0" applyFont="1" applyBorder="1"/>
    <xf numFmtId="0" fontId="8" fillId="0" borderId="2" xfId="0" applyFont="1" applyBorder="1"/>
    <xf numFmtId="0" fontId="7" fillId="4" borderId="2" xfId="0" applyFont="1" applyFill="1" applyBorder="1"/>
    <xf numFmtId="0" fontId="22" fillId="4" borderId="2" xfId="0" applyFont="1" applyFill="1" applyBorder="1" applyAlignment="1">
      <alignment wrapText="1"/>
    </xf>
    <xf numFmtId="4" fontId="22" fillId="4" borderId="5" xfId="0" applyNumberFormat="1" applyFont="1" applyFill="1" applyBorder="1"/>
    <xf numFmtId="4" fontId="4" fillId="4" borderId="5" xfId="0" applyNumberFormat="1" applyFont="1" applyFill="1" applyBorder="1"/>
    <xf numFmtId="0" fontId="3" fillId="4" borderId="2" xfId="0" applyFont="1" applyFill="1" applyBorder="1"/>
    <xf numFmtId="0" fontId="18" fillId="4" borderId="2" xfId="3" applyFont="1" applyFill="1" applyBorder="1" applyAlignment="1">
      <alignment vertical="center" wrapText="1"/>
    </xf>
    <xf numFmtId="4" fontId="18" fillId="4" borderId="2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right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5" fillId="2" borderId="5" xfId="0" applyFont="1" applyFill="1" applyBorder="1" applyAlignment="1">
      <alignment horizontal="left" wrapText="1"/>
    </xf>
    <xf numFmtId="0" fontId="5" fillId="7" borderId="6" xfId="0" applyFont="1" applyFill="1" applyBorder="1" applyAlignment="1">
      <alignment horizontal="left"/>
    </xf>
    <xf numFmtId="0" fontId="5" fillId="7" borderId="7" xfId="0" applyFont="1" applyFill="1" applyBorder="1" applyAlignment="1">
      <alignment horizontal="left"/>
    </xf>
    <xf numFmtId="0" fontId="5" fillId="7" borderId="8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6" fillId="2" borderId="6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left"/>
    </xf>
    <xf numFmtId="0" fontId="16" fillId="2" borderId="8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/>
    <xf numFmtId="0" fontId="0" fillId="0" borderId="0" xfId="0" applyAlignment="1"/>
  </cellXfs>
  <cellStyles count="8">
    <cellStyle name="Normal" xfId="0" builtinId="0"/>
    <cellStyle name="Normal 2" xfId="7" xr:uid="{A34C112C-2736-41E6-BC06-E82031909A10}"/>
    <cellStyle name="Normal 3 2 2 2" xfId="3" xr:uid="{4263CB33-D5E6-4908-ACD7-77A32DC9EB3E}"/>
    <cellStyle name="Normal 5 3" xfId="6" xr:uid="{0AE90EAA-5FC4-41E1-9918-0837D636959F}"/>
    <cellStyle name="Normal 5 4 2" xfId="2" xr:uid="{B7A45A8F-D80D-4251-9A10-1C7F7A686E19}"/>
    <cellStyle name="Normal 5 4 7 2 2" xfId="5" xr:uid="{3F4CA455-0300-42D9-A2FC-25D6054E0C4B}"/>
    <cellStyle name="Normal 7 2 2" xfId="1" xr:uid="{0D0EA90F-331D-43CA-A5F6-1CE90A9FF5D9}"/>
    <cellStyle name="Normal_Anexa F 140 146 10.07" xfId="4" xr:uid="{409EBDBC-A55F-4B28-AE1C-2666426D63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4C4F9-675A-4304-A154-DDBA185E0AB3}">
  <dimension ref="A1:BA338"/>
  <sheetViews>
    <sheetView tabSelected="1" topLeftCell="A57" zoomScaleNormal="100" workbookViewId="0">
      <selection activeCell="M70" sqref="M70"/>
    </sheetView>
  </sheetViews>
  <sheetFormatPr defaultRowHeight="14.25"/>
  <cols>
    <col min="1" max="1" width="61.28515625" customWidth="1"/>
    <col min="2" max="2" width="6.85546875" style="4" customWidth="1"/>
    <col min="3" max="3" width="17" style="5" customWidth="1"/>
    <col min="4" max="4" width="0" hidden="1" customWidth="1"/>
    <col min="6" max="9" width="0" hidden="1" customWidth="1"/>
  </cols>
  <sheetData>
    <row r="1" spans="1:11" ht="18.75" customHeight="1">
      <c r="A1" s="211" t="s">
        <v>0</v>
      </c>
      <c r="B1" s="212"/>
      <c r="C1" s="212"/>
    </row>
    <row r="2" spans="1:11" ht="12.75">
      <c r="A2" s="232" t="s">
        <v>1</v>
      </c>
      <c r="B2" s="233"/>
      <c r="C2" s="233"/>
    </row>
    <row r="3" spans="1:11">
      <c r="A3" s="3" t="s">
        <v>2</v>
      </c>
    </row>
    <row r="4" spans="1:11">
      <c r="A4" t="s">
        <v>3</v>
      </c>
    </row>
    <row r="6" spans="1:11" ht="29.25" customHeight="1">
      <c r="A6" s="213" t="s">
        <v>4</v>
      </c>
      <c r="B6" s="213"/>
      <c r="C6" s="213"/>
    </row>
    <row r="7" spans="1:11" ht="16.5" customHeight="1">
      <c r="B7" s="6"/>
      <c r="C7" s="7" t="s">
        <v>5</v>
      </c>
    </row>
    <row r="8" spans="1:11" ht="12.75">
      <c r="A8" s="8" t="s">
        <v>6</v>
      </c>
      <c r="B8" s="9" t="s">
        <v>7</v>
      </c>
      <c r="C8" s="214" t="s">
        <v>8</v>
      </c>
    </row>
    <row r="9" spans="1:11" ht="12.75">
      <c r="A9" s="10" t="s">
        <v>9</v>
      </c>
      <c r="B9" s="11"/>
      <c r="C9" s="215"/>
    </row>
    <row r="10" spans="1:11" ht="12.75">
      <c r="A10" s="10" t="s">
        <v>10</v>
      </c>
      <c r="B10" s="11"/>
      <c r="C10" s="216"/>
    </row>
    <row r="11" spans="1:11">
      <c r="A11" s="12">
        <v>0</v>
      </c>
      <c r="B11" s="12">
        <v>1</v>
      </c>
      <c r="C11" s="13">
        <v>2</v>
      </c>
    </row>
    <row r="12" spans="1:11" ht="15.75">
      <c r="A12" s="14" t="s">
        <v>11</v>
      </c>
      <c r="B12" s="15" t="s">
        <v>12</v>
      </c>
      <c r="C12" s="16">
        <f>C14+C30</f>
        <v>5541.1</v>
      </c>
      <c r="K12" s="17"/>
    </row>
    <row r="13" spans="1:11" ht="15">
      <c r="A13" s="18"/>
      <c r="B13" s="19" t="s">
        <v>13</v>
      </c>
      <c r="C13" s="16">
        <f>C15+C31</f>
        <v>5541.1</v>
      </c>
    </row>
    <row r="14" spans="1:11" ht="15">
      <c r="A14" s="20" t="s">
        <v>14</v>
      </c>
      <c r="B14" s="21" t="s">
        <v>12</v>
      </c>
      <c r="C14" s="22">
        <f>C16+C18+C20</f>
        <v>5376.1</v>
      </c>
    </row>
    <row r="15" spans="1:11" ht="15">
      <c r="A15" s="23" t="s">
        <v>15</v>
      </c>
      <c r="B15" s="24" t="s">
        <v>13</v>
      </c>
      <c r="C15" s="22">
        <f>C17+C19+C21</f>
        <v>5376.1</v>
      </c>
    </row>
    <row r="16" spans="1:11" s="2" customFormat="1" ht="28.5">
      <c r="A16" s="25" t="s">
        <v>16</v>
      </c>
      <c r="B16" s="26" t="s">
        <v>12</v>
      </c>
      <c r="C16" s="27">
        <f>C50</f>
        <v>5000</v>
      </c>
    </row>
    <row r="17" spans="1:28" s="2" customFormat="1">
      <c r="A17" s="28"/>
      <c r="B17" s="29" t="s">
        <v>13</v>
      </c>
      <c r="C17" s="27">
        <f>C51</f>
        <v>5000</v>
      </c>
    </row>
    <row r="18" spans="1:28" s="2" customFormat="1" ht="28.5">
      <c r="A18" s="30" t="s">
        <v>17</v>
      </c>
      <c r="B18" s="26" t="s">
        <v>12</v>
      </c>
      <c r="C18" s="27">
        <f>C52</f>
        <v>12</v>
      </c>
    </row>
    <row r="19" spans="1:28" s="2" customFormat="1">
      <c r="A19" s="28"/>
      <c r="B19" s="29" t="s">
        <v>13</v>
      </c>
      <c r="C19" s="27">
        <f>C53</f>
        <v>12</v>
      </c>
    </row>
    <row r="20" spans="1:28">
      <c r="A20" s="31" t="s">
        <v>18</v>
      </c>
      <c r="B20" s="9" t="s">
        <v>12</v>
      </c>
      <c r="C20" s="27">
        <f t="shared" ref="C20:C21" si="0">C22</f>
        <v>364.1</v>
      </c>
    </row>
    <row r="21" spans="1:28">
      <c r="A21" s="32"/>
      <c r="B21" s="33" t="s">
        <v>13</v>
      </c>
      <c r="C21" s="27">
        <f t="shared" si="0"/>
        <v>364.1</v>
      </c>
    </row>
    <row r="22" spans="1:28">
      <c r="A22" s="34" t="s">
        <v>19</v>
      </c>
      <c r="B22" s="9" t="s">
        <v>12</v>
      </c>
      <c r="C22" s="27">
        <f>C24+C26+C28</f>
        <v>364.1</v>
      </c>
    </row>
    <row r="23" spans="1:28">
      <c r="A23" s="35"/>
      <c r="B23" s="36" t="s">
        <v>13</v>
      </c>
      <c r="C23" s="27">
        <f>C25+C27+C29</f>
        <v>364.1</v>
      </c>
    </row>
    <row r="24" spans="1:28" s="40" customFormat="1">
      <c r="A24" s="37" t="s">
        <v>20</v>
      </c>
      <c r="B24" s="38" t="s">
        <v>12</v>
      </c>
      <c r="C24" s="39">
        <f>C58</f>
        <v>-3</v>
      </c>
      <c r="M24" s="41"/>
      <c r="N24" s="41"/>
    </row>
    <row r="25" spans="1:28" s="40" customFormat="1">
      <c r="A25" s="42"/>
      <c r="B25" s="43" t="s">
        <v>13</v>
      </c>
      <c r="C25" s="39">
        <f>C59</f>
        <v>-3</v>
      </c>
    </row>
    <row r="26" spans="1:28" s="46" customFormat="1">
      <c r="A26" s="44" t="s">
        <v>21</v>
      </c>
      <c r="B26" s="45" t="s">
        <v>12</v>
      </c>
      <c r="C26" s="27">
        <f>C99</f>
        <v>105.1</v>
      </c>
    </row>
    <row r="27" spans="1:28" s="46" customFormat="1">
      <c r="A27" s="23"/>
      <c r="B27" s="36" t="s">
        <v>13</v>
      </c>
      <c r="C27" s="27">
        <f>C100</f>
        <v>105.1</v>
      </c>
      <c r="N27" s="47"/>
    </row>
    <row r="28" spans="1:28" s="46" customFormat="1">
      <c r="A28" s="48" t="s">
        <v>22</v>
      </c>
      <c r="B28" s="45" t="s">
        <v>12</v>
      </c>
      <c r="C28" s="27">
        <f>C101</f>
        <v>262</v>
      </c>
    </row>
    <row r="29" spans="1:28" s="46" customFormat="1">
      <c r="A29" s="23"/>
      <c r="B29" s="36" t="s">
        <v>13</v>
      </c>
      <c r="C29" s="27">
        <f>C102</f>
        <v>262</v>
      </c>
      <c r="N29" s="47"/>
    </row>
    <row r="30" spans="1:28" s="51" customFormat="1" ht="15">
      <c r="A30" s="49" t="s">
        <v>23</v>
      </c>
      <c r="B30" s="50" t="s">
        <v>12</v>
      </c>
      <c r="C30" s="16">
        <f>C33+C35</f>
        <v>165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</row>
    <row r="31" spans="1:28" s="51" customFormat="1" ht="15">
      <c r="A31" s="53" t="s">
        <v>15</v>
      </c>
      <c r="B31" s="54" t="s">
        <v>13</v>
      </c>
      <c r="C31" s="16">
        <f>C34+C36</f>
        <v>165</v>
      </c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</row>
    <row r="32" spans="1:28" s="51" customFormat="1" hidden="1">
      <c r="A32" s="55"/>
      <c r="B32" s="54" t="s">
        <v>13</v>
      </c>
      <c r="C32" s="56"/>
    </row>
    <row r="33" spans="1:53" ht="29.25" customHeight="1">
      <c r="A33" s="57" t="s">
        <v>17</v>
      </c>
      <c r="B33" s="45" t="s">
        <v>12</v>
      </c>
      <c r="C33" s="39">
        <f>C107</f>
        <v>-5</v>
      </c>
    </row>
    <row r="34" spans="1:53" ht="18" customHeight="1">
      <c r="A34" s="32"/>
      <c r="B34" s="36" t="s">
        <v>13</v>
      </c>
      <c r="C34" s="39">
        <f>C108</f>
        <v>-5</v>
      </c>
    </row>
    <row r="35" spans="1:53">
      <c r="A35" s="31" t="s">
        <v>18</v>
      </c>
      <c r="B35" s="11" t="s">
        <v>12</v>
      </c>
      <c r="C35" s="27">
        <f>C37</f>
        <v>170</v>
      </c>
    </row>
    <row r="36" spans="1:53">
      <c r="A36" s="32"/>
      <c r="B36" s="33" t="s">
        <v>13</v>
      </c>
      <c r="C36" s="27">
        <f>C38</f>
        <v>170</v>
      </c>
    </row>
    <row r="37" spans="1:53">
      <c r="A37" s="31" t="s">
        <v>19</v>
      </c>
      <c r="B37" s="9" t="s">
        <v>12</v>
      </c>
      <c r="C37" s="27">
        <f>C39+C41+C43</f>
        <v>170</v>
      </c>
    </row>
    <row r="38" spans="1:53">
      <c r="A38" s="58"/>
      <c r="B38" s="33" t="s">
        <v>13</v>
      </c>
      <c r="C38" s="27">
        <f>C40+C42+C44</f>
        <v>170</v>
      </c>
    </row>
    <row r="39" spans="1:53" s="46" customFormat="1">
      <c r="A39" s="59" t="s">
        <v>21</v>
      </c>
      <c r="B39" s="21" t="s">
        <v>12</v>
      </c>
      <c r="C39" s="27">
        <f t="shared" ref="C39:C44" si="1">C113</f>
        <v>172</v>
      </c>
      <c r="D39" s="60"/>
      <c r="E39" s="60"/>
      <c r="F39" s="60"/>
      <c r="G39" s="60"/>
      <c r="H39" s="60"/>
      <c r="I39" s="60"/>
    </row>
    <row r="40" spans="1:53" s="46" customFormat="1">
      <c r="A40" s="23"/>
      <c r="B40" s="24" t="s">
        <v>13</v>
      </c>
      <c r="C40" s="27">
        <f t="shared" si="1"/>
        <v>172</v>
      </c>
      <c r="D40" s="60"/>
      <c r="E40" s="60"/>
      <c r="F40" s="60"/>
      <c r="G40" s="60"/>
      <c r="H40" s="60"/>
      <c r="I40" s="60"/>
    </row>
    <row r="41" spans="1:53" s="40" customFormat="1" ht="16.5" customHeight="1">
      <c r="A41" s="61" t="s">
        <v>24</v>
      </c>
      <c r="B41" s="62" t="s">
        <v>12</v>
      </c>
      <c r="C41" s="39">
        <f t="shared" si="1"/>
        <v>22</v>
      </c>
    </row>
    <row r="42" spans="1:53" s="40" customFormat="1">
      <c r="A42" s="63"/>
      <c r="B42" s="64" t="s">
        <v>13</v>
      </c>
      <c r="C42" s="39">
        <f t="shared" si="1"/>
        <v>22</v>
      </c>
    </row>
    <row r="43" spans="1:53">
      <c r="A43" s="65" t="s">
        <v>22</v>
      </c>
      <c r="B43" s="11" t="s">
        <v>12</v>
      </c>
      <c r="C43" s="27">
        <f t="shared" si="1"/>
        <v>-24</v>
      </c>
    </row>
    <row r="44" spans="1:53" ht="14.25" customHeight="1">
      <c r="A44" s="58"/>
      <c r="B44" s="33" t="s">
        <v>13</v>
      </c>
      <c r="C44" s="27">
        <f t="shared" si="1"/>
        <v>-24</v>
      </c>
    </row>
    <row r="45" spans="1:53" s="68" customFormat="1" ht="15">
      <c r="A45" s="66" t="s">
        <v>25</v>
      </c>
      <c r="B45" s="66"/>
      <c r="C45" s="67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</row>
    <row r="46" spans="1:53" ht="15">
      <c r="A46" s="69" t="s">
        <v>26</v>
      </c>
      <c r="B46" s="70" t="s">
        <v>12</v>
      </c>
      <c r="C46" s="27">
        <f>C48</f>
        <v>5009</v>
      </c>
    </row>
    <row r="47" spans="1:53">
      <c r="A47" s="71"/>
      <c r="B47" s="36" t="s">
        <v>13</v>
      </c>
      <c r="C47" s="27">
        <f>C49</f>
        <v>5009</v>
      </c>
    </row>
    <row r="48" spans="1:53" ht="15">
      <c r="A48" s="72" t="s">
        <v>27</v>
      </c>
      <c r="B48" s="73" t="s">
        <v>12</v>
      </c>
      <c r="C48" s="74">
        <f>C50+C52+C54</f>
        <v>5009</v>
      </c>
    </row>
    <row r="49" spans="1:14" ht="15">
      <c r="A49" s="35" t="s">
        <v>15</v>
      </c>
      <c r="B49" s="24" t="s">
        <v>13</v>
      </c>
      <c r="C49" s="74">
        <f>C51+C53+C55</f>
        <v>5009</v>
      </c>
    </row>
    <row r="50" spans="1:14" s="2" customFormat="1" ht="28.5">
      <c r="A50" s="25" t="s">
        <v>16</v>
      </c>
      <c r="B50" s="26" t="s">
        <v>12</v>
      </c>
      <c r="C50" s="27">
        <f>C65+C78</f>
        <v>5000</v>
      </c>
    </row>
    <row r="51" spans="1:14" s="2" customFormat="1">
      <c r="A51" s="28"/>
      <c r="B51" s="29" t="s">
        <v>13</v>
      </c>
      <c r="C51" s="27">
        <f>C66+C79</f>
        <v>5000</v>
      </c>
    </row>
    <row r="52" spans="1:14" s="2" customFormat="1" ht="28.5">
      <c r="A52" s="30" t="s">
        <v>17</v>
      </c>
      <c r="B52" s="26" t="s">
        <v>12</v>
      </c>
      <c r="C52" s="27">
        <f>C69</f>
        <v>12</v>
      </c>
    </row>
    <row r="53" spans="1:14" s="2" customFormat="1">
      <c r="A53" s="28"/>
      <c r="B53" s="29" t="s">
        <v>13</v>
      </c>
      <c r="C53" s="27">
        <f>C70</f>
        <v>12</v>
      </c>
    </row>
    <row r="54" spans="1:14" s="76" customFormat="1">
      <c r="A54" s="75" t="s">
        <v>18</v>
      </c>
      <c r="B54" s="38" t="s">
        <v>12</v>
      </c>
      <c r="C54" s="39">
        <f t="shared" ref="C54:C57" si="2">C56</f>
        <v>-3</v>
      </c>
    </row>
    <row r="55" spans="1:14" s="76" customFormat="1">
      <c r="A55" s="77"/>
      <c r="B55" s="43" t="s">
        <v>13</v>
      </c>
      <c r="C55" s="39">
        <f t="shared" si="2"/>
        <v>-3</v>
      </c>
    </row>
    <row r="56" spans="1:14" s="40" customFormat="1">
      <c r="A56" s="78" t="s">
        <v>28</v>
      </c>
      <c r="B56" s="79" t="s">
        <v>12</v>
      </c>
      <c r="C56" s="39">
        <f t="shared" si="2"/>
        <v>-3</v>
      </c>
    </row>
    <row r="57" spans="1:14" s="40" customFormat="1">
      <c r="A57" s="42"/>
      <c r="B57" s="43" t="s">
        <v>13</v>
      </c>
      <c r="C57" s="39">
        <f t="shared" si="2"/>
        <v>-3</v>
      </c>
    </row>
    <row r="58" spans="1:14" s="40" customFormat="1">
      <c r="A58" s="80" t="s">
        <v>20</v>
      </c>
      <c r="B58" s="38" t="s">
        <v>12</v>
      </c>
      <c r="C58" s="39">
        <f>C86</f>
        <v>-3</v>
      </c>
      <c r="M58" s="41"/>
      <c r="N58" s="41"/>
    </row>
    <row r="59" spans="1:14" s="40" customFormat="1">
      <c r="A59" s="80"/>
      <c r="B59" s="43" t="s">
        <v>13</v>
      </c>
      <c r="C59" s="39">
        <f>C87</f>
        <v>-3</v>
      </c>
    </row>
    <row r="60" spans="1:14" ht="15">
      <c r="A60" s="81" t="s">
        <v>29</v>
      </c>
      <c r="B60" s="82"/>
      <c r="C60" s="83"/>
      <c r="D60" s="84"/>
      <c r="E60" s="85"/>
      <c r="F60" s="84"/>
      <c r="G60" s="84"/>
      <c r="H60" s="84"/>
      <c r="I60" s="84"/>
    </row>
    <row r="61" spans="1:14">
      <c r="A61" s="86" t="s">
        <v>30</v>
      </c>
      <c r="B61" s="70" t="s">
        <v>12</v>
      </c>
      <c r="C61" s="27">
        <f t="shared" ref="C61:C62" si="3">C63</f>
        <v>2012</v>
      </c>
      <c r="D61" s="87"/>
      <c r="E61" s="87"/>
      <c r="F61" s="87"/>
      <c r="G61" s="87"/>
      <c r="H61" s="87"/>
      <c r="I61" s="87"/>
    </row>
    <row r="62" spans="1:14">
      <c r="A62" s="35" t="s">
        <v>31</v>
      </c>
      <c r="B62" s="24" t="s">
        <v>13</v>
      </c>
      <c r="C62" s="27">
        <f t="shared" si="3"/>
        <v>2012</v>
      </c>
    </row>
    <row r="63" spans="1:14">
      <c r="A63" s="88" t="s">
        <v>32</v>
      </c>
      <c r="B63" s="21" t="s">
        <v>12</v>
      </c>
      <c r="C63" s="27">
        <f>C65+C69</f>
        <v>2012</v>
      </c>
    </row>
    <row r="64" spans="1:14">
      <c r="A64" s="35" t="s">
        <v>33</v>
      </c>
      <c r="B64" s="24" t="s">
        <v>13</v>
      </c>
      <c r="C64" s="27">
        <f>C66+C70</f>
        <v>2012</v>
      </c>
    </row>
    <row r="65" spans="1:26" s="2" customFormat="1" ht="28.5">
      <c r="A65" s="25" t="s">
        <v>16</v>
      </c>
      <c r="B65" s="26" t="s">
        <v>12</v>
      </c>
      <c r="C65" s="27">
        <f>C67</f>
        <v>2000</v>
      </c>
    </row>
    <row r="66" spans="1:26" s="2" customFormat="1">
      <c r="A66" s="28"/>
      <c r="B66" s="29" t="s">
        <v>13</v>
      </c>
      <c r="C66" s="27">
        <f>C68</f>
        <v>2000</v>
      </c>
    </row>
    <row r="67" spans="1:26" s="76" customFormat="1" ht="15" customHeight="1">
      <c r="A67" s="89" t="s">
        <v>34</v>
      </c>
      <c r="B67" s="90" t="s">
        <v>12</v>
      </c>
      <c r="C67" s="91">
        <v>2000</v>
      </c>
    </row>
    <row r="68" spans="1:26" s="76" customFormat="1">
      <c r="A68" s="92"/>
      <c r="B68" s="93" t="s">
        <v>13</v>
      </c>
      <c r="C68" s="91">
        <v>2000</v>
      </c>
    </row>
    <row r="69" spans="1:26" s="2" customFormat="1" ht="28.5">
      <c r="A69" s="94" t="s">
        <v>17</v>
      </c>
      <c r="B69" s="26" t="s">
        <v>12</v>
      </c>
      <c r="C69" s="95">
        <f>C71</f>
        <v>12</v>
      </c>
    </row>
    <row r="70" spans="1:26" s="2" customFormat="1">
      <c r="A70" s="28"/>
      <c r="B70" s="29" t="s">
        <v>13</v>
      </c>
      <c r="C70" s="95">
        <f>C72</f>
        <v>12</v>
      </c>
    </row>
    <row r="71" spans="1:26" s="76" customFormat="1" ht="30" customHeight="1">
      <c r="A71" s="96" t="s">
        <v>35</v>
      </c>
      <c r="B71" s="90" t="s">
        <v>12</v>
      </c>
      <c r="C71" s="91">
        <v>12</v>
      </c>
    </row>
    <row r="72" spans="1:26" s="76" customFormat="1">
      <c r="A72" s="92"/>
      <c r="B72" s="93" t="s">
        <v>13</v>
      </c>
      <c r="C72" s="91">
        <v>12</v>
      </c>
    </row>
    <row r="73" spans="1:26" s="97" customFormat="1" ht="15">
      <c r="A73" s="217" t="s">
        <v>36</v>
      </c>
      <c r="B73" s="217"/>
      <c r="C73" s="21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s="2" customFormat="1" ht="15">
      <c r="A74" s="98" t="s">
        <v>30</v>
      </c>
      <c r="B74" s="99" t="s">
        <v>12</v>
      </c>
      <c r="C74" s="100">
        <f>C76</f>
        <v>2997</v>
      </c>
    </row>
    <row r="75" spans="1:26" s="2" customFormat="1" ht="15">
      <c r="A75" s="101" t="s">
        <v>37</v>
      </c>
      <c r="B75" s="29" t="s">
        <v>13</v>
      </c>
      <c r="C75" s="100">
        <f>C77</f>
        <v>2997</v>
      </c>
    </row>
    <row r="76" spans="1:26" s="2" customFormat="1" ht="15">
      <c r="A76" s="102" t="s">
        <v>32</v>
      </c>
      <c r="B76" s="26" t="s">
        <v>12</v>
      </c>
      <c r="C76" s="95">
        <f>C78+C82</f>
        <v>2997</v>
      </c>
    </row>
    <row r="77" spans="1:26" s="2" customFormat="1">
      <c r="A77" s="101" t="s">
        <v>37</v>
      </c>
      <c r="B77" s="29" t="s">
        <v>13</v>
      </c>
      <c r="C77" s="95">
        <f>C79+C83</f>
        <v>2997</v>
      </c>
    </row>
    <row r="78" spans="1:26" s="2" customFormat="1" ht="28.5">
      <c r="A78" s="25" t="s">
        <v>16</v>
      </c>
      <c r="B78" s="26" t="s">
        <v>12</v>
      </c>
      <c r="C78" s="95">
        <f>C80</f>
        <v>3000</v>
      </c>
    </row>
    <row r="79" spans="1:26" s="2" customFormat="1">
      <c r="A79" s="28"/>
      <c r="B79" s="29" t="s">
        <v>13</v>
      </c>
      <c r="C79" s="95">
        <f>C81</f>
        <v>3000</v>
      </c>
    </row>
    <row r="80" spans="1:26" s="76" customFormat="1" ht="42" customHeight="1">
      <c r="A80" s="103" t="s">
        <v>38</v>
      </c>
      <c r="B80" s="79" t="s">
        <v>12</v>
      </c>
      <c r="C80" s="91">
        <v>3000</v>
      </c>
      <c r="J80" s="104"/>
    </row>
    <row r="81" spans="1:28" s="76" customFormat="1">
      <c r="A81" s="105"/>
      <c r="B81" s="43" t="s">
        <v>13</v>
      </c>
      <c r="C81" s="39">
        <v>3000</v>
      </c>
    </row>
    <row r="82" spans="1:28" s="76" customFormat="1">
      <c r="A82" s="75" t="s">
        <v>18</v>
      </c>
      <c r="B82" s="38" t="s">
        <v>12</v>
      </c>
      <c r="C82" s="39">
        <f t="shared" ref="C82:C87" si="4">C84</f>
        <v>-3</v>
      </c>
    </row>
    <row r="83" spans="1:28" s="76" customFormat="1">
      <c r="A83" s="77"/>
      <c r="B83" s="43" t="s">
        <v>13</v>
      </c>
      <c r="C83" s="39">
        <f t="shared" si="4"/>
        <v>-3</v>
      </c>
    </row>
    <row r="84" spans="1:28" s="40" customFormat="1">
      <c r="A84" s="78" t="s">
        <v>28</v>
      </c>
      <c r="B84" s="79" t="s">
        <v>12</v>
      </c>
      <c r="C84" s="39">
        <f t="shared" si="4"/>
        <v>-3</v>
      </c>
    </row>
    <row r="85" spans="1:28" s="40" customFormat="1">
      <c r="A85" s="42"/>
      <c r="B85" s="43" t="s">
        <v>13</v>
      </c>
      <c r="C85" s="39">
        <f t="shared" si="4"/>
        <v>-3</v>
      </c>
    </row>
    <row r="86" spans="1:28" s="40" customFormat="1">
      <c r="A86" s="80" t="s">
        <v>20</v>
      </c>
      <c r="B86" s="38" t="s">
        <v>12</v>
      </c>
      <c r="C86" s="39">
        <f t="shared" si="4"/>
        <v>-3</v>
      </c>
      <c r="M86" s="41"/>
      <c r="N86" s="41"/>
    </row>
    <row r="87" spans="1:28" s="40" customFormat="1">
      <c r="A87" s="80"/>
      <c r="B87" s="43" t="s">
        <v>13</v>
      </c>
      <c r="C87" s="39">
        <f t="shared" si="4"/>
        <v>-3</v>
      </c>
    </row>
    <row r="88" spans="1:28" s="76" customFormat="1" ht="28.5">
      <c r="A88" s="106" t="s">
        <v>39</v>
      </c>
      <c r="B88" s="90" t="s">
        <v>12</v>
      </c>
      <c r="C88" s="91">
        <v>-3</v>
      </c>
      <c r="D88" s="107"/>
      <c r="E88" s="107"/>
      <c r="F88" s="107"/>
      <c r="G88" s="107"/>
      <c r="H88" s="107"/>
      <c r="I88" s="107"/>
    </row>
    <row r="89" spans="1:28" s="76" customFormat="1">
      <c r="A89" s="108"/>
      <c r="B89" s="93" t="s">
        <v>13</v>
      </c>
      <c r="C89" s="91">
        <v>-3</v>
      </c>
      <c r="D89" s="107"/>
      <c r="E89" s="107"/>
      <c r="F89" s="107"/>
      <c r="G89" s="107"/>
      <c r="H89" s="107"/>
      <c r="I89" s="107"/>
    </row>
    <row r="90" spans="1:28" ht="12.75">
      <c r="A90" s="218" t="s">
        <v>40</v>
      </c>
      <c r="B90" s="219"/>
      <c r="C90" s="220"/>
    </row>
    <row r="91" spans="1:28" s="51" customFormat="1" ht="15.75">
      <c r="A91" s="109" t="s">
        <v>11</v>
      </c>
      <c r="B91" s="110" t="s">
        <v>12</v>
      </c>
      <c r="C91" s="16">
        <f>C93+C103</f>
        <v>532.1</v>
      </c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</row>
    <row r="92" spans="1:28" ht="15">
      <c r="A92" s="111"/>
      <c r="B92" s="112" t="s">
        <v>13</v>
      </c>
      <c r="C92" s="113">
        <f>C94+C104</f>
        <v>532.1</v>
      </c>
    </row>
    <row r="93" spans="1:28">
      <c r="A93" s="20" t="s">
        <v>14</v>
      </c>
      <c r="B93" s="21" t="s">
        <v>12</v>
      </c>
      <c r="C93" s="27">
        <f t="shared" ref="C93:C96" si="5">C95</f>
        <v>367.1</v>
      </c>
    </row>
    <row r="94" spans="1:28">
      <c r="A94" s="23" t="s">
        <v>15</v>
      </c>
      <c r="B94" s="24" t="s">
        <v>13</v>
      </c>
      <c r="C94" s="27">
        <f t="shared" si="5"/>
        <v>367.1</v>
      </c>
    </row>
    <row r="95" spans="1:28">
      <c r="A95" s="114" t="s">
        <v>18</v>
      </c>
      <c r="B95" s="11" t="s">
        <v>12</v>
      </c>
      <c r="C95" s="27">
        <f t="shared" si="5"/>
        <v>367.1</v>
      </c>
    </row>
    <row r="96" spans="1:28">
      <c r="A96" s="32"/>
      <c r="B96" s="33" t="s">
        <v>13</v>
      </c>
      <c r="C96" s="27">
        <f t="shared" si="5"/>
        <v>367.1</v>
      </c>
    </row>
    <row r="97" spans="1:28">
      <c r="A97" s="34" t="s">
        <v>19</v>
      </c>
      <c r="B97" s="9" t="s">
        <v>12</v>
      </c>
      <c r="C97" s="27">
        <f>C99+C101</f>
        <v>367.1</v>
      </c>
    </row>
    <row r="98" spans="1:28">
      <c r="A98" s="58"/>
      <c r="B98" s="33" t="s">
        <v>13</v>
      </c>
      <c r="C98" s="27">
        <f>C100+C102</f>
        <v>367.1</v>
      </c>
    </row>
    <row r="99" spans="1:28" s="46" customFormat="1">
      <c r="A99" s="44" t="s">
        <v>21</v>
      </c>
      <c r="B99" s="45" t="s">
        <v>12</v>
      </c>
      <c r="C99" s="27">
        <f>C129</f>
        <v>105.1</v>
      </c>
    </row>
    <row r="100" spans="1:28" s="46" customFormat="1">
      <c r="A100" s="23"/>
      <c r="B100" s="36" t="s">
        <v>13</v>
      </c>
      <c r="C100" s="27">
        <f>C130</f>
        <v>105.1</v>
      </c>
      <c r="N100" s="47"/>
    </row>
    <row r="101" spans="1:28" s="46" customFormat="1">
      <c r="A101" s="48" t="s">
        <v>22</v>
      </c>
      <c r="B101" s="45" t="s">
        <v>12</v>
      </c>
      <c r="C101" s="27">
        <f>C237+C278</f>
        <v>262</v>
      </c>
    </row>
    <row r="102" spans="1:28" s="46" customFormat="1">
      <c r="A102" s="23"/>
      <c r="B102" s="36" t="s">
        <v>13</v>
      </c>
      <c r="C102" s="27">
        <f>C238+C279</f>
        <v>262</v>
      </c>
      <c r="N102" s="47"/>
    </row>
    <row r="103" spans="1:28" s="51" customFormat="1" ht="15">
      <c r="A103" s="115" t="s">
        <v>23</v>
      </c>
      <c r="B103" s="50" t="s">
        <v>12</v>
      </c>
      <c r="C103" s="16">
        <f>C107+C109</f>
        <v>165</v>
      </c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</row>
    <row r="104" spans="1:28" s="51" customFormat="1" ht="15">
      <c r="A104" s="116" t="s">
        <v>15</v>
      </c>
      <c r="B104" s="54" t="s">
        <v>13</v>
      </c>
      <c r="C104" s="16">
        <f>C108+C110</f>
        <v>165</v>
      </c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</row>
    <row r="105" spans="1:28" s="51" customFormat="1" hidden="1">
      <c r="A105" s="117" t="s">
        <v>41</v>
      </c>
      <c r="B105" s="118" t="s">
        <v>12</v>
      </c>
      <c r="C105" s="56"/>
    </row>
    <row r="106" spans="1:28" s="51" customFormat="1" hidden="1">
      <c r="A106" s="55"/>
      <c r="B106" s="54" t="s">
        <v>13</v>
      </c>
      <c r="C106" s="56"/>
    </row>
    <row r="107" spans="1:28" ht="29.25" customHeight="1">
      <c r="A107" s="57" t="s">
        <v>17</v>
      </c>
      <c r="B107" s="45" t="s">
        <v>12</v>
      </c>
      <c r="C107" s="39">
        <f>C133</f>
        <v>-5</v>
      </c>
    </row>
    <row r="108" spans="1:28" ht="18" customHeight="1">
      <c r="A108" s="32"/>
      <c r="B108" s="36" t="s">
        <v>13</v>
      </c>
      <c r="C108" s="39">
        <f>C134</f>
        <v>-5</v>
      </c>
    </row>
    <row r="109" spans="1:28">
      <c r="A109" s="31" t="s">
        <v>18</v>
      </c>
      <c r="B109" s="11" t="s">
        <v>12</v>
      </c>
      <c r="C109" s="27">
        <f>C111</f>
        <v>170</v>
      </c>
    </row>
    <row r="110" spans="1:28">
      <c r="A110" s="32"/>
      <c r="B110" s="33" t="s">
        <v>13</v>
      </c>
      <c r="C110" s="27">
        <f>C112</f>
        <v>170</v>
      </c>
    </row>
    <row r="111" spans="1:28">
      <c r="A111" s="31" t="s">
        <v>19</v>
      </c>
      <c r="B111" s="9" t="s">
        <v>12</v>
      </c>
      <c r="C111" s="27">
        <f>C113+C115+C117</f>
        <v>170</v>
      </c>
    </row>
    <row r="112" spans="1:28">
      <c r="A112" s="58"/>
      <c r="B112" s="33" t="s">
        <v>13</v>
      </c>
      <c r="C112" s="27">
        <f>C114+C116+C118</f>
        <v>170</v>
      </c>
    </row>
    <row r="113" spans="1:45" s="46" customFormat="1">
      <c r="A113" s="44" t="s">
        <v>21</v>
      </c>
      <c r="B113" s="45" t="s">
        <v>12</v>
      </c>
      <c r="C113" s="27">
        <f>C139</f>
        <v>172</v>
      </c>
    </row>
    <row r="114" spans="1:45" s="46" customFormat="1">
      <c r="A114" s="23"/>
      <c r="B114" s="36" t="s">
        <v>13</v>
      </c>
      <c r="C114" s="27">
        <f>C140</f>
        <v>172</v>
      </c>
    </row>
    <row r="115" spans="1:45" s="40" customFormat="1" ht="16.5" customHeight="1">
      <c r="A115" s="61" t="s">
        <v>24</v>
      </c>
      <c r="B115" s="62" t="s">
        <v>12</v>
      </c>
      <c r="C115" s="39">
        <f>C141</f>
        <v>22</v>
      </c>
    </row>
    <row r="116" spans="1:45" s="40" customFormat="1">
      <c r="A116" s="63"/>
      <c r="B116" s="64" t="s">
        <v>13</v>
      </c>
      <c r="C116" s="39">
        <f>C142</f>
        <v>22</v>
      </c>
    </row>
    <row r="117" spans="1:45">
      <c r="A117" s="65" t="s">
        <v>22</v>
      </c>
      <c r="B117" s="11" t="s">
        <v>12</v>
      </c>
      <c r="C117" s="27">
        <f>C243+C286</f>
        <v>-24</v>
      </c>
    </row>
    <row r="118" spans="1:45">
      <c r="A118" s="58"/>
      <c r="B118" s="33" t="s">
        <v>13</v>
      </c>
      <c r="C118" s="27">
        <f>C244+C287</f>
        <v>-24</v>
      </c>
    </row>
    <row r="119" spans="1:45" ht="15">
      <c r="A119" s="119" t="s">
        <v>42</v>
      </c>
      <c r="B119" s="120"/>
      <c r="C119" s="121"/>
      <c r="D119" s="122"/>
      <c r="E119" s="123"/>
      <c r="F119" s="123"/>
      <c r="G119" s="123"/>
      <c r="H119" s="123"/>
      <c r="I119" s="123"/>
      <c r="J119" s="52"/>
      <c r="K119" s="40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</row>
    <row r="120" spans="1:45">
      <c r="A120" s="124" t="s">
        <v>30</v>
      </c>
      <c r="B120" s="125"/>
      <c r="C120" s="27"/>
      <c r="D120" s="122"/>
      <c r="E120" s="123"/>
      <c r="F120" s="123"/>
      <c r="G120" s="123"/>
      <c r="H120" s="123"/>
      <c r="I120" s="126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</row>
    <row r="121" spans="1:45" s="51" customFormat="1">
      <c r="A121" s="127" t="s">
        <v>11</v>
      </c>
      <c r="B121" s="62" t="s">
        <v>12</v>
      </c>
      <c r="C121" s="27">
        <f>C123+C131</f>
        <v>294.10000000000002</v>
      </c>
      <c r="D121" s="128"/>
      <c r="E121" s="129"/>
      <c r="F121" s="129"/>
      <c r="G121" s="129"/>
      <c r="H121" s="129"/>
      <c r="I121" s="129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</row>
    <row r="122" spans="1:45">
      <c r="A122" s="23"/>
      <c r="B122" s="36" t="s">
        <v>13</v>
      </c>
      <c r="C122" s="27">
        <f>C124+C132</f>
        <v>294.10000000000002</v>
      </c>
      <c r="D122" s="130"/>
      <c r="E122" s="130"/>
      <c r="F122" s="130"/>
      <c r="G122" s="130"/>
      <c r="H122" s="130"/>
      <c r="I122" s="130"/>
    </row>
    <row r="123" spans="1:45" ht="15">
      <c r="A123" s="88" t="s">
        <v>32</v>
      </c>
      <c r="B123" s="21" t="s">
        <v>12</v>
      </c>
      <c r="C123" s="22">
        <f t="shared" ref="C123:C126" si="6">C125</f>
        <v>105.1</v>
      </c>
    </row>
    <row r="124" spans="1:45" ht="15">
      <c r="A124" s="35" t="s">
        <v>33</v>
      </c>
      <c r="B124" s="24" t="s">
        <v>13</v>
      </c>
      <c r="C124" s="22">
        <f t="shared" si="6"/>
        <v>105.1</v>
      </c>
    </row>
    <row r="125" spans="1:45" s="46" customFormat="1">
      <c r="A125" s="31" t="s">
        <v>18</v>
      </c>
      <c r="B125" s="45" t="s">
        <v>12</v>
      </c>
      <c r="C125" s="27">
        <f t="shared" si="6"/>
        <v>105.1</v>
      </c>
      <c r="D125" s="130"/>
      <c r="E125" s="130"/>
      <c r="F125" s="130"/>
      <c r="G125" s="130"/>
      <c r="H125" s="130"/>
      <c r="I125" s="130"/>
    </row>
    <row r="126" spans="1:45" s="46" customFormat="1">
      <c r="A126" s="32"/>
      <c r="B126" s="36" t="s">
        <v>13</v>
      </c>
      <c r="C126" s="27">
        <f t="shared" si="6"/>
        <v>105.1</v>
      </c>
      <c r="D126" s="130"/>
      <c r="E126" s="130"/>
      <c r="F126" s="130"/>
      <c r="G126" s="130"/>
      <c r="H126" s="130"/>
      <c r="I126" s="130"/>
    </row>
    <row r="127" spans="1:45" s="46" customFormat="1">
      <c r="A127" s="114" t="s">
        <v>43</v>
      </c>
      <c r="B127" s="21" t="s">
        <v>12</v>
      </c>
      <c r="C127" s="27">
        <f>C129</f>
        <v>105.1</v>
      </c>
    </row>
    <row r="128" spans="1:45" s="46" customFormat="1">
      <c r="A128" s="23"/>
      <c r="B128" s="24" t="s">
        <v>13</v>
      </c>
      <c r="C128" s="27">
        <f>C130</f>
        <v>105.1</v>
      </c>
    </row>
    <row r="129" spans="1:14" s="46" customFormat="1">
      <c r="A129" s="44" t="s">
        <v>21</v>
      </c>
      <c r="B129" s="45" t="s">
        <v>12</v>
      </c>
      <c r="C129" s="27">
        <f>C152+C219</f>
        <v>105.1</v>
      </c>
    </row>
    <row r="130" spans="1:14" s="46" customFormat="1">
      <c r="A130" s="23"/>
      <c r="B130" s="36" t="s">
        <v>13</v>
      </c>
      <c r="C130" s="27">
        <f>C153+C220</f>
        <v>105.1</v>
      </c>
      <c r="N130" s="47"/>
    </row>
    <row r="131" spans="1:14" s="46" customFormat="1" ht="15">
      <c r="A131" s="20" t="s">
        <v>23</v>
      </c>
      <c r="B131" s="21" t="s">
        <v>12</v>
      </c>
      <c r="C131" s="113">
        <f>C133+C135</f>
        <v>189</v>
      </c>
    </row>
    <row r="132" spans="1:14" s="46" customFormat="1" ht="15">
      <c r="A132" s="23" t="s">
        <v>15</v>
      </c>
      <c r="B132" s="24" t="s">
        <v>13</v>
      </c>
      <c r="C132" s="113">
        <f>C134+C136</f>
        <v>189</v>
      </c>
    </row>
    <row r="133" spans="1:14" ht="29.25" customHeight="1">
      <c r="A133" s="57" t="s">
        <v>17</v>
      </c>
      <c r="B133" s="45" t="s">
        <v>12</v>
      </c>
      <c r="C133" s="39">
        <f>C166</f>
        <v>-5</v>
      </c>
    </row>
    <row r="134" spans="1:14" ht="18" customHeight="1">
      <c r="A134" s="32"/>
      <c r="B134" s="36" t="s">
        <v>13</v>
      </c>
      <c r="C134" s="39">
        <f>C167</f>
        <v>-5</v>
      </c>
    </row>
    <row r="135" spans="1:14" s="46" customFormat="1" ht="15">
      <c r="A135" s="31" t="s">
        <v>18</v>
      </c>
      <c r="B135" s="45" t="s">
        <v>12</v>
      </c>
      <c r="C135" s="22">
        <f t="shared" ref="C135:C136" si="7">C137</f>
        <v>194</v>
      </c>
      <c r="D135" s="130"/>
      <c r="E135" s="130"/>
      <c r="F135" s="130"/>
      <c r="G135" s="130"/>
      <c r="H135" s="130"/>
      <c r="I135" s="130"/>
    </row>
    <row r="136" spans="1:14" s="46" customFormat="1" ht="15">
      <c r="A136" s="32"/>
      <c r="B136" s="36" t="s">
        <v>13</v>
      </c>
      <c r="C136" s="22">
        <f t="shared" si="7"/>
        <v>194</v>
      </c>
      <c r="D136" s="130"/>
      <c r="E136" s="130"/>
      <c r="F136" s="130"/>
      <c r="G136" s="130"/>
      <c r="H136" s="130"/>
      <c r="I136" s="130"/>
    </row>
    <row r="137" spans="1:14" s="46" customFormat="1">
      <c r="A137" s="114" t="s">
        <v>43</v>
      </c>
      <c r="B137" s="21" t="s">
        <v>12</v>
      </c>
      <c r="C137" s="27">
        <f>C139+C141</f>
        <v>194</v>
      </c>
    </row>
    <row r="138" spans="1:14" s="46" customFormat="1">
      <c r="A138" s="23"/>
      <c r="B138" s="24" t="s">
        <v>13</v>
      </c>
      <c r="C138" s="27">
        <f>C140+C142</f>
        <v>194</v>
      </c>
      <c r="D138" s="27">
        <f>D140+D142</f>
        <v>0</v>
      </c>
    </row>
    <row r="139" spans="1:14" s="46" customFormat="1">
      <c r="A139" s="44" t="s">
        <v>21</v>
      </c>
      <c r="B139" s="45" t="s">
        <v>12</v>
      </c>
      <c r="C139" s="27">
        <f>C175+C198</f>
        <v>172</v>
      </c>
    </row>
    <row r="140" spans="1:14" s="46" customFormat="1">
      <c r="A140" s="23"/>
      <c r="B140" s="36" t="s">
        <v>13</v>
      </c>
      <c r="C140" s="27">
        <f>C176+C199</f>
        <v>172</v>
      </c>
    </row>
    <row r="141" spans="1:14" s="40" customFormat="1" ht="16.5" customHeight="1">
      <c r="A141" s="61" t="s">
        <v>24</v>
      </c>
      <c r="B141" s="62" t="s">
        <v>12</v>
      </c>
      <c r="C141" s="39">
        <f>C206</f>
        <v>22</v>
      </c>
    </row>
    <row r="142" spans="1:14" s="40" customFormat="1">
      <c r="A142" s="63"/>
      <c r="B142" s="64" t="s">
        <v>13</v>
      </c>
      <c r="C142" s="39">
        <f>C207</f>
        <v>22</v>
      </c>
    </row>
    <row r="143" spans="1:14" ht="15">
      <c r="A143" s="81" t="s">
        <v>29</v>
      </c>
      <c r="B143" s="82"/>
      <c r="C143" s="83"/>
      <c r="D143" s="84"/>
      <c r="E143" s="85"/>
      <c r="F143" s="84"/>
      <c r="G143" s="84"/>
      <c r="H143" s="84"/>
      <c r="I143" s="84"/>
    </row>
    <row r="144" spans="1:14">
      <c r="A144" s="131" t="s">
        <v>30</v>
      </c>
      <c r="B144" s="70" t="s">
        <v>12</v>
      </c>
      <c r="C144" s="27">
        <f t="shared" ref="C144:C149" si="8">C146</f>
        <v>8</v>
      </c>
      <c r="D144" s="87"/>
      <c r="E144" s="87"/>
      <c r="F144" s="87"/>
      <c r="G144" s="87"/>
      <c r="H144" s="87"/>
      <c r="I144" s="87"/>
    </row>
    <row r="145" spans="1:14">
      <c r="A145" s="35" t="s">
        <v>31</v>
      </c>
      <c r="B145" s="24" t="s">
        <v>13</v>
      </c>
      <c r="C145" s="27">
        <f t="shared" si="8"/>
        <v>8</v>
      </c>
    </row>
    <row r="146" spans="1:14" ht="15">
      <c r="A146" s="88" t="s">
        <v>32</v>
      </c>
      <c r="B146" s="21" t="s">
        <v>12</v>
      </c>
      <c r="C146" s="22">
        <f t="shared" si="8"/>
        <v>8</v>
      </c>
    </row>
    <row r="147" spans="1:14" ht="15">
      <c r="A147" s="35" t="s">
        <v>33</v>
      </c>
      <c r="B147" s="24" t="s">
        <v>13</v>
      </c>
      <c r="C147" s="22">
        <f t="shared" si="8"/>
        <v>8</v>
      </c>
    </row>
    <row r="148" spans="1:14" s="46" customFormat="1">
      <c r="A148" s="31" t="s">
        <v>18</v>
      </c>
      <c r="B148" s="45" t="s">
        <v>12</v>
      </c>
      <c r="C148" s="27">
        <f t="shared" si="8"/>
        <v>8</v>
      </c>
      <c r="D148" s="130"/>
      <c r="E148" s="130"/>
      <c r="F148" s="130"/>
      <c r="G148" s="130"/>
      <c r="H148" s="130"/>
      <c r="I148" s="130"/>
    </row>
    <row r="149" spans="1:14" s="46" customFormat="1">
      <c r="A149" s="32"/>
      <c r="B149" s="36" t="s">
        <v>13</v>
      </c>
      <c r="C149" s="27">
        <f t="shared" si="8"/>
        <v>8</v>
      </c>
      <c r="D149" s="130"/>
      <c r="E149" s="130"/>
      <c r="F149" s="130"/>
      <c r="G149" s="130"/>
      <c r="H149" s="130"/>
      <c r="I149" s="130"/>
    </row>
    <row r="150" spans="1:14" s="46" customFormat="1">
      <c r="A150" s="114" t="s">
        <v>43</v>
      </c>
      <c r="B150" s="21" t="s">
        <v>12</v>
      </c>
      <c r="C150" s="27">
        <f>C152</f>
        <v>8</v>
      </c>
    </row>
    <row r="151" spans="1:14" s="46" customFormat="1">
      <c r="A151" s="23"/>
      <c r="B151" s="24" t="s">
        <v>13</v>
      </c>
      <c r="C151" s="27">
        <f>C153</f>
        <v>8</v>
      </c>
    </row>
    <row r="152" spans="1:14" s="46" customFormat="1">
      <c r="A152" s="44" t="s">
        <v>21</v>
      </c>
      <c r="B152" s="45" t="s">
        <v>12</v>
      </c>
      <c r="C152" s="27">
        <f>C154+C156+C158</f>
        <v>8</v>
      </c>
    </row>
    <row r="153" spans="1:14" s="46" customFormat="1">
      <c r="A153" s="23"/>
      <c r="B153" s="36" t="s">
        <v>13</v>
      </c>
      <c r="C153" s="27">
        <f>C155+C157+C159</f>
        <v>8</v>
      </c>
      <c r="N153" s="47"/>
    </row>
    <row r="154" spans="1:14" s="40" customFormat="1" ht="15.75">
      <c r="A154" s="132" t="s">
        <v>44</v>
      </c>
      <c r="B154" s="133" t="s">
        <v>12</v>
      </c>
      <c r="C154" s="39">
        <v>-13</v>
      </c>
    </row>
    <row r="155" spans="1:14" s="40" customFormat="1">
      <c r="A155" s="63"/>
      <c r="B155" s="64" t="s">
        <v>13</v>
      </c>
      <c r="C155" s="39">
        <v>-13</v>
      </c>
    </row>
    <row r="156" spans="1:14" s="40" customFormat="1" ht="15.75">
      <c r="A156" s="132" t="s">
        <v>45</v>
      </c>
      <c r="B156" s="133" t="s">
        <v>12</v>
      </c>
      <c r="C156" s="39">
        <v>13</v>
      </c>
    </row>
    <row r="157" spans="1:14" s="40" customFormat="1">
      <c r="A157" s="63"/>
      <c r="B157" s="64" t="s">
        <v>13</v>
      </c>
      <c r="C157" s="39">
        <v>13</v>
      </c>
    </row>
    <row r="158" spans="1:14" s="40" customFormat="1" ht="15.75">
      <c r="A158" s="132" t="s">
        <v>46</v>
      </c>
      <c r="B158" s="133" t="s">
        <v>12</v>
      </c>
      <c r="C158" s="39">
        <v>8</v>
      </c>
    </row>
    <row r="159" spans="1:14" s="40" customFormat="1">
      <c r="A159" s="63"/>
      <c r="B159" s="64" t="s">
        <v>13</v>
      </c>
      <c r="C159" s="39">
        <v>8</v>
      </c>
    </row>
    <row r="160" spans="1:14" s="46" customFormat="1" ht="12.75">
      <c r="A160" s="208" t="s">
        <v>47</v>
      </c>
      <c r="B160" s="209"/>
      <c r="C160" s="210"/>
    </row>
    <row r="161" spans="1:9" s="122" customFormat="1" ht="15">
      <c r="A161" s="134" t="s">
        <v>30</v>
      </c>
      <c r="B161" s="135" t="s">
        <v>12</v>
      </c>
      <c r="C161" s="113">
        <f t="shared" ref="C161:C172" si="9">C163</f>
        <v>189</v>
      </c>
      <c r="E161" s="123"/>
    </row>
    <row r="162" spans="1:9" s="122" customFormat="1" ht="15">
      <c r="A162" s="136" t="s">
        <v>37</v>
      </c>
      <c r="B162" s="137" t="s">
        <v>13</v>
      </c>
      <c r="C162" s="113">
        <f t="shared" si="9"/>
        <v>189</v>
      </c>
      <c r="E162" s="123"/>
    </row>
    <row r="163" spans="1:9" s="46" customFormat="1">
      <c r="A163" s="20" t="s">
        <v>23</v>
      </c>
      <c r="B163" s="21" t="s">
        <v>12</v>
      </c>
      <c r="C163" s="39">
        <f>C165+C171</f>
        <v>189</v>
      </c>
    </row>
    <row r="164" spans="1:9" s="46" customFormat="1">
      <c r="A164" s="23" t="s">
        <v>15</v>
      </c>
      <c r="B164" s="24" t="s">
        <v>13</v>
      </c>
      <c r="C164" s="39">
        <f>C166+C172</f>
        <v>189</v>
      </c>
    </row>
    <row r="165" spans="1:9" s="46" customFormat="1" ht="25.5">
      <c r="A165" s="138" t="s">
        <v>17</v>
      </c>
      <c r="B165" s="70" t="s">
        <v>12</v>
      </c>
      <c r="C165" s="27">
        <f>C167</f>
        <v>-5</v>
      </c>
    </row>
    <row r="166" spans="1:9" s="46" customFormat="1">
      <c r="A166" s="32"/>
      <c r="B166" s="36" t="s">
        <v>13</v>
      </c>
      <c r="C166" s="27">
        <f>C168</f>
        <v>-5</v>
      </c>
    </row>
    <row r="167" spans="1:9" s="46" customFormat="1" ht="15">
      <c r="A167" s="139" t="s">
        <v>48</v>
      </c>
      <c r="B167" s="70" t="s">
        <v>12</v>
      </c>
      <c r="C167" s="22">
        <f>C169</f>
        <v>-5</v>
      </c>
    </row>
    <row r="168" spans="1:9" s="46" customFormat="1" ht="15">
      <c r="A168" s="23"/>
      <c r="B168" s="36" t="s">
        <v>13</v>
      </c>
      <c r="C168" s="22">
        <f>C170</f>
        <v>-5</v>
      </c>
    </row>
    <row r="169" spans="1:9" s="40" customFormat="1" ht="25.5">
      <c r="A169" s="140" t="s">
        <v>49</v>
      </c>
      <c r="B169" s="62" t="s">
        <v>12</v>
      </c>
      <c r="C169" s="39">
        <v>-5</v>
      </c>
    </row>
    <row r="170" spans="1:9" s="40" customFormat="1">
      <c r="A170" s="63"/>
      <c r="B170" s="64" t="s">
        <v>13</v>
      </c>
      <c r="C170" s="39">
        <v>-5</v>
      </c>
    </row>
    <row r="171" spans="1:9" s="46" customFormat="1" ht="15">
      <c r="A171" s="31" t="s">
        <v>18</v>
      </c>
      <c r="B171" s="45" t="s">
        <v>12</v>
      </c>
      <c r="C171" s="22">
        <f t="shared" si="9"/>
        <v>194</v>
      </c>
      <c r="D171" s="130"/>
      <c r="E171" s="130"/>
      <c r="F171" s="130"/>
      <c r="G171" s="130"/>
      <c r="H171" s="130"/>
      <c r="I171" s="130"/>
    </row>
    <row r="172" spans="1:9" s="46" customFormat="1" ht="15">
      <c r="A172" s="32"/>
      <c r="B172" s="36" t="s">
        <v>13</v>
      </c>
      <c r="C172" s="22">
        <f t="shared" si="9"/>
        <v>194</v>
      </c>
      <c r="D172" s="130"/>
      <c r="E172" s="130"/>
      <c r="F172" s="130"/>
      <c r="G172" s="130"/>
      <c r="H172" s="130"/>
      <c r="I172" s="130"/>
    </row>
    <row r="173" spans="1:9" s="46" customFormat="1">
      <c r="A173" s="114" t="s">
        <v>43</v>
      </c>
      <c r="B173" s="70" t="s">
        <v>12</v>
      </c>
      <c r="C173" s="27">
        <f>C175</f>
        <v>194</v>
      </c>
    </row>
    <row r="174" spans="1:9" s="46" customFormat="1">
      <c r="A174" s="23"/>
      <c r="B174" s="36" t="s">
        <v>13</v>
      </c>
      <c r="C174" s="27">
        <f>C176</f>
        <v>194</v>
      </c>
      <c r="D174" s="141">
        <f>D176</f>
        <v>0</v>
      </c>
    </row>
    <row r="175" spans="1:9" s="46" customFormat="1">
      <c r="A175" s="142" t="s">
        <v>21</v>
      </c>
      <c r="B175" s="45" t="s">
        <v>12</v>
      </c>
      <c r="C175" s="27">
        <f>C177+C181+C185</f>
        <v>194</v>
      </c>
    </row>
    <row r="176" spans="1:9" s="46" customFormat="1">
      <c r="A176" s="23"/>
      <c r="B176" s="36" t="s">
        <v>13</v>
      </c>
      <c r="C176" s="27">
        <f>C178+C182+C186</f>
        <v>194</v>
      </c>
    </row>
    <row r="177" spans="1:5" s="46" customFormat="1" ht="15">
      <c r="A177" s="143" t="s">
        <v>50</v>
      </c>
      <c r="B177" s="70" t="s">
        <v>12</v>
      </c>
      <c r="C177" s="22">
        <f>C179</f>
        <v>170</v>
      </c>
    </row>
    <row r="178" spans="1:5" s="46" customFormat="1" ht="15">
      <c r="A178" s="23"/>
      <c r="B178" s="36" t="s">
        <v>13</v>
      </c>
      <c r="C178" s="22">
        <f>C180</f>
        <v>170</v>
      </c>
    </row>
    <row r="179" spans="1:5" s="40" customFormat="1" ht="15.75">
      <c r="A179" s="144" t="s">
        <v>51</v>
      </c>
      <c r="B179" s="62" t="s">
        <v>12</v>
      </c>
      <c r="C179" s="39">
        <v>170</v>
      </c>
    </row>
    <row r="180" spans="1:5" s="40" customFormat="1">
      <c r="A180" s="145"/>
      <c r="B180" s="64" t="s">
        <v>13</v>
      </c>
      <c r="C180" s="39">
        <v>170</v>
      </c>
    </row>
    <row r="181" spans="1:5" s="123" customFormat="1" ht="15">
      <c r="A181" s="146" t="s">
        <v>52</v>
      </c>
      <c r="B181" s="147" t="s">
        <v>12</v>
      </c>
      <c r="C181" s="22">
        <f>C183</f>
        <v>-3</v>
      </c>
    </row>
    <row r="182" spans="1:5" s="123" customFormat="1" ht="15">
      <c r="A182" s="111"/>
      <c r="B182" s="112" t="s">
        <v>13</v>
      </c>
      <c r="C182" s="22">
        <f>C184</f>
        <v>-3</v>
      </c>
    </row>
    <row r="183" spans="1:5" s="40" customFormat="1" ht="14.25" customHeight="1">
      <c r="A183" s="148" t="s">
        <v>53</v>
      </c>
      <c r="B183" s="62" t="s">
        <v>12</v>
      </c>
      <c r="C183" s="39">
        <v>-3</v>
      </c>
    </row>
    <row r="184" spans="1:5" s="40" customFormat="1" ht="15.75">
      <c r="A184" s="149"/>
      <c r="B184" s="64" t="s">
        <v>13</v>
      </c>
      <c r="C184" s="39">
        <v>-3</v>
      </c>
    </row>
    <row r="185" spans="1:5" s="123" customFormat="1" ht="15">
      <c r="A185" s="150" t="s">
        <v>54</v>
      </c>
      <c r="B185" s="147" t="s">
        <v>12</v>
      </c>
      <c r="C185" s="22">
        <f>C187+C189</f>
        <v>27</v>
      </c>
    </row>
    <row r="186" spans="1:5" s="123" customFormat="1" ht="15">
      <c r="A186" s="111"/>
      <c r="B186" s="112" t="s">
        <v>13</v>
      </c>
      <c r="C186" s="22">
        <f>C188+C190</f>
        <v>27</v>
      </c>
    </row>
    <row r="187" spans="1:5" s="154" customFormat="1" ht="14.25" customHeight="1">
      <c r="A187" s="151" t="s">
        <v>55</v>
      </c>
      <c r="B187" s="152" t="s">
        <v>12</v>
      </c>
      <c r="C187" s="153">
        <v>19</v>
      </c>
    </row>
    <row r="188" spans="1:5" s="154" customFormat="1" ht="15.75">
      <c r="A188" s="155"/>
      <c r="B188" s="156" t="s">
        <v>13</v>
      </c>
      <c r="C188" s="153">
        <v>19</v>
      </c>
    </row>
    <row r="189" spans="1:5" s="154" customFormat="1" ht="14.25" customHeight="1">
      <c r="A189" s="157" t="s">
        <v>56</v>
      </c>
      <c r="B189" s="152" t="s">
        <v>12</v>
      </c>
      <c r="C189" s="153">
        <v>8</v>
      </c>
    </row>
    <row r="190" spans="1:5" s="154" customFormat="1" ht="15.75">
      <c r="A190" s="155"/>
      <c r="B190" s="156" t="s">
        <v>13</v>
      </c>
      <c r="C190" s="153">
        <v>8</v>
      </c>
    </row>
    <row r="191" spans="1:5" s="46" customFormat="1" ht="12.75">
      <c r="A191" s="221" t="s">
        <v>57</v>
      </c>
      <c r="B191" s="221"/>
      <c r="C191" s="221"/>
    </row>
    <row r="192" spans="1:5" s="46" customFormat="1">
      <c r="A192" s="34" t="s">
        <v>30</v>
      </c>
      <c r="B192" s="21" t="s">
        <v>12</v>
      </c>
      <c r="C192" s="27">
        <f>C194</f>
        <v>0</v>
      </c>
      <c r="E192" s="40"/>
    </row>
    <row r="193" spans="1:5" s="46" customFormat="1">
      <c r="A193" s="35" t="s">
        <v>37</v>
      </c>
      <c r="B193" s="24" t="s">
        <v>13</v>
      </c>
      <c r="C193" s="27">
        <f>C195</f>
        <v>0</v>
      </c>
      <c r="E193" s="40"/>
    </row>
    <row r="194" spans="1:5" s="46" customFormat="1" ht="15">
      <c r="A194" s="158" t="s">
        <v>23</v>
      </c>
      <c r="B194" s="70" t="s">
        <v>12</v>
      </c>
      <c r="C194" s="22">
        <f>C196</f>
        <v>0</v>
      </c>
      <c r="E194" s="40"/>
    </row>
    <row r="195" spans="1:5" s="46" customFormat="1" ht="15">
      <c r="A195" s="23" t="s">
        <v>15</v>
      </c>
      <c r="B195" s="36" t="s">
        <v>13</v>
      </c>
      <c r="C195" s="22">
        <f>C197</f>
        <v>0</v>
      </c>
    </row>
    <row r="196" spans="1:5">
      <c r="A196" s="31" t="s">
        <v>18</v>
      </c>
      <c r="B196" s="11" t="s">
        <v>12</v>
      </c>
      <c r="C196" s="27">
        <f>C198+C206</f>
        <v>0</v>
      </c>
    </row>
    <row r="197" spans="1:5">
      <c r="A197" s="32"/>
      <c r="B197" s="33" t="s">
        <v>13</v>
      </c>
      <c r="C197" s="27">
        <f>C199+C207</f>
        <v>0</v>
      </c>
    </row>
    <row r="198" spans="1:5" s="161" customFormat="1" ht="15">
      <c r="A198" s="159" t="s">
        <v>21</v>
      </c>
      <c r="B198" s="160" t="s">
        <v>12</v>
      </c>
      <c r="C198" s="22">
        <f>C200</f>
        <v>-22</v>
      </c>
    </row>
    <row r="199" spans="1:5" s="161" customFormat="1" ht="15">
      <c r="A199" s="71"/>
      <c r="B199" s="162" t="s">
        <v>13</v>
      </c>
      <c r="C199" s="22">
        <f>C201</f>
        <v>-22</v>
      </c>
    </row>
    <row r="200" spans="1:5" s="46" customFormat="1">
      <c r="A200" s="163" t="s">
        <v>58</v>
      </c>
      <c r="B200" s="70" t="s">
        <v>12</v>
      </c>
      <c r="C200" s="27">
        <f>C202+C204</f>
        <v>-22</v>
      </c>
      <c r="E200" s="40"/>
    </row>
    <row r="201" spans="1:5" s="46" customFormat="1">
      <c r="A201" s="23"/>
      <c r="B201" s="36" t="s">
        <v>13</v>
      </c>
      <c r="C201" s="27">
        <f>C203+C205</f>
        <v>-22</v>
      </c>
      <c r="E201" s="40"/>
    </row>
    <row r="202" spans="1:5" s="40" customFormat="1" ht="15.75">
      <c r="A202" s="164" t="s">
        <v>59</v>
      </c>
      <c r="B202" s="62" t="s">
        <v>12</v>
      </c>
      <c r="C202" s="39">
        <v>-20</v>
      </c>
    </row>
    <row r="203" spans="1:5" s="40" customFormat="1">
      <c r="A203" s="63"/>
      <c r="B203" s="64" t="s">
        <v>13</v>
      </c>
      <c r="C203" s="39">
        <v>-20</v>
      </c>
    </row>
    <row r="204" spans="1:5" s="40" customFormat="1" ht="15.75">
      <c r="A204" s="165" t="s">
        <v>60</v>
      </c>
      <c r="B204" s="62" t="s">
        <v>12</v>
      </c>
      <c r="C204" s="39">
        <v>-2</v>
      </c>
    </row>
    <row r="205" spans="1:5" s="40" customFormat="1">
      <c r="A205" s="63"/>
      <c r="B205" s="64" t="s">
        <v>13</v>
      </c>
      <c r="C205" s="39">
        <v>-2</v>
      </c>
    </row>
    <row r="206" spans="1:5" s="40" customFormat="1" ht="16.5" customHeight="1">
      <c r="A206" s="61" t="s">
        <v>24</v>
      </c>
      <c r="B206" s="62" t="s">
        <v>12</v>
      </c>
      <c r="C206" s="39">
        <f>C208</f>
        <v>22</v>
      </c>
    </row>
    <row r="207" spans="1:5" s="40" customFormat="1">
      <c r="A207" s="63"/>
      <c r="B207" s="64" t="s">
        <v>13</v>
      </c>
      <c r="C207" s="39">
        <f>C209</f>
        <v>22</v>
      </c>
    </row>
    <row r="208" spans="1:5" s="46" customFormat="1">
      <c r="A208" s="166" t="s">
        <v>58</v>
      </c>
      <c r="B208" s="70" t="s">
        <v>12</v>
      </c>
      <c r="C208" s="27">
        <f>C210</f>
        <v>22</v>
      </c>
      <c r="E208" s="40"/>
    </row>
    <row r="209" spans="1:12" s="46" customFormat="1">
      <c r="A209" s="23"/>
      <c r="B209" s="36" t="s">
        <v>13</v>
      </c>
      <c r="C209" s="27">
        <f>C211</f>
        <v>22</v>
      </c>
      <c r="E209" s="40"/>
    </row>
    <row r="210" spans="1:12" s="40" customFormat="1" ht="31.5">
      <c r="A210" s="167" t="s">
        <v>61</v>
      </c>
      <c r="B210" s="62" t="s">
        <v>12</v>
      </c>
      <c r="C210" s="39">
        <v>22</v>
      </c>
    </row>
    <row r="211" spans="1:12" s="40" customFormat="1">
      <c r="A211" s="63"/>
      <c r="B211" s="64" t="s">
        <v>13</v>
      </c>
      <c r="C211" s="39">
        <v>22</v>
      </c>
    </row>
    <row r="212" spans="1:12" ht="12.75">
      <c r="A212" s="221" t="s">
        <v>62</v>
      </c>
      <c r="B212" s="221"/>
      <c r="C212" s="221"/>
    </row>
    <row r="213" spans="1:12">
      <c r="A213" s="34" t="s">
        <v>30</v>
      </c>
      <c r="B213" s="21" t="s">
        <v>12</v>
      </c>
      <c r="C213" s="27">
        <f>C215</f>
        <v>97.1</v>
      </c>
      <c r="E213" s="52"/>
    </row>
    <row r="214" spans="1:12">
      <c r="A214" s="35" t="s">
        <v>37</v>
      </c>
      <c r="B214" s="24" t="s">
        <v>13</v>
      </c>
      <c r="C214" s="27">
        <f>C216</f>
        <v>97.1</v>
      </c>
      <c r="E214" s="52"/>
    </row>
    <row r="215" spans="1:12" s="52" customFormat="1" ht="15">
      <c r="A215" s="168" t="s">
        <v>27</v>
      </c>
      <c r="B215" s="169" t="s">
        <v>12</v>
      </c>
      <c r="C215" s="22">
        <f>C217</f>
        <v>97.1</v>
      </c>
      <c r="D215"/>
      <c r="E215"/>
      <c r="F215"/>
      <c r="G215"/>
      <c r="H215"/>
      <c r="I215"/>
    </row>
    <row r="216" spans="1:12" s="52" customFormat="1" ht="15">
      <c r="A216" s="170" t="s">
        <v>63</v>
      </c>
      <c r="B216" s="171" t="s">
        <v>13</v>
      </c>
      <c r="C216" s="22">
        <f>C218</f>
        <v>97.1</v>
      </c>
    </row>
    <row r="217" spans="1:12">
      <c r="A217" s="31" t="s">
        <v>18</v>
      </c>
      <c r="B217" s="11" t="s">
        <v>12</v>
      </c>
      <c r="C217" s="27">
        <f t="shared" ref="C217:C218" si="10">C219</f>
        <v>97.1</v>
      </c>
    </row>
    <row r="218" spans="1:12">
      <c r="A218" s="32"/>
      <c r="B218" s="33" t="s">
        <v>13</v>
      </c>
      <c r="C218" s="27">
        <f t="shared" si="10"/>
        <v>97.1</v>
      </c>
    </row>
    <row r="219" spans="1:12" s="52" customFormat="1">
      <c r="A219" s="59" t="s">
        <v>21</v>
      </c>
      <c r="B219" s="70" t="s">
        <v>12</v>
      </c>
      <c r="C219" s="27">
        <f>C221</f>
        <v>97.1</v>
      </c>
    </row>
    <row r="220" spans="1:12" s="52" customFormat="1">
      <c r="A220" s="172"/>
      <c r="B220" s="36" t="s">
        <v>13</v>
      </c>
      <c r="C220" s="27">
        <f>C222</f>
        <v>97.1</v>
      </c>
    </row>
    <row r="221" spans="1:12" s="40" customFormat="1" ht="30" customHeight="1">
      <c r="A221" s="173" t="s">
        <v>64</v>
      </c>
      <c r="B221" s="62" t="s">
        <v>12</v>
      </c>
      <c r="C221" s="27">
        <f>C223+C225</f>
        <v>97.1</v>
      </c>
    </row>
    <row r="222" spans="1:12" s="40" customFormat="1" ht="15.75" customHeight="1">
      <c r="A222" s="63"/>
      <c r="B222" s="64" t="s">
        <v>13</v>
      </c>
      <c r="C222" s="27">
        <f>C224+C226</f>
        <v>97.1</v>
      </c>
      <c r="L222" s="41"/>
    </row>
    <row r="223" spans="1:12" s="40" customFormat="1" ht="15.75" customHeight="1">
      <c r="A223" s="174" t="s">
        <v>65</v>
      </c>
      <c r="B223" s="62" t="s">
        <v>12</v>
      </c>
      <c r="C223" s="39">
        <v>55.91</v>
      </c>
    </row>
    <row r="224" spans="1:12" s="40" customFormat="1" ht="15.75" customHeight="1">
      <c r="A224" s="63"/>
      <c r="B224" s="64" t="s">
        <v>13</v>
      </c>
      <c r="C224" s="39">
        <v>55.91</v>
      </c>
    </row>
    <row r="225" spans="1:3" s="40" customFormat="1" ht="15.75" customHeight="1">
      <c r="A225" s="174" t="s">
        <v>66</v>
      </c>
      <c r="B225" s="62" t="s">
        <v>12</v>
      </c>
      <c r="C225" s="39">
        <v>41.19</v>
      </c>
    </row>
    <row r="226" spans="1:3" s="40" customFormat="1" ht="15.75" customHeight="1">
      <c r="A226" s="63"/>
      <c r="B226" s="64" t="s">
        <v>13</v>
      </c>
      <c r="C226" s="39">
        <v>41.19</v>
      </c>
    </row>
    <row r="227" spans="1:3" ht="16.5" customHeight="1">
      <c r="A227" s="222" t="s">
        <v>67</v>
      </c>
      <c r="B227" s="222"/>
      <c r="C227" s="222"/>
    </row>
    <row r="228" spans="1:3" ht="12.75">
      <c r="A228" s="223" t="s">
        <v>30</v>
      </c>
      <c r="B228" s="223"/>
      <c r="C228" s="223"/>
    </row>
    <row r="229" spans="1:3">
      <c r="A229" s="175" t="s">
        <v>68</v>
      </c>
      <c r="B229" s="9" t="s">
        <v>12</v>
      </c>
      <c r="C229" s="27">
        <f>C231+C239</f>
        <v>6</v>
      </c>
    </row>
    <row r="230" spans="1:3">
      <c r="A230" s="58"/>
      <c r="B230" s="33" t="s">
        <v>13</v>
      </c>
      <c r="C230" s="27">
        <f>C232+C240</f>
        <v>6</v>
      </c>
    </row>
    <row r="231" spans="1:3" ht="15">
      <c r="A231" s="176" t="s">
        <v>32</v>
      </c>
      <c r="B231" s="21" t="s">
        <v>12</v>
      </c>
      <c r="C231" s="22">
        <f t="shared" ref="C231:C236" si="11">C233</f>
        <v>3</v>
      </c>
    </row>
    <row r="232" spans="1:3" ht="15">
      <c r="A232" s="23" t="s">
        <v>15</v>
      </c>
      <c r="B232" s="24" t="s">
        <v>13</v>
      </c>
      <c r="C232" s="22">
        <f t="shared" si="11"/>
        <v>3</v>
      </c>
    </row>
    <row r="233" spans="1:3">
      <c r="A233" s="31" t="s">
        <v>18</v>
      </c>
      <c r="B233" s="11" t="s">
        <v>12</v>
      </c>
      <c r="C233" s="27">
        <f t="shared" si="11"/>
        <v>3</v>
      </c>
    </row>
    <row r="234" spans="1:3">
      <c r="A234" s="32"/>
      <c r="B234" s="33" t="s">
        <v>13</v>
      </c>
      <c r="C234" s="27">
        <f t="shared" si="11"/>
        <v>3</v>
      </c>
    </row>
    <row r="235" spans="1:3">
      <c r="A235" s="177" t="s">
        <v>43</v>
      </c>
      <c r="B235" s="21" t="s">
        <v>12</v>
      </c>
      <c r="C235" s="27">
        <f t="shared" si="11"/>
        <v>3</v>
      </c>
    </row>
    <row r="236" spans="1:3">
      <c r="A236" s="65"/>
      <c r="B236" s="24" t="s">
        <v>13</v>
      </c>
      <c r="C236" s="27">
        <f t="shared" si="11"/>
        <v>3</v>
      </c>
    </row>
    <row r="237" spans="1:3">
      <c r="A237" s="178" t="s">
        <v>22</v>
      </c>
      <c r="B237" s="21" t="s">
        <v>12</v>
      </c>
      <c r="C237" s="27">
        <f>C267</f>
        <v>3</v>
      </c>
    </row>
    <row r="238" spans="1:3">
      <c r="A238" s="23"/>
      <c r="B238" s="24" t="s">
        <v>13</v>
      </c>
      <c r="C238" s="27">
        <f>C268</f>
        <v>3</v>
      </c>
    </row>
    <row r="239" spans="1:3" s="40" customFormat="1">
      <c r="A239" s="168" t="s">
        <v>23</v>
      </c>
      <c r="B239" s="62" t="s">
        <v>12</v>
      </c>
      <c r="C239" s="39">
        <f t="shared" ref="C239:C240" si="12">C241</f>
        <v>3</v>
      </c>
    </row>
    <row r="240" spans="1:3" s="40" customFormat="1">
      <c r="A240" s="63" t="s">
        <v>15</v>
      </c>
      <c r="B240" s="64" t="s">
        <v>13</v>
      </c>
      <c r="C240" s="39">
        <f t="shared" si="12"/>
        <v>3</v>
      </c>
    </row>
    <row r="241" spans="1:5" s="40" customFormat="1">
      <c r="A241" s="179" t="s">
        <v>18</v>
      </c>
      <c r="B241" s="133" t="s">
        <v>12</v>
      </c>
      <c r="C241" s="39">
        <f>C243</f>
        <v>3</v>
      </c>
    </row>
    <row r="242" spans="1:5" s="40" customFormat="1">
      <c r="A242" s="180"/>
      <c r="B242" s="64" t="s">
        <v>13</v>
      </c>
      <c r="C242" s="39">
        <f>C244</f>
        <v>3</v>
      </c>
    </row>
    <row r="243" spans="1:5" s="40" customFormat="1" ht="16.5" customHeight="1">
      <c r="A243" s="181" t="s">
        <v>22</v>
      </c>
      <c r="B243" s="62" t="s">
        <v>12</v>
      </c>
      <c r="C243" s="39">
        <f>C254</f>
        <v>3</v>
      </c>
    </row>
    <row r="244" spans="1:5" s="40" customFormat="1">
      <c r="A244" s="63"/>
      <c r="B244" s="64" t="s">
        <v>13</v>
      </c>
      <c r="C244" s="39">
        <f>C255</f>
        <v>3</v>
      </c>
    </row>
    <row r="245" spans="1:5" ht="12.75">
      <c r="A245" s="208" t="s">
        <v>47</v>
      </c>
      <c r="B245" s="209"/>
      <c r="C245" s="210"/>
      <c r="E245" s="46"/>
    </row>
    <row r="246" spans="1:5">
      <c r="A246" s="182" t="s">
        <v>30</v>
      </c>
      <c r="B246" s="9" t="s">
        <v>12</v>
      </c>
      <c r="C246" s="39">
        <f t="shared" ref="C246:C253" si="13">C248</f>
        <v>3</v>
      </c>
    </row>
    <row r="247" spans="1:5">
      <c r="A247" s="35" t="s">
        <v>37</v>
      </c>
      <c r="B247" s="33" t="s">
        <v>13</v>
      </c>
      <c r="C247" s="39">
        <f t="shared" si="13"/>
        <v>3</v>
      </c>
    </row>
    <row r="248" spans="1:5" ht="15">
      <c r="A248" s="20" t="s">
        <v>69</v>
      </c>
      <c r="B248" s="21" t="s">
        <v>12</v>
      </c>
      <c r="C248" s="113">
        <f t="shared" si="13"/>
        <v>3</v>
      </c>
    </row>
    <row r="249" spans="1:5" ht="15">
      <c r="A249" s="58" t="s">
        <v>63</v>
      </c>
      <c r="B249" s="24" t="s">
        <v>13</v>
      </c>
      <c r="C249" s="113">
        <f t="shared" si="13"/>
        <v>3</v>
      </c>
    </row>
    <row r="250" spans="1:5">
      <c r="A250" s="31" t="s">
        <v>18</v>
      </c>
      <c r="B250" s="11" t="s">
        <v>12</v>
      </c>
      <c r="C250" s="39">
        <f t="shared" si="13"/>
        <v>3</v>
      </c>
    </row>
    <row r="251" spans="1:5">
      <c r="A251" s="32"/>
      <c r="B251" s="33" t="s">
        <v>13</v>
      </c>
      <c r="C251" s="39">
        <f t="shared" si="13"/>
        <v>3</v>
      </c>
    </row>
    <row r="252" spans="1:5">
      <c r="A252" s="177" t="s">
        <v>43</v>
      </c>
      <c r="B252" s="11" t="s">
        <v>12</v>
      </c>
      <c r="C252" s="39">
        <f t="shared" si="13"/>
        <v>3</v>
      </c>
    </row>
    <row r="253" spans="1:5">
      <c r="A253" s="23"/>
      <c r="B253" s="33" t="s">
        <v>13</v>
      </c>
      <c r="C253" s="39">
        <f t="shared" si="13"/>
        <v>3</v>
      </c>
    </row>
    <row r="254" spans="1:5" s="123" customFormat="1" ht="15.75" customHeight="1">
      <c r="A254" s="183" t="s">
        <v>22</v>
      </c>
      <c r="B254" s="147" t="s">
        <v>12</v>
      </c>
      <c r="C254" s="113">
        <f>C256</f>
        <v>3</v>
      </c>
    </row>
    <row r="255" spans="1:5" s="123" customFormat="1" ht="16.5" customHeight="1">
      <c r="A255" s="111"/>
      <c r="B255" s="112" t="s">
        <v>13</v>
      </c>
      <c r="C255" s="113">
        <f>C257</f>
        <v>3</v>
      </c>
    </row>
    <row r="256" spans="1:5" s="123" customFormat="1" ht="15">
      <c r="A256" s="184" t="s">
        <v>70</v>
      </c>
      <c r="B256" s="147" t="s">
        <v>12</v>
      </c>
      <c r="C256" s="22">
        <f>C258</f>
        <v>3</v>
      </c>
    </row>
    <row r="257" spans="1:11" s="123" customFormat="1" ht="15">
      <c r="A257" s="111"/>
      <c r="B257" s="112" t="s">
        <v>13</v>
      </c>
      <c r="C257" s="22">
        <f>C259</f>
        <v>3</v>
      </c>
    </row>
    <row r="258" spans="1:11" s="40" customFormat="1" ht="15.75">
      <c r="A258" s="148" t="s">
        <v>71</v>
      </c>
      <c r="B258" s="62" t="s">
        <v>12</v>
      </c>
      <c r="C258" s="39">
        <v>3</v>
      </c>
    </row>
    <row r="259" spans="1:11" s="40" customFormat="1">
      <c r="A259" s="63"/>
      <c r="B259" s="64" t="s">
        <v>13</v>
      </c>
      <c r="C259" s="39">
        <v>3</v>
      </c>
    </row>
    <row r="260" spans="1:11" s="46" customFormat="1" ht="15">
      <c r="A260" s="185" t="s">
        <v>72</v>
      </c>
      <c r="B260" s="186"/>
      <c r="C260" s="187"/>
      <c r="D260" s="224"/>
      <c r="E260" s="224"/>
      <c r="F260" s="225"/>
      <c r="G260" s="225"/>
      <c r="H260" s="225"/>
      <c r="I260" s="225"/>
    </row>
    <row r="261" spans="1:11" s="40" customFormat="1">
      <c r="A261" s="188" t="s">
        <v>30</v>
      </c>
      <c r="B261" s="189" t="s">
        <v>12</v>
      </c>
      <c r="C261" s="27">
        <f t="shared" ref="C261:C268" si="14">C263</f>
        <v>3</v>
      </c>
      <c r="D261" s="46"/>
      <c r="E261" s="46"/>
      <c r="F261" s="46"/>
      <c r="G261" s="46"/>
      <c r="H261" s="46"/>
      <c r="I261" s="46"/>
    </row>
    <row r="262" spans="1:11" s="40" customFormat="1">
      <c r="A262" s="92" t="s">
        <v>37</v>
      </c>
      <c r="B262" s="190" t="s">
        <v>13</v>
      </c>
      <c r="C262" s="27">
        <f t="shared" si="14"/>
        <v>3</v>
      </c>
      <c r="D262" s="46"/>
      <c r="E262" s="46"/>
      <c r="F262" s="46"/>
      <c r="G262" s="46"/>
      <c r="H262" s="46"/>
      <c r="I262" s="46"/>
    </row>
    <row r="263" spans="1:11" s="40" customFormat="1" ht="15">
      <c r="A263" s="168" t="s">
        <v>27</v>
      </c>
      <c r="B263" s="191" t="s">
        <v>12</v>
      </c>
      <c r="C263" s="22">
        <f t="shared" si="14"/>
        <v>3</v>
      </c>
      <c r="D263" s="46"/>
      <c r="E263" s="46"/>
      <c r="F263" s="46"/>
      <c r="G263" s="46"/>
      <c r="H263" s="46"/>
      <c r="I263" s="46"/>
    </row>
    <row r="264" spans="1:11" s="40" customFormat="1" ht="15">
      <c r="A264" s="63" t="s">
        <v>63</v>
      </c>
      <c r="B264" s="64" t="s">
        <v>13</v>
      </c>
      <c r="C264" s="22">
        <f t="shared" si="14"/>
        <v>3</v>
      </c>
    </row>
    <row r="265" spans="1:11">
      <c r="A265" s="31" t="s">
        <v>18</v>
      </c>
      <c r="B265" s="11" t="s">
        <v>12</v>
      </c>
      <c r="C265" s="27">
        <f t="shared" si="14"/>
        <v>3</v>
      </c>
    </row>
    <row r="266" spans="1:11">
      <c r="A266" s="32"/>
      <c r="B266" s="33" t="s">
        <v>13</v>
      </c>
      <c r="C266" s="27">
        <f t="shared" si="14"/>
        <v>3</v>
      </c>
    </row>
    <row r="267" spans="1:11" s="52" customFormat="1" ht="15" customHeight="1">
      <c r="A267" s="192" t="s">
        <v>22</v>
      </c>
      <c r="B267" s="70" t="s">
        <v>12</v>
      </c>
      <c r="C267" s="27">
        <f t="shared" si="14"/>
        <v>3</v>
      </c>
    </row>
    <row r="268" spans="1:11" s="52" customFormat="1" ht="15" customHeight="1">
      <c r="A268" s="172"/>
      <c r="B268" s="36" t="s">
        <v>13</v>
      </c>
      <c r="C268" s="27">
        <f t="shared" si="14"/>
        <v>3</v>
      </c>
    </row>
    <row r="269" spans="1:11" s="40" customFormat="1" ht="58.5" customHeight="1">
      <c r="A269" s="193" t="s">
        <v>73</v>
      </c>
      <c r="B269" s="62" t="s">
        <v>12</v>
      </c>
      <c r="C269" s="39">
        <v>3</v>
      </c>
    </row>
    <row r="270" spans="1:11" s="40" customFormat="1">
      <c r="A270" s="63"/>
      <c r="B270" s="64" t="s">
        <v>13</v>
      </c>
      <c r="C270" s="39">
        <v>3</v>
      </c>
    </row>
    <row r="271" spans="1:11" ht="15">
      <c r="A271" s="194" t="s">
        <v>74</v>
      </c>
      <c r="B271" s="120"/>
      <c r="C271" s="121"/>
      <c r="D271" s="122"/>
      <c r="E271" s="122"/>
      <c r="F271" s="122"/>
      <c r="G271" s="122"/>
      <c r="H271" s="122"/>
      <c r="I271" s="122"/>
      <c r="K271" s="46"/>
    </row>
    <row r="272" spans="1:11">
      <c r="A272" s="124" t="s">
        <v>30</v>
      </c>
      <c r="B272" s="70" t="s">
        <v>12</v>
      </c>
      <c r="C272" s="27">
        <f>C274+C280</f>
        <v>232</v>
      </c>
      <c r="D272" s="122"/>
      <c r="E272" s="122"/>
      <c r="F272" s="122"/>
      <c r="G272" s="122"/>
      <c r="H272" s="122"/>
      <c r="I272" s="195"/>
    </row>
    <row r="273" spans="1:9">
      <c r="A273" s="23" t="s">
        <v>68</v>
      </c>
      <c r="B273" s="36" t="s">
        <v>13</v>
      </c>
      <c r="C273" s="27">
        <f>C275+C281</f>
        <v>232</v>
      </c>
      <c r="D273" s="130"/>
      <c r="E273" s="130"/>
      <c r="F273" s="130"/>
      <c r="G273" s="130"/>
      <c r="H273" s="130"/>
      <c r="I273" s="130"/>
    </row>
    <row r="274" spans="1:9" ht="15">
      <c r="A274" s="20" t="s">
        <v>27</v>
      </c>
      <c r="B274" s="45" t="s">
        <v>12</v>
      </c>
      <c r="C274" s="22">
        <f t="shared" ref="C274:C277" si="15">C276</f>
        <v>259</v>
      </c>
      <c r="D274" s="130"/>
      <c r="E274" s="130"/>
      <c r="F274" s="130"/>
      <c r="G274" s="130"/>
      <c r="H274" s="130"/>
      <c r="I274" s="130"/>
    </row>
    <row r="275" spans="1:9" ht="15">
      <c r="A275" s="23" t="s">
        <v>63</v>
      </c>
      <c r="B275" s="36" t="s">
        <v>13</v>
      </c>
      <c r="C275" s="22">
        <f t="shared" si="15"/>
        <v>259</v>
      </c>
      <c r="D275" s="130"/>
      <c r="E275" s="130"/>
      <c r="F275" s="130"/>
      <c r="G275" s="130"/>
      <c r="H275" s="130"/>
      <c r="I275" s="130"/>
    </row>
    <row r="276" spans="1:9">
      <c r="A276" s="31" t="s">
        <v>18</v>
      </c>
      <c r="B276" s="11" t="s">
        <v>12</v>
      </c>
      <c r="C276" s="27">
        <f t="shared" si="15"/>
        <v>259</v>
      </c>
      <c r="D276" s="130"/>
      <c r="E276" s="130"/>
      <c r="F276" s="130"/>
      <c r="G276" s="130"/>
      <c r="H276" s="130"/>
      <c r="I276" s="130"/>
    </row>
    <row r="277" spans="1:9">
      <c r="A277" s="32"/>
      <c r="B277" s="33" t="s">
        <v>13</v>
      </c>
      <c r="C277" s="27">
        <f t="shared" si="15"/>
        <v>259</v>
      </c>
      <c r="D277" s="130"/>
      <c r="E277" s="130"/>
      <c r="F277" s="130"/>
      <c r="G277" s="130"/>
      <c r="H277" s="130"/>
      <c r="I277" s="130"/>
    </row>
    <row r="278" spans="1:9">
      <c r="A278" s="31" t="s">
        <v>75</v>
      </c>
      <c r="B278" s="45" t="s">
        <v>12</v>
      </c>
      <c r="C278" s="27">
        <f>C310</f>
        <v>259</v>
      </c>
      <c r="D278" s="130"/>
      <c r="E278" s="130"/>
      <c r="F278" s="130"/>
      <c r="G278" s="130"/>
      <c r="H278" s="130"/>
      <c r="I278" s="130"/>
    </row>
    <row r="279" spans="1:9">
      <c r="A279" s="32"/>
      <c r="B279" s="36" t="s">
        <v>13</v>
      </c>
      <c r="C279" s="27">
        <f>C311</f>
        <v>259</v>
      </c>
      <c r="D279" s="130"/>
      <c r="E279" s="130"/>
      <c r="F279" s="130"/>
      <c r="G279" s="130"/>
      <c r="H279" s="130"/>
      <c r="I279" s="130"/>
    </row>
    <row r="280" spans="1:9" ht="15">
      <c r="A280" s="196" t="s">
        <v>23</v>
      </c>
      <c r="B280" s="70" t="s">
        <v>12</v>
      </c>
      <c r="C280" s="113">
        <f>C282</f>
        <v>-27</v>
      </c>
    </row>
    <row r="281" spans="1:9" ht="15">
      <c r="A281" s="23" t="s">
        <v>15</v>
      </c>
      <c r="B281" s="36" t="s">
        <v>13</v>
      </c>
      <c r="C281" s="113">
        <f>C283</f>
        <v>-27</v>
      </c>
    </row>
    <row r="282" spans="1:9">
      <c r="A282" s="31" t="s">
        <v>18</v>
      </c>
      <c r="B282" s="11" t="s">
        <v>12</v>
      </c>
      <c r="C282" s="39">
        <f>C284+C324</f>
        <v>-27</v>
      </c>
    </row>
    <row r="283" spans="1:9">
      <c r="A283" s="32"/>
      <c r="B283" s="33" t="s">
        <v>13</v>
      </c>
      <c r="C283" s="39">
        <f>C285+C325</f>
        <v>-27</v>
      </c>
    </row>
    <row r="284" spans="1:9">
      <c r="A284" s="31" t="s">
        <v>43</v>
      </c>
      <c r="B284" s="11" t="s">
        <v>12</v>
      </c>
      <c r="C284" s="39">
        <f>C286</f>
        <v>-27</v>
      </c>
    </row>
    <row r="285" spans="1:9">
      <c r="A285" s="32"/>
      <c r="B285" s="33" t="s">
        <v>13</v>
      </c>
      <c r="C285" s="39">
        <f>C287</f>
        <v>-27</v>
      </c>
    </row>
    <row r="286" spans="1:9" s="122" customFormat="1">
      <c r="A286" s="31" t="s">
        <v>75</v>
      </c>
      <c r="B286" s="45" t="s">
        <v>12</v>
      </c>
      <c r="C286" s="39">
        <f>C297</f>
        <v>-27</v>
      </c>
    </row>
    <row r="287" spans="1:9" s="122" customFormat="1">
      <c r="A287" s="32"/>
      <c r="B287" s="36" t="s">
        <v>13</v>
      </c>
      <c r="C287" s="39">
        <f>C298</f>
        <v>-27</v>
      </c>
    </row>
    <row r="288" spans="1:9" ht="12.75">
      <c r="A288" s="226" t="s">
        <v>47</v>
      </c>
      <c r="B288" s="227"/>
      <c r="C288" s="228"/>
      <c r="E288" s="46"/>
    </row>
    <row r="289" spans="1:5">
      <c r="A289" s="178" t="s">
        <v>30</v>
      </c>
      <c r="B289" s="70" t="s">
        <v>12</v>
      </c>
      <c r="C289" s="39">
        <f>C291</f>
        <v>-27</v>
      </c>
      <c r="E289" s="52"/>
    </row>
    <row r="290" spans="1:5">
      <c r="A290" s="23" t="s">
        <v>37</v>
      </c>
      <c r="B290" s="36" t="s">
        <v>13</v>
      </c>
      <c r="C290" s="39">
        <f>C292</f>
        <v>-27</v>
      </c>
      <c r="E290" s="52"/>
    </row>
    <row r="291" spans="1:5" ht="15">
      <c r="A291" s="196" t="s">
        <v>23</v>
      </c>
      <c r="B291" s="70" t="s">
        <v>12</v>
      </c>
      <c r="C291" s="113">
        <f>C293</f>
        <v>-27</v>
      </c>
    </row>
    <row r="292" spans="1:5" ht="15">
      <c r="A292" s="23" t="s">
        <v>15</v>
      </c>
      <c r="B292" s="36" t="s">
        <v>13</v>
      </c>
      <c r="C292" s="113">
        <f>C294</f>
        <v>-27</v>
      </c>
    </row>
    <row r="293" spans="1:5">
      <c r="A293" s="31" t="s">
        <v>18</v>
      </c>
      <c r="B293" s="11" t="s">
        <v>12</v>
      </c>
      <c r="C293" s="39">
        <f>C295+C335</f>
        <v>-27</v>
      </c>
    </row>
    <row r="294" spans="1:5">
      <c r="A294" s="32"/>
      <c r="B294" s="33" t="s">
        <v>13</v>
      </c>
      <c r="C294" s="39">
        <f>C296+C336</f>
        <v>-27</v>
      </c>
    </row>
    <row r="295" spans="1:5">
      <c r="A295" s="31" t="s">
        <v>43</v>
      </c>
      <c r="B295" s="11" t="s">
        <v>12</v>
      </c>
      <c r="C295" s="39">
        <f t="shared" ref="C295:C300" si="16">C297</f>
        <v>-27</v>
      </c>
    </row>
    <row r="296" spans="1:5">
      <c r="A296" s="32"/>
      <c r="B296" s="33" t="s">
        <v>13</v>
      </c>
      <c r="C296" s="39">
        <f t="shared" si="16"/>
        <v>-27</v>
      </c>
    </row>
    <row r="297" spans="1:5" s="122" customFormat="1">
      <c r="A297" s="31" t="s">
        <v>75</v>
      </c>
      <c r="B297" s="45" t="s">
        <v>12</v>
      </c>
      <c r="C297" s="39">
        <f t="shared" si="16"/>
        <v>-27</v>
      </c>
    </row>
    <row r="298" spans="1:5" s="122" customFormat="1">
      <c r="A298" s="32"/>
      <c r="B298" s="36" t="s">
        <v>13</v>
      </c>
      <c r="C298" s="39">
        <f t="shared" si="16"/>
        <v>-27</v>
      </c>
    </row>
    <row r="299" spans="1:5" s="123" customFormat="1" ht="15">
      <c r="A299" s="197" t="s">
        <v>76</v>
      </c>
      <c r="B299" s="147" t="s">
        <v>12</v>
      </c>
      <c r="C299" s="113">
        <f t="shared" si="16"/>
        <v>-27</v>
      </c>
    </row>
    <row r="300" spans="1:5" s="123" customFormat="1" ht="15">
      <c r="A300" s="111"/>
      <c r="B300" s="112" t="s">
        <v>13</v>
      </c>
      <c r="C300" s="113">
        <f t="shared" si="16"/>
        <v>-27</v>
      </c>
    </row>
    <row r="301" spans="1:5" s="154" customFormat="1" ht="28.5">
      <c r="A301" s="198" t="s">
        <v>77</v>
      </c>
      <c r="B301" s="152" t="s">
        <v>12</v>
      </c>
      <c r="C301" s="199">
        <v>-27</v>
      </c>
    </row>
    <row r="302" spans="1:5" s="40" customFormat="1">
      <c r="A302" s="63"/>
      <c r="B302" s="64" t="s">
        <v>13</v>
      </c>
      <c r="C302" s="200">
        <v>-27</v>
      </c>
    </row>
    <row r="303" spans="1:5" ht="12.75">
      <c r="A303" s="221" t="s">
        <v>62</v>
      </c>
      <c r="B303" s="221"/>
      <c r="C303" s="221"/>
    </row>
    <row r="304" spans="1:5" s="52" customFormat="1">
      <c r="A304" s="201" t="s">
        <v>30</v>
      </c>
      <c r="B304" s="90" t="s">
        <v>12</v>
      </c>
      <c r="C304" s="39">
        <f t="shared" ref="C304:C311" si="17">C306</f>
        <v>259</v>
      </c>
    </row>
    <row r="305" spans="1:12" s="52" customFormat="1">
      <c r="A305" s="92" t="s">
        <v>37</v>
      </c>
      <c r="B305" s="93" t="s">
        <v>13</v>
      </c>
      <c r="C305" s="39">
        <f t="shared" si="17"/>
        <v>259</v>
      </c>
    </row>
    <row r="306" spans="1:12" ht="15">
      <c r="A306" s="20" t="s">
        <v>27</v>
      </c>
      <c r="B306" s="45" t="s">
        <v>12</v>
      </c>
      <c r="C306" s="22">
        <f t="shared" si="17"/>
        <v>259</v>
      </c>
      <c r="D306" s="130"/>
      <c r="E306" s="130"/>
      <c r="F306" s="130"/>
      <c r="G306" s="130"/>
      <c r="H306" s="130"/>
      <c r="I306" s="130"/>
    </row>
    <row r="307" spans="1:12" ht="15">
      <c r="A307" s="23" t="s">
        <v>63</v>
      </c>
      <c r="B307" s="36" t="s">
        <v>13</v>
      </c>
      <c r="C307" s="22">
        <f t="shared" si="17"/>
        <v>259</v>
      </c>
      <c r="D307" s="130"/>
      <c r="E307" s="130"/>
      <c r="F307" s="130"/>
      <c r="G307" s="130"/>
      <c r="H307" s="130"/>
      <c r="I307" s="130"/>
    </row>
    <row r="308" spans="1:12">
      <c r="A308" s="31" t="s">
        <v>18</v>
      </c>
      <c r="B308" s="11" t="s">
        <v>12</v>
      </c>
      <c r="C308" s="27">
        <f t="shared" si="17"/>
        <v>259</v>
      </c>
      <c r="D308" s="130"/>
      <c r="E308" s="130"/>
      <c r="F308" s="130"/>
      <c r="G308" s="130"/>
      <c r="H308" s="130"/>
      <c r="I308" s="130"/>
    </row>
    <row r="309" spans="1:12">
      <c r="A309" s="32"/>
      <c r="B309" s="33" t="s">
        <v>13</v>
      </c>
      <c r="C309" s="27">
        <f t="shared" si="17"/>
        <v>259</v>
      </c>
      <c r="D309" s="130"/>
      <c r="E309" s="130"/>
      <c r="F309" s="130"/>
      <c r="G309" s="130"/>
      <c r="H309" s="130"/>
      <c r="I309" s="130"/>
    </row>
    <row r="310" spans="1:12">
      <c r="A310" s="31" t="s">
        <v>75</v>
      </c>
      <c r="B310" s="45" t="s">
        <v>12</v>
      </c>
      <c r="C310" s="27">
        <f t="shared" si="17"/>
        <v>259</v>
      </c>
      <c r="D310" s="130"/>
      <c r="E310" s="130"/>
      <c r="F310" s="130"/>
      <c r="G310" s="130"/>
      <c r="H310" s="130"/>
      <c r="I310" s="130"/>
    </row>
    <row r="311" spans="1:12">
      <c r="A311" s="32"/>
      <c r="B311" s="36" t="s">
        <v>13</v>
      </c>
      <c r="C311" s="27">
        <f t="shared" si="17"/>
        <v>259</v>
      </c>
      <c r="D311" s="130"/>
      <c r="E311" s="130"/>
      <c r="F311" s="130"/>
      <c r="G311" s="130"/>
      <c r="H311" s="130"/>
      <c r="I311" s="130"/>
    </row>
    <row r="312" spans="1:12" s="40" customFormat="1" ht="30" customHeight="1">
      <c r="A312" s="173" t="s">
        <v>64</v>
      </c>
      <c r="B312" s="62" t="s">
        <v>12</v>
      </c>
      <c r="C312" s="27">
        <f>C314+C316+C318+C320</f>
        <v>259</v>
      </c>
    </row>
    <row r="313" spans="1:12" s="40" customFormat="1" ht="15.75" customHeight="1">
      <c r="A313" s="63"/>
      <c r="B313" s="64" t="s">
        <v>13</v>
      </c>
      <c r="C313" s="27">
        <f>C315+C317+C319+C321</f>
        <v>259</v>
      </c>
      <c r="L313" s="41"/>
    </row>
    <row r="314" spans="1:12" s="40" customFormat="1" ht="15.75" customHeight="1">
      <c r="A314" s="202" t="s">
        <v>78</v>
      </c>
      <c r="B314" s="62" t="s">
        <v>12</v>
      </c>
      <c r="C314" s="39">
        <v>41</v>
      </c>
    </row>
    <row r="315" spans="1:12" s="40" customFormat="1" ht="15.75" customHeight="1">
      <c r="A315" s="63"/>
      <c r="B315" s="64" t="s">
        <v>13</v>
      </c>
      <c r="C315" s="39">
        <v>41</v>
      </c>
    </row>
    <row r="316" spans="1:12" s="40" customFormat="1" ht="17.25" customHeight="1">
      <c r="A316" s="202" t="s">
        <v>79</v>
      </c>
      <c r="B316" s="62" t="s">
        <v>12</v>
      </c>
      <c r="C316" s="39">
        <v>57</v>
      </c>
    </row>
    <row r="317" spans="1:12" s="40" customFormat="1" ht="16.5" customHeight="1">
      <c r="A317" s="63"/>
      <c r="B317" s="64" t="s">
        <v>13</v>
      </c>
      <c r="C317" s="39">
        <v>57</v>
      </c>
    </row>
    <row r="318" spans="1:12" s="40" customFormat="1" ht="17.25" customHeight="1">
      <c r="A318" s="202" t="s">
        <v>78</v>
      </c>
      <c r="B318" s="62" t="s">
        <v>12</v>
      </c>
      <c r="C318" s="39">
        <v>145</v>
      </c>
    </row>
    <row r="319" spans="1:12" s="40" customFormat="1" ht="16.5" customHeight="1">
      <c r="A319" s="63"/>
      <c r="B319" s="64" t="s">
        <v>13</v>
      </c>
      <c r="C319" s="39">
        <v>145</v>
      </c>
    </row>
    <row r="320" spans="1:12" s="40" customFormat="1" ht="16.5" customHeight="1">
      <c r="A320" s="203" t="s">
        <v>80</v>
      </c>
      <c r="B320" s="62" t="s">
        <v>12</v>
      </c>
      <c r="C320" s="39">
        <v>16</v>
      </c>
    </row>
    <row r="321" spans="1:53" s="40" customFormat="1" ht="17.25" customHeight="1">
      <c r="A321" s="63"/>
      <c r="B321" s="64" t="s">
        <v>13</v>
      </c>
      <c r="C321" s="39">
        <v>16</v>
      </c>
    </row>
    <row r="322" spans="1:53" s="2" customFormat="1">
      <c r="B322" s="204"/>
      <c r="C322" s="205"/>
      <c r="D322" s="60"/>
      <c r="E322" s="60"/>
      <c r="F322" s="60"/>
      <c r="G322" s="60"/>
      <c r="H322" s="60"/>
      <c r="I322" s="60"/>
    </row>
    <row r="323" spans="1:53" ht="15.75" customHeight="1">
      <c r="A323" s="229"/>
      <c r="B323" s="230"/>
      <c r="C323" s="230"/>
    </row>
    <row r="324" spans="1:53" ht="15.75" customHeight="1">
      <c r="A324" s="211"/>
      <c r="B324" s="231"/>
      <c r="C324" s="231"/>
    </row>
    <row r="325" spans="1:53">
      <c r="A325" s="1"/>
      <c r="B325" s="206"/>
      <c r="C325" s="207"/>
    </row>
    <row r="326" spans="1:53">
      <c r="A326" s="1"/>
      <c r="B326" s="206"/>
      <c r="C326" s="207"/>
    </row>
    <row r="327" spans="1:53">
      <c r="A327" s="1"/>
      <c r="B327" s="206"/>
      <c r="C327" s="207"/>
    </row>
    <row r="328" spans="1:53">
      <c r="A328" s="46"/>
    </row>
    <row r="329" spans="1:53">
      <c r="A329" s="46"/>
    </row>
    <row r="330" spans="1:53" s="4" customFormat="1">
      <c r="A330" s="46"/>
      <c r="C330" s="5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</row>
    <row r="337" spans="1:53" s="4" customFormat="1">
      <c r="A337" s="2"/>
      <c r="C337" s="5"/>
      <c r="D337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</row>
    <row r="338" spans="1:53" s="4" customFormat="1">
      <c r="A338" s="2"/>
      <c r="C338" s="5"/>
      <c r="D338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</row>
  </sheetData>
  <mergeCells count="17">
    <mergeCell ref="D260:I260"/>
    <mergeCell ref="A288:C288"/>
    <mergeCell ref="A303:C303"/>
    <mergeCell ref="A323:C323"/>
    <mergeCell ref="A324:C324"/>
    <mergeCell ref="A245:C245"/>
    <mergeCell ref="A1:C1"/>
    <mergeCell ref="A2:C2"/>
    <mergeCell ref="A6:C6"/>
    <mergeCell ref="C8:C10"/>
    <mergeCell ref="A73:C73"/>
    <mergeCell ref="A90:C90"/>
    <mergeCell ref="A160:C160"/>
    <mergeCell ref="A191:C191"/>
    <mergeCell ref="A212:C212"/>
    <mergeCell ref="A227:C227"/>
    <mergeCell ref="A228:C228"/>
  </mergeCells>
  <pageMargins left="0.70866141732283472" right="0.70866141732283472" top="0.55118110236220474" bottom="0.55118110236220474" header="0.31496062992125984" footer="0.31496062992125984"/>
  <pageSetup paperSize="9" scale="95" orientation="portrait" r:id="rId1"/>
  <headerFoot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BBA9D6-26CA-4693-A08D-E450609BE2F9}"/>
</file>

<file path=customXml/itemProps2.xml><?xml version="1.0" encoding="utf-8"?>
<ds:datastoreItem xmlns:ds="http://schemas.openxmlformats.org/officeDocument/2006/customXml" ds:itemID="{33ECA83D-F92F-4135-B76D-C0311A01B295}"/>
</file>

<file path=customXml/itemProps3.xml><?xml version="1.0" encoding="utf-8"?>
<ds:datastoreItem xmlns:ds="http://schemas.openxmlformats.org/officeDocument/2006/customXml" ds:itemID="{D4C51A9B-770D-4BE4-8442-D0C18F9BD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C. J. Arges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Sabina BOCIOACA</dc:creator>
  <cp:keywords/>
  <dc:description/>
  <cp:lastModifiedBy/>
  <cp:revision/>
  <dcterms:created xsi:type="dcterms:W3CDTF">2026-09-17T08:30:21Z</dcterms:created>
  <dcterms:modified xsi:type="dcterms:W3CDTF">2026-09-22T07:43:33Z</dcterms:modified>
  <cp:category/>
  <cp:contentStatus/>
</cp:coreProperties>
</file>