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AM4PEPF0002D58E\EXCELCNV\41e717c0-ce9b-4797-8d23-b048ca5f5090\"/>
    </mc:Choice>
  </mc:AlternateContent>
  <xr:revisionPtr revIDLastSave="0" documentId="8_{7CC59666-9996-40B2-907D-3C68434DB7B0}" xr6:coauthVersionLast="47" xr6:coauthVersionMax="47" xr10:uidLastSave="{00000000-0000-0000-0000-000000000000}"/>
  <bookViews>
    <workbookView xWindow="-60" yWindow="-60" windowWidth="15480" windowHeight="11640" xr2:uid="{8EBA4154-F12F-4B09-9BC1-37E9E26AAE56}"/>
  </bookViews>
  <sheets>
    <sheet name="sheet" sheetId="9" r:id="rId1"/>
  </sheets>
  <definedNames>
    <definedName name="_xlnm.Print_Titles" localSheetId="0">sheet!$11:$12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9" l="1"/>
  <c r="D29" i="9"/>
  <c r="D20" i="9" s="1"/>
  <c r="E37" i="9"/>
  <c r="E47" i="9"/>
  <c r="E46" i="9"/>
  <c r="D48" i="9"/>
  <c r="D47" i="9"/>
  <c r="D46" i="9"/>
  <c r="E62" i="9"/>
  <c r="E61" i="9"/>
  <c r="E60" i="9"/>
  <c r="E23" i="9"/>
  <c r="E15" i="9"/>
  <c r="E40" i="9"/>
  <c r="E44" i="9"/>
  <c r="E36" i="9"/>
  <c r="E43" i="9"/>
  <c r="E35" i="9"/>
  <c r="E19" i="9"/>
  <c r="E18" i="9"/>
  <c r="E17" i="9"/>
  <c r="E14" i="9"/>
  <c r="D24" i="9"/>
  <c r="D19" i="9"/>
  <c r="E55" i="9"/>
  <c r="E54" i="9"/>
  <c r="D56" i="9"/>
  <c r="D55" i="9"/>
  <c r="D54" i="9"/>
  <c r="E26" i="9"/>
  <c r="E25" i="9" s="1"/>
  <c r="D28" i="9"/>
  <c r="D18" i="9"/>
  <c r="D27" i="9"/>
  <c r="D26" i="9"/>
  <c r="D25" i="9" s="1"/>
  <c r="E51" i="9"/>
  <c r="E42" i="9"/>
  <c r="E41" i="9"/>
  <c r="D53" i="9"/>
  <c r="D44" i="9"/>
  <c r="D36" i="9"/>
  <c r="D52" i="9"/>
  <c r="D43" i="9"/>
  <c r="D35" i="9"/>
  <c r="E64" i="9"/>
  <c r="E63" i="9"/>
  <c r="D65" i="9"/>
  <c r="D62" i="9"/>
  <c r="D64" i="9"/>
  <c r="D63" i="9"/>
  <c r="E58" i="9"/>
  <c r="E57" i="9"/>
  <c r="D59" i="9"/>
  <c r="D58" i="9"/>
  <c r="D57" i="9"/>
  <c r="D22" i="9"/>
  <c r="D14" i="9"/>
  <c r="E50" i="9"/>
  <c r="E49" i="9"/>
  <c r="D45" i="9"/>
  <c r="D37" i="9"/>
  <c r="D17" i="9"/>
  <c r="E32" i="9"/>
  <c r="E31" i="9"/>
  <c r="E16" i="9"/>
  <c r="D51" i="9"/>
  <c r="D40" i="9"/>
  <c r="E39" i="9"/>
  <c r="E34" i="9"/>
  <c r="E33" i="9"/>
  <c r="E68" i="9"/>
  <c r="D39" i="9"/>
  <c r="D16" i="9"/>
  <c r="D50" i="9"/>
  <c r="D49" i="9"/>
  <c r="D42" i="9"/>
  <c r="D41" i="9"/>
  <c r="E38" i="9"/>
  <c r="D23" i="9"/>
  <c r="E21" i="9"/>
  <c r="D15" i="9"/>
  <c r="D21" i="9"/>
  <c r="D38" i="9"/>
  <c r="D34" i="9"/>
  <c r="D33" i="9"/>
  <c r="D68" i="9"/>
  <c r="D61" i="9"/>
  <c r="D60" i="9"/>
  <c r="D32" i="9"/>
  <c r="D31" i="9"/>
  <c r="E30" i="9"/>
  <c r="E67" i="9"/>
  <c r="E69" i="9"/>
  <c r="D30" i="9"/>
  <c r="D67" i="9"/>
  <c r="D69" i="9"/>
  <c r="D13" i="9" l="1"/>
  <c r="E13" i="9"/>
</calcChain>
</file>

<file path=xl/sharedStrings.xml><?xml version="1.0" encoding="utf-8"?>
<sst xmlns="http://schemas.openxmlformats.org/spreadsheetml/2006/main" count="105" uniqueCount="60">
  <si>
    <t>CONSILIUL JUDETEAN ARGES</t>
  </si>
  <si>
    <t>DIRECTIA ECONOMICA</t>
  </si>
  <si>
    <t>Anexa nr.2 la HCJ nr.      /    .09.2026</t>
  </si>
  <si>
    <t>SERVICIUL BUGET IMPOZITE TAXE VENITURI</t>
  </si>
  <si>
    <t xml:space="preserve">INFLUENTE </t>
  </si>
  <si>
    <t xml:space="preserve">LA BUGETUL DE VENITURI SI CHELTUIELI </t>
  </si>
  <si>
    <t>FINANTAT INTEGRAL  SAU PARTIAL DIN VENITURI PROPRII PE ANUL 2026</t>
  </si>
  <si>
    <t>mii lei</t>
  </si>
  <si>
    <t>Nr. crt</t>
  </si>
  <si>
    <t>DENUMIRE INDICATORI</t>
  </si>
  <si>
    <t>COD</t>
  </si>
  <si>
    <t>AN 2026</t>
  </si>
  <si>
    <t>Trim III</t>
  </si>
  <si>
    <t>3=4+5</t>
  </si>
  <si>
    <t>TOTAL VENITURI</t>
  </si>
  <si>
    <t>Venituri din contractele incheiate cu directiile de sanatate publica din sume alocate de la bugetul de stat</t>
  </si>
  <si>
    <t>33.10.30</t>
  </si>
  <si>
    <t>Donatii si sponsorizari</t>
  </si>
  <si>
    <t>37.10.01</t>
  </si>
  <si>
    <t xml:space="preserve">Alocări de sume din PNRR aferente asistenței financiare nerambursabile </t>
  </si>
  <si>
    <t>42.10.88</t>
  </si>
  <si>
    <t>Finantare publica naționala</t>
  </si>
  <si>
    <t>42.10.88.02</t>
  </si>
  <si>
    <t>Sume aferente TVA</t>
  </si>
  <si>
    <t>42.10.88.03</t>
  </si>
  <si>
    <t>Subvenţii pentru institutii publice</t>
  </si>
  <si>
    <t>43.10.09</t>
  </si>
  <si>
    <t>Subvenţii din bugetele locale pentru finanţarea  cheltuielilor de capital din domeniul sănătăţii</t>
  </si>
  <si>
    <t>43.10.14</t>
  </si>
  <si>
    <t>VENITURILE SECTIUNII DE FUNCTIONARE</t>
  </si>
  <si>
    <t>VENITURILE SECTIUNII DE DEZVOLTARE</t>
  </si>
  <si>
    <t>TOTAL CHELTUIELI</t>
  </si>
  <si>
    <t>50.10</t>
  </si>
  <si>
    <t>SECTIUNEA DE FUNCTIONARE</t>
  </si>
  <si>
    <t>Cheltuieli cu bunuri si servicii</t>
  </si>
  <si>
    <t>SECTIUNEA DE DEZVOLTARE</t>
  </si>
  <si>
    <t>Proiecte cu finanțare din sumele reprezentând asistența financiară nerambursabilă aferentă PNRR</t>
  </si>
  <si>
    <t>Finanțare publică națională</t>
  </si>
  <si>
    <t>60.02</t>
  </si>
  <si>
    <t>60.03</t>
  </si>
  <si>
    <t>Cheltuieli de capital</t>
  </si>
  <si>
    <t>I</t>
  </si>
  <si>
    <t xml:space="preserve"> SANATATE</t>
  </si>
  <si>
    <t>66.10</t>
  </si>
  <si>
    <t>I.1</t>
  </si>
  <si>
    <t>SPITALUL JUDETEAN DE URGENTA PITESTI</t>
  </si>
  <si>
    <t>I.2</t>
  </si>
  <si>
    <t>SPITALUL DE PEDIATRIE PITESTI</t>
  </si>
  <si>
    <t>I.3</t>
  </si>
  <si>
    <t>SPITALUL ORASENESC " REGELE CAROL I" COSTESTI</t>
  </si>
  <si>
    <t>I.4</t>
  </si>
  <si>
    <t>SPITALUL DE RECUPERARE SI BOLI CRONICE VALEA IASULUI</t>
  </si>
  <si>
    <t>II</t>
  </si>
  <si>
    <t>CULTURA, RECREERE SI RELIGIE</t>
  </si>
  <si>
    <t>67.10</t>
  </si>
  <si>
    <t>II.1</t>
  </si>
  <si>
    <t>CENTRUL "DOINA ARGESULUI"</t>
  </si>
  <si>
    <t>Deficit sectiunea de functionare</t>
  </si>
  <si>
    <t>Deficit sectiunea de dezvoltare</t>
  </si>
  <si>
    <t>Total deficit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</si>
</sst>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.00\ _l_e_i_-;\-* #,##0.00\ _l_e_i_-;_-* &quot;-&quot;??\ _l_e_i_-;_-@_-"/>
    <numFmt numFmtId="166" formatCode="_(* #,##0.00_);_(* \(#,##0.00\);_(* \-??_);_(@_)"/>
  </numFmts>
  <fonts count="19">
    <font>
      <sz val="10"/>
      <name val="Arial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-T&amp;M"/>
      <charset val="238"/>
    </font>
    <font>
      <sz val="10"/>
      <name val="Tahoma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ahoma"/>
      <family val="2"/>
      <charset val="238"/>
    </font>
    <font>
      <sz val="8"/>
      <name val="Arial"/>
    </font>
    <font>
      <sz val="11"/>
      <name val="Times New Roman"/>
      <family val="1"/>
      <charset val="238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1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20" borderId="0" applyNumberFormat="0" applyBorder="0" applyAlignment="0" applyProtection="0"/>
    <xf numFmtId="0" fontId="15" fillId="21" borderId="6" applyNumberFormat="0" applyAlignment="0" applyProtection="0"/>
    <xf numFmtId="0" fontId="16" fillId="22" borderId="0" applyNumberFormat="0" applyBorder="0" applyAlignment="0" applyProtection="0"/>
    <xf numFmtId="0" fontId="3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1" fillId="0" borderId="0"/>
    <xf numFmtId="0" fontId="8" fillId="0" borderId="0"/>
    <xf numFmtId="0" fontId="6" fillId="0" borderId="1" applyNumberFormat="0" applyFill="0" applyAlignment="0" applyProtection="0"/>
    <xf numFmtId="166" fontId="1" fillId="0" borderId="0" applyFill="0" applyBorder="0" applyAlignment="0" applyProtection="0"/>
    <xf numFmtId="165" fontId="2" fillId="0" borderId="0" applyFont="0" applyFill="0" applyBorder="0" applyAlignment="0" applyProtection="0"/>
  </cellStyleXfs>
  <cellXfs count="64">
    <xf numFmtId="0" fontId="0" fillId="0" borderId="0" xfId="0"/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wrapText="1"/>
    </xf>
    <xf numFmtId="0" fontId="9" fillId="0" borderId="3" xfId="0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17" fillId="23" borderId="0" xfId="0" applyFont="1" applyFill="1"/>
    <xf numFmtId="0" fontId="18" fillId="23" borderId="0" xfId="0" applyFont="1" applyFill="1"/>
    <xf numFmtId="0" fontId="18" fillId="0" borderId="0" xfId="0" applyFont="1"/>
    <xf numFmtId="0" fontId="10" fillId="0" borderId="0" xfId="0" applyFont="1"/>
    <xf numFmtId="0" fontId="18" fillId="0" borderId="0" xfId="0" applyFont="1" applyAlignment="1">
      <alignment horizontal="center"/>
    </xf>
    <xf numFmtId="0" fontId="17" fillId="23" borderId="2" xfId="0" applyFont="1" applyFill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9" fillId="0" borderId="0" xfId="0" applyFont="1"/>
    <xf numFmtId="0" fontId="18" fillId="24" borderId="2" xfId="28" applyFont="1" applyFill="1" applyBorder="1" applyAlignment="1">
      <alignment horizontal="center"/>
    </xf>
    <xf numFmtId="0" fontId="17" fillId="24" borderId="2" xfId="28" applyFont="1" applyFill="1" applyBorder="1" applyAlignment="1">
      <alignment horizontal="center"/>
    </xf>
    <xf numFmtId="4" fontId="17" fillId="24" borderId="2" xfId="28" applyNumberFormat="1" applyFont="1" applyFill="1" applyBorder="1" applyAlignment="1">
      <alignment horizontal="right"/>
    </xf>
    <xf numFmtId="0" fontId="18" fillId="0" borderId="2" xfId="28" applyFont="1" applyFill="1" applyBorder="1" applyAlignment="1">
      <alignment horizontal="center"/>
    </xf>
    <xf numFmtId="0" fontId="18" fillId="23" borderId="2" xfId="28" applyFont="1" applyFill="1" applyBorder="1" applyAlignment="1">
      <alignment horizontal="center"/>
    </xf>
    <xf numFmtId="0" fontId="10" fillId="0" borderId="2" xfId="35" applyFont="1" applyBorder="1" applyAlignment="1">
      <alignment horizontal="center" wrapText="1"/>
    </xf>
    <xf numFmtId="0" fontId="17" fillId="24" borderId="2" xfId="28" applyFont="1" applyFill="1" applyBorder="1" applyAlignment="1">
      <alignment horizontal="center" wrapText="1"/>
    </xf>
    <xf numFmtId="0" fontId="10" fillId="0" borderId="0" xfId="35" applyFont="1"/>
    <xf numFmtId="0" fontId="10" fillId="0" borderId="0" xfId="37" applyFont="1"/>
    <xf numFmtId="0" fontId="9" fillId="24" borderId="2" xfId="0" applyFont="1" applyFill="1" applyBorder="1" applyAlignment="1">
      <alignment horizontal="left" wrapText="1"/>
    </xf>
    <xf numFmtId="0" fontId="10" fillId="0" borderId="3" xfId="0" applyFont="1" applyBorder="1" applyAlignment="1">
      <alignment horizontal="center"/>
    </xf>
    <xf numFmtId="0" fontId="10" fillId="0" borderId="2" xfId="32" applyFont="1" applyBorder="1" applyAlignment="1">
      <alignment vertical="justify" wrapText="1"/>
    </xf>
    <xf numFmtId="0" fontId="10" fillId="0" borderId="2" xfId="32" applyFont="1" applyBorder="1" applyAlignment="1">
      <alignment horizontal="center" vertical="justify" wrapText="1"/>
    </xf>
    <xf numFmtId="0" fontId="18" fillId="23" borderId="2" xfId="30" applyFont="1" applyFill="1" applyBorder="1" applyAlignment="1">
      <alignment horizontal="left" wrapText="1"/>
    </xf>
    <xf numFmtId="0" fontId="18" fillId="23" borderId="2" xfId="30" applyFont="1" applyFill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17" fillId="0" borderId="3" xfId="28" applyFont="1" applyFill="1" applyBorder="1"/>
    <xf numFmtId="0" fontId="10" fillId="0" borderId="3" xfId="32" applyFont="1" applyBorder="1" applyAlignment="1">
      <alignment horizontal="center" vertical="justify" wrapText="1"/>
    </xf>
    <xf numFmtId="0" fontId="17" fillId="23" borderId="3" xfId="28" applyFont="1" applyFill="1" applyBorder="1"/>
    <xf numFmtId="0" fontId="9" fillId="0" borderId="2" xfId="32" applyFont="1" applyBorder="1" applyAlignment="1">
      <alignment horizontal="center" wrapText="1"/>
    </xf>
    <xf numFmtId="0" fontId="17" fillId="23" borderId="2" xfId="0" applyFont="1" applyFill="1" applyBorder="1"/>
    <xf numFmtId="0" fontId="18" fillId="23" borderId="2" xfId="0" applyFont="1" applyFill="1" applyBorder="1" applyAlignment="1">
      <alignment horizontal="left"/>
    </xf>
    <xf numFmtId="0" fontId="18" fillId="23" borderId="2" xfId="0" applyFont="1" applyFill="1" applyBorder="1"/>
    <xf numFmtId="2" fontId="18" fillId="23" borderId="2" xfId="0" applyNumberFormat="1" applyFont="1" applyFill="1" applyBorder="1" applyAlignment="1">
      <alignment horizontal="right"/>
    </xf>
    <xf numFmtId="0" fontId="17" fillId="23" borderId="2" xfId="0" applyFont="1" applyFill="1" applyBorder="1" applyAlignment="1">
      <alignment horizontal="left"/>
    </xf>
    <xf numFmtId="0" fontId="17" fillId="0" borderId="2" xfId="28" applyFont="1" applyFill="1" applyBorder="1" applyAlignment="1">
      <alignment horizontal="center"/>
    </xf>
    <xf numFmtId="0" fontId="10" fillId="0" borderId="2" xfId="32" applyFont="1" applyBorder="1"/>
    <xf numFmtId="0" fontId="10" fillId="0" borderId="2" xfId="0" applyFont="1" applyBorder="1" applyAlignment="1">
      <alignment horizontal="left" wrapText="1"/>
    </xf>
    <xf numFmtId="2" fontId="10" fillId="0" borderId="2" xfId="25" applyNumberFormat="1" applyFont="1" applyBorder="1" applyAlignment="1">
      <alignment horizontal="right"/>
    </xf>
    <xf numFmtId="2" fontId="17" fillId="24" borderId="2" xfId="28" applyNumberFormat="1" applyFont="1" applyFill="1" applyBorder="1" applyAlignment="1">
      <alignment horizontal="right"/>
    </xf>
    <xf numFmtId="2" fontId="18" fillId="0" borderId="2" xfId="28" applyNumberFormat="1" applyFont="1" applyFill="1" applyBorder="1" applyAlignment="1">
      <alignment horizontal="right"/>
    </xf>
    <xf numFmtId="2" fontId="18" fillId="23" borderId="2" xfId="28" applyNumberFormat="1" applyFont="1" applyFill="1" applyBorder="1" applyAlignment="1">
      <alignment horizontal="right"/>
    </xf>
    <xf numFmtId="2" fontId="17" fillId="0" borderId="2" xfId="28" applyNumberFormat="1" applyFont="1" applyFill="1" applyBorder="1" applyAlignment="1">
      <alignment horizontal="right"/>
    </xf>
    <xf numFmtId="0" fontId="17" fillId="23" borderId="0" xfId="0" applyFont="1" applyFill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2" xfId="36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2" fontId="10" fillId="0" borderId="2" xfId="0" applyNumberFormat="1" applyFont="1" applyBorder="1" applyAlignment="1">
      <alignment horizontal="right"/>
    </xf>
    <xf numFmtId="0" fontId="13" fillId="0" borderId="2" xfId="0" applyFont="1" applyBorder="1" applyAlignment="1">
      <alignment horizontal="left" wrapText="1"/>
    </xf>
    <xf numFmtId="0" fontId="13" fillId="0" borderId="2" xfId="0" applyFont="1" applyBorder="1" applyAlignment="1">
      <alignment horizontal="center"/>
    </xf>
    <xf numFmtId="0" fontId="18" fillId="0" borderId="2" xfId="28" applyFont="1" applyFill="1" applyBorder="1" applyAlignment="1">
      <alignment horizontal="left"/>
    </xf>
    <xf numFmtId="0" fontId="17" fillId="0" borderId="2" xfId="28" applyFont="1" applyFill="1" applyBorder="1" applyAlignment="1">
      <alignment horizontal="left"/>
    </xf>
    <xf numFmtId="0" fontId="17" fillId="0" borderId="2" xfId="28" applyFont="1" applyFill="1" applyBorder="1" applyAlignment="1">
      <alignment horizontal="left" wrapText="1"/>
    </xf>
    <xf numFmtId="0" fontId="18" fillId="23" borderId="2" xfId="28" applyFont="1" applyFill="1" applyBorder="1"/>
    <xf numFmtId="0" fontId="17" fillId="23" borderId="0" xfId="0" applyFont="1" applyFill="1" applyAlignment="1">
      <alignment horizontal="center"/>
    </xf>
    <xf numFmtId="0" fontId="17" fillId="23" borderId="4" xfId="0" applyFont="1" applyFill="1" applyBorder="1" applyAlignment="1">
      <alignment horizontal="center" vertical="center" wrapText="1"/>
    </xf>
    <xf numFmtId="0" fontId="17" fillId="23" borderId="5" xfId="0" applyFont="1" applyFill="1" applyBorder="1" applyAlignment="1">
      <alignment horizontal="center" vertical="center" wrapText="1"/>
    </xf>
    <xf numFmtId="0" fontId="17" fillId="23" borderId="4" xfId="0" applyFont="1" applyFill="1" applyBorder="1" applyAlignment="1">
      <alignment horizontal="center" vertical="center"/>
    </xf>
    <xf numFmtId="0" fontId="17" fillId="23" borderId="5" xfId="0" applyFont="1" applyFill="1" applyBorder="1" applyAlignment="1">
      <alignment horizontal="center" vertical="center"/>
    </xf>
    <xf numFmtId="0" fontId="10" fillId="0" borderId="0" xfId="35" applyFont="1" applyAlignment="1">
      <alignment horizontal="left" wrapText="1"/>
    </xf>
  </cellXfs>
  <cellStyles count="41">
    <cellStyle name="20% - Accent1 2" xfId="1" xr:uid="{2171E30D-6189-4F01-ABA1-58FB18934D0E}"/>
    <cellStyle name="20% - Accent2 2" xfId="2" xr:uid="{9EF9E0F3-2396-4970-9A86-A18D3C076B8F}"/>
    <cellStyle name="20% - Accent3 2" xfId="3" xr:uid="{ED8CB637-0EA9-4138-9D0E-68CCD18F4778}"/>
    <cellStyle name="20% - Accent4 2" xfId="4" xr:uid="{C606F14A-F4DA-403B-9FAD-92577CAEFD55}"/>
    <cellStyle name="20% - Accent5 2" xfId="5" xr:uid="{6B1A4772-A7BE-48E0-B9DF-DDD51C387B39}"/>
    <cellStyle name="20% - Accent6 2" xfId="6" xr:uid="{5698FE13-8A61-4E79-878B-3B2ACF581EB2}"/>
    <cellStyle name="40% - Accent1 2" xfId="7" xr:uid="{DF69F048-EF63-4AD2-AC20-EF7D2887DAB7}"/>
    <cellStyle name="40% - Accent2 2" xfId="8" xr:uid="{E17F56B3-421A-4015-B484-C75F92524801}"/>
    <cellStyle name="40% - Accent3 2" xfId="9" xr:uid="{E3EEA25D-C82C-4603-9BE3-7934C68A024E}"/>
    <cellStyle name="40% - Accent4 2" xfId="10" xr:uid="{FC33CC62-893E-4CF0-B60A-3AA01D81F8B8}"/>
    <cellStyle name="40% - Accent5 2" xfId="11" xr:uid="{E4768EA4-D927-4AF5-8E81-9DA9DB1F9B6B}"/>
    <cellStyle name="40% - Accent6 2" xfId="12" xr:uid="{71EF8DBD-69AD-4714-996D-8CB53970B571}"/>
    <cellStyle name="60% - Accent1 2" xfId="13" xr:uid="{493F65D8-3A64-44D9-BE44-BA30EBD0DCE3}"/>
    <cellStyle name="60% - Accent2 2" xfId="14" xr:uid="{2FBBC0B9-78F6-485C-8B31-3EB2C1472A77}"/>
    <cellStyle name="60% - Accent3 2" xfId="15" xr:uid="{9D2680E1-F05E-4D25-896A-91B8F3EC2ABE}"/>
    <cellStyle name="60% - Accent4 2" xfId="16" xr:uid="{9A3686E8-EAEB-4129-AE0D-55EB87BE12BC}"/>
    <cellStyle name="60% - Accent5 2" xfId="17" xr:uid="{4AB0E502-7272-4DFD-8A7A-B998F3DF8116}"/>
    <cellStyle name="60% - Accent6 2" xfId="18" xr:uid="{271D5A12-B19D-4521-AC4F-16857061C81A}"/>
    <cellStyle name="Accent1 2" xfId="19" xr:uid="{B233AB1B-B927-42B5-BD23-AA9E1B7B1CCB}"/>
    <cellStyle name="Accent2 2" xfId="20" xr:uid="{C542C530-44C2-4D6F-946A-AF4EDBA0BCB9}"/>
    <cellStyle name="Accent3 2" xfId="21" xr:uid="{05591F73-B589-4AEB-A9BB-A99C146BACF4}"/>
    <cellStyle name="Accent4 2" xfId="22" xr:uid="{48B2839C-4067-414C-ACF1-9B4FCF4C8C5F}"/>
    <cellStyle name="Accent5 2" xfId="23" xr:uid="{19F48F0A-3748-416C-A6ED-BB0888A34459}"/>
    <cellStyle name="Accent6 2" xfId="24" xr:uid="{694D1EEF-989E-49EC-BBD9-10EB021BED24}"/>
    <cellStyle name="Bun" xfId="28" builtinId="26"/>
    <cellStyle name="Comma 2" xfId="26" xr:uid="{ABD1CDBE-94EF-4037-988D-7057C261F894}"/>
    <cellStyle name="Comma 3" xfId="27" xr:uid="{B8ECAFE5-ED63-4500-8B6A-FF3887B67946}"/>
    <cellStyle name="Input 2" xfId="29" xr:uid="{7A1A8BDC-B538-4858-A6CF-0EE93F23A016}"/>
    <cellStyle name="Neutru" xfId="30" builtinId="28"/>
    <cellStyle name="Normal" xfId="0" builtinId="0"/>
    <cellStyle name="Normal 2" xfId="31" xr:uid="{A12058E0-0E2B-408A-8206-9D942F336EA7}"/>
    <cellStyle name="Normal 2 2" xfId="32" xr:uid="{02631D9F-060D-43BD-AA3E-3EF93E935241}"/>
    <cellStyle name="Normal 2 3" xfId="33" xr:uid="{EF0DB81C-A8CF-4FE3-ABD8-49AD390E4E01}"/>
    <cellStyle name="Normal 3" xfId="34" xr:uid="{EAC75FEE-5B39-404D-AD62-AC43A0B5C9AC}"/>
    <cellStyle name="Normal 4" xfId="35" xr:uid="{ABA79E20-F216-42FA-979C-2EDDF137D279}"/>
    <cellStyle name="Normal_Machete buget 99" xfId="36" xr:uid="{BE262F7E-A0A5-4ACC-A80D-4149B85634C8}"/>
    <cellStyle name="Normal_Machete buget 99 2" xfId="37" xr:uid="{60612C5F-28B2-490A-904B-61D2CE37D63C}"/>
    <cellStyle name="Total 2" xfId="38" xr:uid="{F950A135-C773-4274-8873-92D73B4FBD11}"/>
    <cellStyle name="Virgulă" xfId="25" builtinId="3"/>
    <cellStyle name="Virgulă 2" xfId="39" xr:uid="{7AD9C4B6-6DF1-4D39-A4AA-E547904C7679}"/>
    <cellStyle name="Virgulă 3" xfId="40" xr:uid="{207B58A4-ABF4-4909-B980-422CD41B31C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344F2-6B8C-4E94-BCF1-68A216F2DCF9}">
  <dimension ref="A1:R69"/>
  <sheetViews>
    <sheetView tabSelected="1" topLeftCell="A39" workbookViewId="0">
      <selection activeCell="L16" sqref="L16"/>
    </sheetView>
  </sheetViews>
  <sheetFormatPr defaultRowHeight="15"/>
  <cols>
    <col min="1" max="1" width="4.42578125" style="6" customWidth="1"/>
    <col min="2" max="2" width="53.140625" style="7" customWidth="1"/>
    <col min="3" max="3" width="10.7109375" style="7" customWidth="1"/>
    <col min="4" max="4" width="14.5703125" style="7" customWidth="1"/>
    <col min="5" max="5" width="10.85546875" style="8" customWidth="1"/>
    <col min="6" max="16384" width="9.140625" style="9"/>
  </cols>
  <sheetData>
    <row r="1" spans="1:18">
      <c r="A1" s="6" t="s">
        <v>0</v>
      </c>
    </row>
    <row r="2" spans="1:18">
      <c r="A2" s="6" t="s">
        <v>1</v>
      </c>
      <c r="C2" s="6"/>
      <c r="D2" s="10" t="s">
        <v>2</v>
      </c>
      <c r="E2" s="10"/>
    </row>
    <row r="3" spans="1:18">
      <c r="A3" s="6" t="s">
        <v>3</v>
      </c>
      <c r="C3" s="6"/>
      <c r="D3" s="6"/>
    </row>
    <row r="4" spans="1:18">
      <c r="C4" s="6"/>
      <c r="D4" s="6"/>
    </row>
    <row r="5" spans="1:18">
      <c r="B5" s="58" t="s">
        <v>4</v>
      </c>
      <c r="C5" s="58"/>
      <c r="D5" s="58"/>
      <c r="E5" s="58"/>
    </row>
    <row r="6" spans="1:18">
      <c r="B6" s="58" t="s">
        <v>5</v>
      </c>
      <c r="C6" s="58"/>
      <c r="D6" s="58"/>
      <c r="E6" s="58"/>
      <c r="N6" s="6"/>
      <c r="O6" s="7"/>
      <c r="P6" s="47"/>
      <c r="Q6" s="47"/>
      <c r="R6" s="8"/>
    </row>
    <row r="7" spans="1:18">
      <c r="A7" s="58" t="s">
        <v>6</v>
      </c>
      <c r="B7" s="58"/>
      <c r="C7" s="58"/>
      <c r="D7" s="58"/>
      <c r="E7" s="58"/>
      <c r="N7" s="6"/>
      <c r="O7" s="58"/>
      <c r="P7" s="58"/>
      <c r="Q7" s="58"/>
      <c r="R7" s="58"/>
    </row>
    <row r="8" spans="1:18" ht="16.5" customHeight="1">
      <c r="A8" s="47"/>
      <c r="N8" s="58"/>
      <c r="O8" s="58"/>
      <c r="P8" s="58"/>
      <c r="Q8" s="58"/>
      <c r="R8" s="58"/>
    </row>
    <row r="9" spans="1:18">
      <c r="E9" s="8" t="s">
        <v>7</v>
      </c>
      <c r="N9" s="47"/>
      <c r="O9" s="47"/>
      <c r="P9" s="47"/>
      <c r="Q9" s="47"/>
      <c r="R9" s="47"/>
    </row>
    <row r="10" spans="1:18">
      <c r="A10" s="59" t="s">
        <v>8</v>
      </c>
      <c r="B10" s="61" t="s">
        <v>9</v>
      </c>
      <c r="C10" s="61" t="s">
        <v>10</v>
      </c>
      <c r="D10" s="59" t="s">
        <v>11</v>
      </c>
      <c r="E10" s="59" t="s">
        <v>12</v>
      </c>
    </row>
    <row r="11" spans="1:18" ht="28.5" customHeight="1">
      <c r="A11" s="60"/>
      <c r="B11" s="62"/>
      <c r="C11" s="62"/>
      <c r="D11" s="60"/>
      <c r="E11" s="60"/>
    </row>
    <row r="12" spans="1:18" s="13" customFormat="1" ht="15.75" customHeight="1">
      <c r="A12" s="11">
        <v>0</v>
      </c>
      <c r="B12" s="11">
        <v>1</v>
      </c>
      <c r="C12" s="11">
        <v>2</v>
      </c>
      <c r="D12" s="11" t="s">
        <v>13</v>
      </c>
      <c r="E12" s="12">
        <v>4</v>
      </c>
    </row>
    <row r="13" spans="1:18" ht="20.25" customHeight="1">
      <c r="A13" s="14"/>
      <c r="B13" s="15" t="s">
        <v>14</v>
      </c>
      <c r="C13" s="15"/>
      <c r="D13" s="16">
        <f>D14+D15+D16+D19+D20</f>
        <v>379.78999999999996</v>
      </c>
      <c r="E13" s="16">
        <f>E14+E15+E16+E19+E20</f>
        <v>379.78999999999996</v>
      </c>
    </row>
    <row r="14" spans="1:18" ht="30" customHeight="1">
      <c r="A14" s="18"/>
      <c r="B14" s="41" t="s">
        <v>15</v>
      </c>
      <c r="C14" s="48" t="s">
        <v>16</v>
      </c>
      <c r="D14" s="42">
        <f>D22</f>
        <v>1</v>
      </c>
      <c r="E14" s="42">
        <f>E22</f>
        <v>1</v>
      </c>
    </row>
    <row r="15" spans="1:18" ht="18.75" customHeight="1">
      <c r="A15" s="18"/>
      <c r="B15" s="40" t="s">
        <v>17</v>
      </c>
      <c r="C15" s="19" t="s">
        <v>18</v>
      </c>
      <c r="D15" s="42">
        <f>D23</f>
        <v>13.79</v>
      </c>
      <c r="E15" s="42">
        <f>E23</f>
        <v>13.79</v>
      </c>
    </row>
    <row r="16" spans="1:18" ht="30.75" customHeight="1">
      <c r="A16" s="18"/>
      <c r="B16" s="41" t="s">
        <v>19</v>
      </c>
      <c r="C16" s="48" t="s">
        <v>20</v>
      </c>
      <c r="D16" s="42">
        <f t="shared" ref="D16:E18" si="0">D26</f>
        <v>-5</v>
      </c>
      <c r="E16" s="42">
        <f t="shared" si="0"/>
        <v>-5</v>
      </c>
    </row>
    <row r="17" spans="1:11" ht="21.75" customHeight="1">
      <c r="A17" s="18"/>
      <c r="B17" s="50" t="s">
        <v>21</v>
      </c>
      <c r="C17" s="49" t="s">
        <v>22</v>
      </c>
      <c r="D17" s="42">
        <f t="shared" si="0"/>
        <v>43</v>
      </c>
      <c r="E17" s="42">
        <f t="shared" si="0"/>
        <v>43</v>
      </c>
    </row>
    <row r="18" spans="1:11" ht="23.25" customHeight="1">
      <c r="A18" s="18"/>
      <c r="B18" s="50" t="s">
        <v>23</v>
      </c>
      <c r="C18" s="49" t="s">
        <v>24</v>
      </c>
      <c r="D18" s="42">
        <f t="shared" si="0"/>
        <v>-48</v>
      </c>
      <c r="E18" s="42">
        <f t="shared" si="0"/>
        <v>-48</v>
      </c>
    </row>
    <row r="19" spans="1:11" ht="18" customHeight="1">
      <c r="A19" s="18"/>
      <c r="B19" s="52" t="s">
        <v>25</v>
      </c>
      <c r="C19" s="53" t="s">
        <v>26</v>
      </c>
      <c r="D19" s="42">
        <f>D24</f>
        <v>200</v>
      </c>
      <c r="E19" s="42">
        <f>E24</f>
        <v>200</v>
      </c>
    </row>
    <row r="20" spans="1:11" ht="32.25" customHeight="1">
      <c r="A20" s="18"/>
      <c r="B20" s="41" t="s">
        <v>27</v>
      </c>
      <c r="C20" s="5" t="s">
        <v>28</v>
      </c>
      <c r="D20" s="42">
        <f>D29</f>
        <v>170</v>
      </c>
      <c r="E20" s="42">
        <f>E29</f>
        <v>170</v>
      </c>
    </row>
    <row r="21" spans="1:11" ht="18.75" customHeight="1">
      <c r="A21" s="14"/>
      <c r="B21" s="20" t="s">
        <v>29</v>
      </c>
      <c r="C21" s="15"/>
      <c r="D21" s="43">
        <f>D22+D23+D24</f>
        <v>214.79</v>
      </c>
      <c r="E21" s="43">
        <f>E22+E23+E24</f>
        <v>214.79</v>
      </c>
      <c r="J21" s="63"/>
      <c r="K21" s="63"/>
    </row>
    <row r="22" spans="1:11" ht="29.25" customHeight="1">
      <c r="A22" s="17"/>
      <c r="B22" s="41" t="s">
        <v>15</v>
      </c>
      <c r="C22" s="19" t="s">
        <v>16</v>
      </c>
      <c r="D22" s="44">
        <f>E22</f>
        <v>1</v>
      </c>
      <c r="E22" s="44">
        <v>1</v>
      </c>
      <c r="J22" s="21"/>
      <c r="K22" s="22"/>
    </row>
    <row r="23" spans="1:11" ht="19.5" customHeight="1">
      <c r="A23" s="17"/>
      <c r="B23" s="40" t="s">
        <v>17</v>
      </c>
      <c r="C23" s="19" t="s">
        <v>18</v>
      </c>
      <c r="D23" s="44">
        <f>E23</f>
        <v>13.79</v>
      </c>
      <c r="E23" s="44">
        <f>11+2.79</f>
        <v>13.79</v>
      </c>
      <c r="J23" s="21"/>
      <c r="K23" s="22"/>
    </row>
    <row r="24" spans="1:11" ht="21.75" customHeight="1">
      <c r="A24" s="17"/>
      <c r="B24" s="52" t="s">
        <v>25</v>
      </c>
      <c r="C24" s="53" t="s">
        <v>26</v>
      </c>
      <c r="D24" s="44">
        <f>E24</f>
        <v>200</v>
      </c>
      <c r="E24" s="44">
        <v>200</v>
      </c>
      <c r="J24" s="21"/>
      <c r="K24" s="22"/>
    </row>
    <row r="25" spans="1:11" ht="20.25" customHeight="1">
      <c r="A25" s="14"/>
      <c r="B25" s="20" t="s">
        <v>30</v>
      </c>
      <c r="C25" s="15"/>
      <c r="D25" s="43">
        <f>D26+D29</f>
        <v>165</v>
      </c>
      <c r="E25" s="43">
        <f>E26+E29</f>
        <v>165</v>
      </c>
    </row>
    <row r="26" spans="1:11" ht="30.75" customHeight="1">
      <c r="A26" s="18"/>
      <c r="B26" s="41" t="s">
        <v>19</v>
      </c>
      <c r="C26" s="48" t="s">
        <v>20</v>
      </c>
      <c r="D26" s="45">
        <f>D27+D28</f>
        <v>-5</v>
      </c>
      <c r="E26" s="45">
        <f>E27+E28</f>
        <v>-5</v>
      </c>
    </row>
    <row r="27" spans="1:11" ht="21.75" customHeight="1">
      <c r="A27" s="18"/>
      <c r="B27" s="50" t="s">
        <v>21</v>
      </c>
      <c r="C27" s="49" t="s">
        <v>22</v>
      </c>
      <c r="D27" s="45">
        <f>E27</f>
        <v>43</v>
      </c>
      <c r="E27" s="45">
        <v>43</v>
      </c>
    </row>
    <row r="28" spans="1:11" ht="18" customHeight="1">
      <c r="A28" s="18"/>
      <c r="B28" s="50" t="s">
        <v>23</v>
      </c>
      <c r="C28" s="49" t="s">
        <v>24</v>
      </c>
      <c r="D28" s="45">
        <f>E28</f>
        <v>-48</v>
      </c>
      <c r="E28" s="45">
        <v>-48</v>
      </c>
    </row>
    <row r="29" spans="1:11" ht="28.5" customHeight="1">
      <c r="A29" s="18"/>
      <c r="B29" s="41" t="s">
        <v>27</v>
      </c>
      <c r="C29" s="5" t="s">
        <v>28</v>
      </c>
      <c r="D29" s="45">
        <f>E29</f>
        <v>170</v>
      </c>
      <c r="E29" s="45">
        <v>170</v>
      </c>
    </row>
    <row r="30" spans="1:11" ht="19.5" customHeight="1">
      <c r="A30" s="15"/>
      <c r="B30" s="23" t="s">
        <v>31</v>
      </c>
      <c r="C30" s="15" t="s">
        <v>32</v>
      </c>
      <c r="D30" s="43">
        <f>D31+D33</f>
        <v>379.78999999999996</v>
      </c>
      <c r="E30" s="43">
        <f>E31+E33</f>
        <v>379.78999999999996</v>
      </c>
    </row>
    <row r="31" spans="1:11" ht="18" customHeight="1">
      <c r="A31" s="39"/>
      <c r="B31" s="29" t="s">
        <v>33</v>
      </c>
      <c r="C31" s="3"/>
      <c r="D31" s="46">
        <f>D32</f>
        <v>214.79</v>
      </c>
      <c r="E31" s="46">
        <f>E32</f>
        <v>214.79</v>
      </c>
    </row>
    <row r="32" spans="1:11" ht="16.5" customHeight="1">
      <c r="A32" s="17"/>
      <c r="B32" s="25" t="s">
        <v>34</v>
      </c>
      <c r="C32" s="26">
        <v>20</v>
      </c>
      <c r="D32" s="44">
        <f>D40+D62</f>
        <v>214.79</v>
      </c>
      <c r="E32" s="44">
        <f>E40+E62</f>
        <v>214.79</v>
      </c>
    </row>
    <row r="33" spans="1:5" ht="15.75" customHeight="1">
      <c r="A33" s="39"/>
      <c r="B33" s="29" t="s">
        <v>35</v>
      </c>
      <c r="C33" s="1"/>
      <c r="D33" s="46">
        <f>D34+D37</f>
        <v>165</v>
      </c>
      <c r="E33" s="46">
        <f>E34+E37</f>
        <v>165</v>
      </c>
    </row>
    <row r="34" spans="1:5" ht="27.75" customHeight="1">
      <c r="A34" s="39"/>
      <c r="B34" s="41" t="s">
        <v>36</v>
      </c>
      <c r="C34" s="48">
        <v>60</v>
      </c>
      <c r="D34" s="44">
        <f t="shared" ref="D34:E36" si="1">D42</f>
        <v>-5</v>
      </c>
      <c r="E34" s="44">
        <f t="shared" si="1"/>
        <v>-5</v>
      </c>
    </row>
    <row r="35" spans="1:5" ht="18" customHeight="1">
      <c r="A35" s="39"/>
      <c r="B35" s="41" t="s">
        <v>37</v>
      </c>
      <c r="C35" s="5" t="s">
        <v>38</v>
      </c>
      <c r="D35" s="44">
        <f t="shared" si="1"/>
        <v>43</v>
      </c>
      <c r="E35" s="44">
        <f t="shared" si="1"/>
        <v>43</v>
      </c>
    </row>
    <row r="36" spans="1:5" ht="16.5" customHeight="1">
      <c r="A36" s="17"/>
      <c r="B36" s="41" t="s">
        <v>23</v>
      </c>
      <c r="C36" s="5" t="s">
        <v>39</v>
      </c>
      <c r="D36" s="44">
        <f t="shared" si="1"/>
        <v>-48</v>
      </c>
      <c r="E36" s="44">
        <f t="shared" si="1"/>
        <v>-48</v>
      </c>
    </row>
    <row r="37" spans="1:5" ht="16.5" customHeight="1">
      <c r="A37" s="17"/>
      <c r="B37" s="41" t="s">
        <v>40</v>
      </c>
      <c r="C37" s="5">
        <v>70</v>
      </c>
      <c r="D37" s="44">
        <f>D45</f>
        <v>170</v>
      </c>
      <c r="E37" s="44">
        <f>E45</f>
        <v>170</v>
      </c>
    </row>
    <row r="38" spans="1:5" ht="17.25" customHeight="1">
      <c r="A38" s="1" t="s">
        <v>41</v>
      </c>
      <c r="B38" s="29" t="s">
        <v>42</v>
      </c>
      <c r="C38" s="1" t="s">
        <v>43</v>
      </c>
      <c r="D38" s="46">
        <f>D39+D41</f>
        <v>179.79</v>
      </c>
      <c r="E38" s="46">
        <f>E39+E41</f>
        <v>179.79</v>
      </c>
    </row>
    <row r="39" spans="1:5" ht="17.25" customHeight="1">
      <c r="A39" s="1"/>
      <c r="B39" s="4" t="s">
        <v>33</v>
      </c>
      <c r="C39" s="24"/>
      <c r="D39" s="44">
        <f>D40</f>
        <v>14.79</v>
      </c>
      <c r="E39" s="44">
        <f>E40</f>
        <v>14.79</v>
      </c>
    </row>
    <row r="40" spans="1:5" ht="17.25" customHeight="1">
      <c r="A40" s="1"/>
      <c r="B40" s="25" t="s">
        <v>34</v>
      </c>
      <c r="C40" s="26">
        <v>20</v>
      </c>
      <c r="D40" s="44">
        <f>D56+D59</f>
        <v>14.79</v>
      </c>
      <c r="E40" s="44">
        <f>E56+E59</f>
        <v>14.79</v>
      </c>
    </row>
    <row r="41" spans="1:5" ht="16.5" customHeight="1">
      <c r="A41" s="1"/>
      <c r="B41" s="4" t="s">
        <v>35</v>
      </c>
      <c r="C41" s="5"/>
      <c r="D41" s="44">
        <f>D42+D45</f>
        <v>165</v>
      </c>
      <c r="E41" s="44">
        <f>E42+E45</f>
        <v>165</v>
      </c>
    </row>
    <row r="42" spans="1:5" ht="28.5" customHeight="1">
      <c r="A42" s="1"/>
      <c r="B42" s="41" t="s">
        <v>36</v>
      </c>
      <c r="C42" s="48">
        <v>60</v>
      </c>
      <c r="D42" s="44">
        <f t="shared" ref="D42:E44" si="2">D51</f>
        <v>-5</v>
      </c>
      <c r="E42" s="44">
        <f t="shared" si="2"/>
        <v>-5</v>
      </c>
    </row>
    <row r="43" spans="1:5" ht="18" customHeight="1">
      <c r="A43" s="1"/>
      <c r="B43" s="41" t="s">
        <v>37</v>
      </c>
      <c r="C43" s="5" t="s">
        <v>38</v>
      </c>
      <c r="D43" s="44">
        <f t="shared" si="2"/>
        <v>43</v>
      </c>
      <c r="E43" s="44">
        <f t="shared" si="2"/>
        <v>43</v>
      </c>
    </row>
    <row r="44" spans="1:5" ht="18" customHeight="1">
      <c r="A44" s="1"/>
      <c r="B44" s="41" t="s">
        <v>23</v>
      </c>
      <c r="C44" s="5" t="s">
        <v>39</v>
      </c>
      <c r="D44" s="44">
        <f t="shared" si="2"/>
        <v>-48</v>
      </c>
      <c r="E44" s="44">
        <f t="shared" si="2"/>
        <v>-48</v>
      </c>
    </row>
    <row r="45" spans="1:5" ht="18" customHeight="1">
      <c r="A45" s="1"/>
      <c r="B45" s="41" t="s">
        <v>40</v>
      </c>
      <c r="C45" s="5">
        <v>70</v>
      </c>
      <c r="D45" s="44">
        <f>D48</f>
        <v>170</v>
      </c>
      <c r="E45" s="44">
        <v>170</v>
      </c>
    </row>
    <row r="46" spans="1:5" ht="18" customHeight="1">
      <c r="A46" s="1" t="s">
        <v>44</v>
      </c>
      <c r="B46" s="2" t="s">
        <v>45</v>
      </c>
      <c r="C46" s="1" t="s">
        <v>43</v>
      </c>
      <c r="D46" s="46">
        <f>D47</f>
        <v>170</v>
      </c>
      <c r="E46" s="46">
        <f>E47</f>
        <v>170</v>
      </c>
    </row>
    <row r="47" spans="1:5" ht="18" customHeight="1">
      <c r="A47" s="1"/>
      <c r="B47" s="4" t="s">
        <v>35</v>
      </c>
      <c r="C47" s="5"/>
      <c r="D47" s="44">
        <f>D48</f>
        <v>170</v>
      </c>
      <c r="E47" s="44">
        <f>E48</f>
        <v>170</v>
      </c>
    </row>
    <row r="48" spans="1:5" ht="18" customHeight="1">
      <c r="A48" s="1"/>
      <c r="B48" s="41" t="s">
        <v>40</v>
      </c>
      <c r="C48" s="5">
        <v>70</v>
      </c>
      <c r="D48" s="44">
        <f>E48</f>
        <v>170</v>
      </c>
      <c r="E48" s="44">
        <v>170</v>
      </c>
    </row>
    <row r="49" spans="1:5" ht="17.25" customHeight="1">
      <c r="A49" s="1" t="s">
        <v>46</v>
      </c>
      <c r="B49" s="2" t="s">
        <v>47</v>
      </c>
      <c r="C49" s="1" t="s">
        <v>43</v>
      </c>
      <c r="D49" s="46">
        <f>D50</f>
        <v>-5</v>
      </c>
      <c r="E49" s="46">
        <f>E50</f>
        <v>-5</v>
      </c>
    </row>
    <row r="50" spans="1:5" ht="17.25" customHeight="1">
      <c r="A50" s="1"/>
      <c r="B50" s="4" t="s">
        <v>35</v>
      </c>
      <c r="C50" s="5"/>
      <c r="D50" s="44">
        <f>D51</f>
        <v>-5</v>
      </c>
      <c r="E50" s="44">
        <f>E51</f>
        <v>-5</v>
      </c>
    </row>
    <row r="51" spans="1:5" ht="30.75" customHeight="1">
      <c r="A51" s="3"/>
      <c r="B51" s="41" t="s">
        <v>36</v>
      </c>
      <c r="C51" s="48">
        <v>60</v>
      </c>
      <c r="D51" s="44">
        <f>D52+D53</f>
        <v>-5</v>
      </c>
      <c r="E51" s="44">
        <f>E52+E53</f>
        <v>-5</v>
      </c>
    </row>
    <row r="52" spans="1:5" ht="18.75" customHeight="1">
      <c r="A52" s="3"/>
      <c r="B52" s="41" t="s">
        <v>37</v>
      </c>
      <c r="C52" s="5" t="s">
        <v>38</v>
      </c>
      <c r="D52" s="51">
        <f>E52</f>
        <v>43</v>
      </c>
      <c r="E52" s="44">
        <v>43</v>
      </c>
    </row>
    <row r="53" spans="1:5" ht="15" customHeight="1">
      <c r="A53" s="3"/>
      <c r="B53" s="41" t="s">
        <v>23</v>
      </c>
      <c r="C53" s="5" t="s">
        <v>39</v>
      </c>
      <c r="D53" s="51">
        <f>E53</f>
        <v>-48</v>
      </c>
      <c r="E53" s="44">
        <v>-48</v>
      </c>
    </row>
    <row r="54" spans="1:5" ht="31.5" customHeight="1">
      <c r="A54" s="1" t="s">
        <v>48</v>
      </c>
      <c r="B54" s="2" t="s">
        <v>49</v>
      </c>
      <c r="C54" s="1" t="s">
        <v>43</v>
      </c>
      <c r="D54" s="46">
        <f>D55</f>
        <v>2.79</v>
      </c>
      <c r="E54" s="46">
        <f>E55</f>
        <v>2.79</v>
      </c>
    </row>
    <row r="55" spans="1:5" ht="18.75" customHeight="1">
      <c r="A55" s="1"/>
      <c r="B55" s="4" t="s">
        <v>33</v>
      </c>
      <c r="C55" s="3"/>
      <c r="D55" s="44">
        <f>D56</f>
        <v>2.79</v>
      </c>
      <c r="E55" s="44">
        <f>E56</f>
        <v>2.79</v>
      </c>
    </row>
    <row r="56" spans="1:5" ht="17.25" customHeight="1">
      <c r="A56" s="1"/>
      <c r="B56" s="25" t="s">
        <v>34</v>
      </c>
      <c r="C56" s="26">
        <v>20</v>
      </c>
      <c r="D56" s="44">
        <f>E56</f>
        <v>2.79</v>
      </c>
      <c r="E56" s="44">
        <v>2.79</v>
      </c>
    </row>
    <row r="57" spans="1:5" ht="29.25" customHeight="1">
      <c r="A57" s="1" t="s">
        <v>50</v>
      </c>
      <c r="B57" s="2" t="s">
        <v>51</v>
      </c>
      <c r="C57" s="1" t="s">
        <v>43</v>
      </c>
      <c r="D57" s="46">
        <f>D58</f>
        <v>12</v>
      </c>
      <c r="E57" s="46">
        <f>E58</f>
        <v>12</v>
      </c>
    </row>
    <row r="58" spans="1:5" ht="21" customHeight="1">
      <c r="A58" s="3"/>
      <c r="B58" s="4" t="s">
        <v>33</v>
      </c>
      <c r="C58" s="31"/>
      <c r="D58" s="44">
        <f>D59</f>
        <v>12</v>
      </c>
      <c r="E58" s="44">
        <f>E59</f>
        <v>12</v>
      </c>
    </row>
    <row r="59" spans="1:5" ht="19.5" customHeight="1">
      <c r="A59" s="3"/>
      <c r="B59" s="25" t="s">
        <v>34</v>
      </c>
      <c r="C59" s="5">
        <v>20</v>
      </c>
      <c r="D59" s="44">
        <f>E59</f>
        <v>12</v>
      </c>
      <c r="E59" s="44">
        <v>12</v>
      </c>
    </row>
    <row r="60" spans="1:5" ht="20.25" customHeight="1">
      <c r="A60" s="30" t="s">
        <v>52</v>
      </c>
      <c r="B60" s="55" t="s">
        <v>53</v>
      </c>
      <c r="C60" s="1" t="s">
        <v>54</v>
      </c>
      <c r="D60" s="46">
        <f>D61</f>
        <v>200</v>
      </c>
      <c r="E60" s="46">
        <f>E61</f>
        <v>200</v>
      </c>
    </row>
    <row r="61" spans="1:5" ht="20.25" customHeight="1">
      <c r="A61" s="1"/>
      <c r="B61" s="54" t="s">
        <v>33</v>
      </c>
      <c r="C61" s="31"/>
      <c r="D61" s="44">
        <f>D62</f>
        <v>200</v>
      </c>
      <c r="E61" s="44">
        <f>E62</f>
        <v>200</v>
      </c>
    </row>
    <row r="62" spans="1:5" ht="20.25" customHeight="1">
      <c r="A62" s="1"/>
      <c r="B62" s="54" t="s">
        <v>34</v>
      </c>
      <c r="C62" s="5">
        <v>20</v>
      </c>
      <c r="D62" s="44">
        <f>D65</f>
        <v>200</v>
      </c>
      <c r="E62" s="44">
        <f>E65</f>
        <v>200</v>
      </c>
    </row>
    <row r="63" spans="1:5" ht="20.25" customHeight="1">
      <c r="A63" s="32" t="s">
        <v>55</v>
      </c>
      <c r="B63" s="56" t="s">
        <v>56</v>
      </c>
      <c r="C63" s="33" t="s">
        <v>54</v>
      </c>
      <c r="D63" s="46">
        <f>D64</f>
        <v>200</v>
      </c>
      <c r="E63" s="46">
        <f>E64</f>
        <v>200</v>
      </c>
    </row>
    <row r="64" spans="1:5" ht="20.25" customHeight="1">
      <c r="A64" s="1"/>
      <c r="B64" s="57" t="s">
        <v>33</v>
      </c>
      <c r="C64" s="31"/>
      <c r="D64" s="44">
        <f>D65</f>
        <v>200</v>
      </c>
      <c r="E64" s="44">
        <f>E65</f>
        <v>200</v>
      </c>
    </row>
    <row r="65" spans="1:5" ht="17.25" customHeight="1">
      <c r="A65" s="1"/>
      <c r="B65" s="57" t="s">
        <v>34</v>
      </c>
      <c r="C65" s="5">
        <v>20</v>
      </c>
      <c r="D65" s="44">
        <f>E65</f>
        <v>200</v>
      </c>
      <c r="E65" s="44">
        <v>200</v>
      </c>
    </row>
    <row r="66" spans="1:5" ht="20.25" customHeight="1">
      <c r="A66" s="1"/>
      <c r="B66" s="27"/>
      <c r="C66" s="28"/>
      <c r="D66" s="44"/>
      <c r="E66" s="44"/>
    </row>
    <row r="67" spans="1:5" ht="18" customHeight="1">
      <c r="A67" s="34"/>
      <c r="B67" s="35" t="s">
        <v>57</v>
      </c>
      <c r="C67" s="36"/>
      <c r="D67" s="37">
        <f>D21-D31</f>
        <v>0</v>
      </c>
      <c r="E67" s="37">
        <f>E21-E31</f>
        <v>0</v>
      </c>
    </row>
    <row r="68" spans="1:5" ht="18" customHeight="1">
      <c r="A68" s="34"/>
      <c r="B68" s="35" t="s">
        <v>58</v>
      </c>
      <c r="C68" s="36"/>
      <c r="D68" s="37">
        <f>D25-D33</f>
        <v>0</v>
      </c>
      <c r="E68" s="37">
        <f>E25-E33</f>
        <v>0</v>
      </c>
    </row>
    <row r="69" spans="1:5" ht="18" customHeight="1">
      <c r="A69" s="34"/>
      <c r="B69" s="38" t="s">
        <v>59</v>
      </c>
      <c r="C69" s="36"/>
      <c r="D69" s="37">
        <f>D67+D68</f>
        <v>0</v>
      </c>
      <c r="E69" s="37">
        <f>E67+E68</f>
        <v>0</v>
      </c>
    </row>
  </sheetData>
  <mergeCells count="11">
    <mergeCell ref="J21:K21"/>
    <mergeCell ref="D10:D11"/>
    <mergeCell ref="O7:R7"/>
    <mergeCell ref="N8:R8"/>
    <mergeCell ref="E10:E11"/>
    <mergeCell ref="A10:A11"/>
    <mergeCell ref="B5:E5"/>
    <mergeCell ref="B6:E6"/>
    <mergeCell ref="A7:E7"/>
    <mergeCell ref="B10:B11"/>
    <mergeCell ref="C10:C11"/>
  </mergeCells>
  <phoneticPr fontId="12" type="noConversion"/>
  <pageMargins left="0.7" right="0.19685039370078741" top="0.27" bottom="0.19685039370078741" header="0.15748031496062992" footer="0.19685039370078741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8DADE8-2A5F-4DE9-86FE-2B8963F7745F}"/>
</file>

<file path=customXml/itemProps2.xml><?xml version="1.0" encoding="utf-8"?>
<ds:datastoreItem xmlns:ds="http://schemas.openxmlformats.org/officeDocument/2006/customXml" ds:itemID="{361CBF9B-987D-4D80-A013-49935D2465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cjarges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corina</dc:creator>
  <cp:keywords/>
  <dc:description/>
  <cp:lastModifiedBy>X</cp:lastModifiedBy>
  <cp:revision/>
  <dcterms:created xsi:type="dcterms:W3CDTF">2012-01-03T09:20:27Z</dcterms:created>
  <dcterms:modified xsi:type="dcterms:W3CDTF">2026-09-22T07:43:03Z</dcterms:modified>
  <cp:category/>
  <cp:contentStatus/>
</cp:coreProperties>
</file>