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VESTITII 2026\SEDINTE  BUGET 2026\Sedinta 27.08.2026\"/>
    </mc:Choice>
  </mc:AlternateContent>
  <xr:revisionPtr revIDLastSave="0" documentId="8_{974CCC67-617C-4D9F-AB95-0FCFB15C5B83}" xr6:coauthVersionLast="47" xr6:coauthVersionMax="47" xr10:uidLastSave="{00000000-0000-0000-0000-000000000000}"/>
  <bookViews>
    <workbookView xWindow="-120" yWindow="-120" windowWidth="29040" windowHeight="15720" tabRatio="914" xr2:uid="{00000000-000D-0000-FFFF-FFFF00000000}"/>
  </bookViews>
  <sheets>
    <sheet name=" 27 august 2026 " sheetId="29" r:id="rId1"/>
  </sheets>
  <definedNames>
    <definedName name="_xlnm.Database" localSheetId="0">#REF!</definedName>
    <definedName name="_xlnm.Database">#REF!</definedName>
    <definedName name="_xlnm.Print_Titles" localSheetId="0">' 27 august 2026 '!$9:$12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29" l="1"/>
  <c r="C22" i="29"/>
  <c r="C54" i="29"/>
  <c r="C52" i="29" s="1"/>
  <c r="C55" i="29"/>
  <c r="C53" i="29" s="1"/>
  <c r="C152" i="29" l="1"/>
  <c r="C153" i="29"/>
  <c r="C151" i="29" s="1"/>
  <c r="C150" i="29" l="1"/>
  <c r="C63" i="29"/>
  <c r="C64" i="29"/>
  <c r="C200" i="29"/>
  <c r="C201" i="29"/>
  <c r="C179" i="29"/>
  <c r="C177" i="29" s="1"/>
  <c r="C136" i="29" s="1"/>
  <c r="C112" i="29" s="1"/>
  <c r="C31" i="29" s="1"/>
  <c r="C178" i="29"/>
  <c r="C176" i="29" s="1"/>
  <c r="C135" i="29" s="1"/>
  <c r="C111" i="29" s="1"/>
  <c r="C30" i="29" s="1"/>
  <c r="C48" i="29" l="1"/>
  <c r="C46" i="29" s="1"/>
  <c r="C61" i="29"/>
  <c r="C59" i="29" s="1"/>
  <c r="C47" i="29"/>
  <c r="C45" i="29" s="1"/>
  <c r="C62" i="29"/>
  <c r="C60" i="29" s="1"/>
  <c r="C17" i="29"/>
  <c r="C18" i="29" l="1"/>
  <c r="C300" i="29"/>
  <c r="C298" i="29" s="1"/>
  <c r="C296" i="29" s="1"/>
  <c r="C294" i="29" s="1"/>
  <c r="C292" i="29" s="1"/>
  <c r="C299" i="29"/>
  <c r="C297" i="29" s="1"/>
  <c r="C295" i="29" s="1"/>
  <c r="C293" i="29" s="1"/>
  <c r="C291" i="29" s="1"/>
  <c r="C256" i="29"/>
  <c r="C254" i="29" s="1"/>
  <c r="C252" i="29" s="1"/>
  <c r="C257" i="29"/>
  <c r="C255" i="29" s="1"/>
  <c r="C253" i="29" s="1"/>
  <c r="C216" i="29"/>
  <c r="C214" i="29" s="1"/>
  <c r="C212" i="29" s="1"/>
  <c r="C210" i="29" s="1"/>
  <c r="C208" i="29" s="1"/>
  <c r="C215" i="29"/>
  <c r="C213" i="29" s="1"/>
  <c r="C211" i="29" s="1"/>
  <c r="C209" i="29" s="1"/>
  <c r="C207" i="29" s="1"/>
  <c r="C246" i="29"/>
  <c r="C244" i="29" s="1"/>
  <c r="C229" i="29" s="1"/>
  <c r="C247" i="29"/>
  <c r="C245" i="29" s="1"/>
  <c r="C243" i="29" s="1"/>
  <c r="C241" i="29" s="1"/>
  <c r="C196" i="29"/>
  <c r="C197" i="29"/>
  <c r="C91" i="29"/>
  <c r="C89" i="29" s="1"/>
  <c r="C78" i="29" s="1"/>
  <c r="C37" i="29" s="1"/>
  <c r="C90" i="29"/>
  <c r="C168" i="29"/>
  <c r="C166" i="29" s="1"/>
  <c r="C167" i="29"/>
  <c r="C165" i="29" s="1"/>
  <c r="C50" i="29"/>
  <c r="C51" i="29"/>
  <c r="C287" i="29"/>
  <c r="C285" i="29" s="1"/>
  <c r="C286" i="29"/>
  <c r="C284" i="29" s="1"/>
  <c r="D274" i="29"/>
  <c r="C191" i="29"/>
  <c r="C190" i="29"/>
  <c r="C188" i="29" s="1"/>
  <c r="D187" i="29"/>
  <c r="D140" i="29"/>
  <c r="C189" i="29" l="1"/>
  <c r="C187" i="29" s="1"/>
  <c r="C185" i="29" s="1"/>
  <c r="C175" i="29" s="1"/>
  <c r="C163" i="29"/>
  <c r="C161" i="29" s="1"/>
  <c r="C159" i="29" s="1"/>
  <c r="C157" i="29" s="1"/>
  <c r="C149" i="29" s="1"/>
  <c r="C147" i="29" s="1"/>
  <c r="C145" i="29" s="1"/>
  <c r="C131" i="29"/>
  <c r="C164" i="29"/>
  <c r="C132" i="29"/>
  <c r="C130" i="29" s="1"/>
  <c r="C103" i="29"/>
  <c r="C23" i="29" s="1"/>
  <c r="C236" i="29"/>
  <c r="C235" i="29"/>
  <c r="C230" i="29"/>
  <c r="C228" i="29" s="1"/>
  <c r="C226" i="29" s="1"/>
  <c r="C224" i="29" s="1"/>
  <c r="C267" i="29"/>
  <c r="C265" i="29" s="1"/>
  <c r="C263" i="29" s="1"/>
  <c r="C276" i="29"/>
  <c r="C275" i="29"/>
  <c r="C273" i="29" s="1"/>
  <c r="C271" i="29" s="1"/>
  <c r="C269" i="29" s="1"/>
  <c r="C268" i="29"/>
  <c r="C266" i="29" s="1"/>
  <c r="C264" i="29" s="1"/>
  <c r="C141" i="29"/>
  <c r="C88" i="29"/>
  <c r="C87" i="29"/>
  <c r="C85" i="29" s="1"/>
  <c r="C83" i="29" s="1"/>
  <c r="C81" i="29" s="1"/>
  <c r="C282" i="29"/>
  <c r="C280" i="29" s="1"/>
  <c r="C278" i="29" s="1"/>
  <c r="C283" i="29"/>
  <c r="C281" i="29" s="1"/>
  <c r="C279" i="29" s="1"/>
  <c r="C227" i="29"/>
  <c r="C225" i="29" s="1"/>
  <c r="C223" i="29" s="1"/>
  <c r="C242" i="29"/>
  <c r="C240" i="29" s="1"/>
  <c r="C104" i="29" l="1"/>
  <c r="C24" i="29" s="1"/>
  <c r="C129" i="29"/>
  <c r="C127" i="29" s="1"/>
  <c r="C125" i="29" s="1"/>
  <c r="C105" i="29"/>
  <c r="C86" i="29"/>
  <c r="C84" i="29" s="1"/>
  <c r="C82" i="29" s="1"/>
  <c r="C80" i="29" s="1"/>
  <c r="C76" i="29" s="1"/>
  <c r="C77" i="29"/>
  <c r="C106" i="29"/>
  <c r="C26" i="29" s="1"/>
  <c r="C233" i="29"/>
  <c r="C231" i="29" s="1"/>
  <c r="C221" i="29" s="1"/>
  <c r="C119" i="29"/>
  <c r="C40" i="29" s="1"/>
  <c r="C120" i="29"/>
  <c r="C41" i="29" s="1"/>
  <c r="C274" i="29"/>
  <c r="C272" i="29" s="1"/>
  <c r="C270" i="29" s="1"/>
  <c r="C262" i="29" s="1"/>
  <c r="C250" i="29" s="1"/>
  <c r="C238" i="29" s="1"/>
  <c r="C234" i="29" s="1"/>
  <c r="C232" i="29" s="1"/>
  <c r="C222" i="29" s="1"/>
  <c r="C173" i="29"/>
  <c r="C186" i="29"/>
  <c r="C184" i="29" s="1"/>
  <c r="C174" i="29" s="1"/>
  <c r="C261" i="29"/>
  <c r="C251" i="29" s="1"/>
  <c r="C239" i="29" s="1"/>
  <c r="C142" i="29"/>
  <c r="C140" i="29" s="1"/>
  <c r="C128" i="29"/>
  <c r="C126" i="29" s="1"/>
  <c r="C139" i="29"/>
  <c r="C117" i="29"/>
  <c r="C74" i="29" l="1"/>
  <c r="C72" i="29" s="1"/>
  <c r="C70" i="29" s="1"/>
  <c r="C20" i="29"/>
  <c r="C16" i="29" s="1"/>
  <c r="C75" i="29"/>
  <c r="C73" i="29" s="1"/>
  <c r="C71" i="29" s="1"/>
  <c r="C69" i="29" s="1"/>
  <c r="C36" i="29"/>
  <c r="C172" i="29"/>
  <c r="C138" i="29"/>
  <c r="C134" i="29" s="1"/>
  <c r="C137" i="29"/>
  <c r="C133" i="29" s="1"/>
  <c r="C118" i="29"/>
  <c r="C39" i="29" s="1"/>
  <c r="C102" i="29"/>
  <c r="C100" i="29" s="1"/>
  <c r="C98" i="29" s="1"/>
  <c r="C115" i="29"/>
  <c r="C113" i="29" s="1"/>
  <c r="C107" i="29" s="1"/>
  <c r="C38" i="29"/>
  <c r="C25" i="29"/>
  <c r="C101" i="29"/>
  <c r="C99" i="29" s="1"/>
  <c r="C97" i="29" s="1"/>
  <c r="C19" i="29" l="1"/>
  <c r="C15" i="29" s="1"/>
  <c r="C35" i="29"/>
  <c r="C34" i="29"/>
  <c r="C43" i="29"/>
  <c r="C124" i="29"/>
  <c r="C123" i="29"/>
  <c r="C162" i="29"/>
  <c r="C160" i="29" s="1"/>
  <c r="C158" i="29" s="1"/>
  <c r="C148" i="29" s="1"/>
  <c r="C146" i="29" s="1"/>
  <c r="C144" i="29" s="1"/>
  <c r="C116" i="29"/>
  <c r="C114" i="29" s="1"/>
  <c r="C108" i="29" s="1"/>
  <c r="C95" i="29"/>
  <c r="C32" i="29" l="1"/>
  <c r="C33" i="29"/>
  <c r="C44" i="29"/>
  <c r="C96" i="29"/>
  <c r="C28" i="29" l="1"/>
  <c r="C14" i="29" s="1"/>
  <c r="C27" i="29"/>
  <c r="C13" i="29" s="1"/>
</calcChain>
</file>

<file path=xl/sharedStrings.xml><?xml version="1.0" encoding="utf-8"?>
<sst xmlns="http://schemas.openxmlformats.org/spreadsheetml/2006/main" count="470" uniqueCount="73">
  <si>
    <t xml:space="preserve">                                                                                       ANEXA nr. 3</t>
  </si>
  <si>
    <t xml:space="preserve">CONSILIUL JUDETEAN ARGES                                                                </t>
  </si>
  <si>
    <t xml:space="preserve">     I - Credite de angajament</t>
  </si>
  <si>
    <t xml:space="preserve">    II - Credite bugetare</t>
  </si>
  <si>
    <t xml:space="preserve">INFLUENTE LA PROGRAMUL DE INVESTIŢII PUBLICE 
PE GRUPE DE INVESTITII SI SURSE DE FINANTARE
</t>
  </si>
  <si>
    <t>- mii lei -</t>
  </si>
  <si>
    <t>CAPITOL/</t>
  </si>
  <si>
    <t>I/II</t>
  </si>
  <si>
    <t>ANUL 2026</t>
  </si>
  <si>
    <t>GRUPA/</t>
  </si>
  <si>
    <t>SURSA</t>
  </si>
  <si>
    <t xml:space="preserve"> Total surse de finanţare</t>
  </si>
  <si>
    <t>I</t>
  </si>
  <si>
    <t>II</t>
  </si>
  <si>
    <t>02 Buget local</t>
  </si>
  <si>
    <t xml:space="preserve">     din care</t>
  </si>
  <si>
    <t xml:space="preserve">56 Proiecte cu finantare din fonduri externe nerambursabile postaderare </t>
  </si>
  <si>
    <t>71 Active nefinanciare</t>
  </si>
  <si>
    <t>71.01.Active fixe</t>
  </si>
  <si>
    <t>71.01.02.Masini, echipamente si mijloace de transport</t>
  </si>
  <si>
    <t>71.01.30.Alte active fixe</t>
  </si>
  <si>
    <t>10 Venituri proprii</t>
  </si>
  <si>
    <t>56 Proiecte cu finantare din fonduri externe nerambursabile postaderare</t>
  </si>
  <si>
    <t>71.01.01.Constructii</t>
  </si>
  <si>
    <t>A. Obiective (proiecte) de investiţii în continuare</t>
  </si>
  <si>
    <t>Total surse de finanţare</t>
  </si>
  <si>
    <t xml:space="preserve"> 02 Buget local</t>
  </si>
  <si>
    <t>CAPITOLUL 51.02 AUTORITATI EXECUTIVE SI LEGISLATIVE</t>
  </si>
  <si>
    <t>TOTAL GENERAL</t>
  </si>
  <si>
    <t xml:space="preserve">      din care</t>
  </si>
  <si>
    <t xml:space="preserve">02 Buget local </t>
  </si>
  <si>
    <t xml:space="preserve">    din care:</t>
  </si>
  <si>
    <t>Laborator de Radioterapie Spitalul Judetean de Urgenta Pitesti</t>
  </si>
  <si>
    <t>CAPITOLUL 84.02 TRANSPORTURI</t>
  </si>
  <si>
    <t>din care</t>
  </si>
  <si>
    <t>Modernizare DJ 659: Pitești - Bradu - Suseni - Gliganu de Sus - Bârlogu - Negrași - Mozăceni - Lim. Jud. Dâmboviţa, km 0+000 - 58+320, L = 58,320 km</t>
  </si>
  <si>
    <t xml:space="preserve">B. Obiective (proiecte) de investiţii noi </t>
  </si>
  <si>
    <t xml:space="preserve"> 1. Total surse de finanţare</t>
  </si>
  <si>
    <t xml:space="preserve">10 Venituri proprii </t>
  </si>
  <si>
    <t>71.01. Active fixe</t>
  </si>
  <si>
    <t>CAPITOLUL 66.10 SANATATE</t>
  </si>
  <si>
    <t>Spitalul de Psihiatrie Sfanta Maria Vedea</t>
  </si>
  <si>
    <t>Amenajare corp cladire spital existent, conform normativelor in vigoare, si extindere corp cladire spital in regim S+P+2E partial Spitalul de Psihiatrie "Sfanta. Maria" Vedea, judetul Arges</t>
  </si>
  <si>
    <t xml:space="preserve">C. Alte cheltuieli de investiţii </t>
  </si>
  <si>
    <t>b. dotari independente</t>
  </si>
  <si>
    <t>71.01 Active fixe</t>
  </si>
  <si>
    <t>Echipament de stocare</t>
  </si>
  <si>
    <t>CAPITOLUL 60.02 APARARE</t>
  </si>
  <si>
    <t>Centrul Militar Judetean Arges</t>
  </si>
  <si>
    <t>Containere modulare</t>
  </si>
  <si>
    <t>1. Spitalul Judetean de Urgenta Pitesti</t>
  </si>
  <si>
    <t>Primul proiect pilot de screening pentru cancerul de prostată din România: Mobilizare pentru Acces la screening, evaluarea Riscului, Informare și Navigare (MARIN), SMIS 354182</t>
  </si>
  <si>
    <t>Dotarea Spitalului Judetean de Urgenta Pitesti cu echipamanete medicale catre trateaza pacienti cardiaci critici cod MySMIS- 351754</t>
  </si>
  <si>
    <t>1. Spitalul Orasenesc "Regele Carol I" Costesti</t>
  </si>
  <si>
    <t>Sistem laser chirurgical Holmium: YAG multidisciplinar</t>
  </si>
  <si>
    <t>Sistem de histeroscopie operatorie compatibil cu instalatia de chirurgie laparoscopica existenta</t>
  </si>
  <si>
    <t>2. Spitalul de Recuperare si Boli Cronice Valea Iasului</t>
  </si>
  <si>
    <t>Sistem PC  Desktop complet</t>
  </si>
  <si>
    <t>3. Spitalul Judetean de Urgenta Pitesti</t>
  </si>
  <si>
    <t>Agitator de trombocite KWAP24</t>
  </si>
  <si>
    <t>Unitate cazare pacient cu pat electric</t>
  </si>
  <si>
    <t xml:space="preserve">CAPITOLUL68 ASISTENTA SOCIALA </t>
  </si>
  <si>
    <t xml:space="preserve">     din care:</t>
  </si>
  <si>
    <t>Directia Generala de Asistenta Sociala si Protectia Copilului Arges-Centre Adulti</t>
  </si>
  <si>
    <t>Achizitie si montaj uscator de rufe electric profesional</t>
  </si>
  <si>
    <t>c. cheltuieli aferente studiilor de fezabilitate si alte studii</t>
  </si>
  <si>
    <t>Intocmire expertiza tehnica pentru incadrarea in risc seismic aferenta cladirilor C9, C10, C12 - CIA Bascovele</t>
  </si>
  <si>
    <t>Unitatea de Asistenta Medico-Sociala Suici</t>
  </si>
  <si>
    <t>Expertiza tehnica pentru completare scenariu de securitate la incendiu si montare instalatie de avertizare la incendiu la Pavilionul P+2E, U.A.M.S. Suici</t>
  </si>
  <si>
    <t>e. alte cheltuieli asimilate investitiilor</t>
  </si>
  <si>
    <t>71.01.30 Alte active fixe</t>
  </si>
  <si>
    <t xml:space="preserve">Instalare bariera automatizata de acces auto </t>
  </si>
  <si>
    <t>Reabilitare, Modernizare si Extindere Pavilion D+P+1E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</si>
</sst>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lei&quot;_-;\-* #,##0.00\ &quot;lei&quot;_-;_-* &quot;-&quot;??\ &quot;lei&quot;_-;_-@_-"/>
    <numFmt numFmtId="164" formatCode="_-* #,##0.00\ _l_e_i_-;\-* #,##0.00\ _l_e_i_-;_-* &quot;-&quot;??\ _l_e_i_-;_-@_-"/>
  </numFmts>
  <fonts count="39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</font>
    <font>
      <b/>
      <sz val="11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"/>
      <family val="2"/>
    </font>
    <font>
      <i/>
      <sz val="11"/>
      <name val="Arial"/>
      <family val="2"/>
    </font>
    <font>
      <sz val="1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62">
    <xf numFmtId="0" fontId="0" fillId="0" borderId="0"/>
    <xf numFmtId="0" fontId="16" fillId="0" borderId="0"/>
    <xf numFmtId="0" fontId="14" fillId="0" borderId="0"/>
    <xf numFmtId="0" fontId="16" fillId="0" borderId="0"/>
    <xf numFmtId="0" fontId="26" fillId="0" borderId="0"/>
    <xf numFmtId="0" fontId="27" fillId="0" borderId="0"/>
    <xf numFmtId="0" fontId="28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6" fillId="0" borderId="0" applyFont="0" applyFill="0" applyBorder="0" applyAlignment="0" applyProtection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44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0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/>
    <xf numFmtId="0" fontId="16" fillId="0" borderId="3" xfId="0" applyFont="1" applyBorder="1"/>
    <xf numFmtId="0" fontId="17" fillId="0" borderId="3" xfId="0" applyFont="1" applyBorder="1"/>
    <xf numFmtId="0" fontId="17" fillId="0" borderId="5" xfId="0" applyFont="1" applyBorder="1"/>
    <xf numFmtId="0" fontId="18" fillId="0" borderId="5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0" xfId="0" applyFont="1"/>
    <xf numFmtId="0" fontId="15" fillId="3" borderId="3" xfId="0" applyFont="1" applyFill="1" applyBorder="1"/>
    <xf numFmtId="0" fontId="15" fillId="3" borderId="5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8" fillId="0" borderId="2" xfId="0" applyFont="1" applyBorder="1"/>
    <xf numFmtId="0" fontId="18" fillId="0" borderId="5" xfId="0" applyFont="1" applyBorder="1"/>
    <xf numFmtId="0" fontId="18" fillId="0" borderId="3" xfId="0" applyFont="1" applyBorder="1"/>
    <xf numFmtId="0" fontId="16" fillId="0" borderId="2" xfId="0" applyFont="1" applyBorder="1"/>
    <xf numFmtId="0" fontId="18" fillId="0" borderId="2" xfId="0" applyFont="1" applyBorder="1" applyAlignment="1">
      <alignment horizontal="center"/>
    </xf>
    <xf numFmtId="0" fontId="18" fillId="0" borderId="5" xfId="0" applyFont="1" applyBorder="1" applyAlignment="1">
      <alignment wrapText="1"/>
    </xf>
    <xf numFmtId="0" fontId="21" fillId="0" borderId="2" xfId="0" applyFont="1" applyBorder="1"/>
    <xf numFmtId="0" fontId="18" fillId="0" borderId="2" xfId="0" applyFont="1" applyBorder="1" applyAlignment="1">
      <alignment wrapText="1"/>
    </xf>
    <xf numFmtId="0" fontId="22" fillId="4" borderId="5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16" fillId="0" borderId="5" xfId="0" applyFont="1" applyBorder="1"/>
    <xf numFmtId="0" fontId="22" fillId="4" borderId="3" xfId="0" applyFont="1" applyFill="1" applyBorder="1"/>
    <xf numFmtId="0" fontId="21" fillId="0" borderId="5" xfId="0" applyFont="1" applyBorder="1"/>
    <xf numFmtId="0" fontId="19" fillId="3" borderId="5" xfId="0" applyFont="1" applyFill="1" applyBorder="1"/>
    <xf numFmtId="0" fontId="17" fillId="0" borderId="5" xfId="0" applyFont="1" applyBorder="1" applyAlignment="1">
      <alignment horizontal="left"/>
    </xf>
    <xf numFmtId="0" fontId="23" fillId="0" borderId="2" xfId="0" applyFont="1" applyBorder="1" applyAlignment="1">
      <alignment horizontal="left"/>
    </xf>
    <xf numFmtId="0" fontId="15" fillId="0" borderId="3" xfId="0" applyFont="1" applyBorder="1"/>
    <xf numFmtId="0" fontId="16" fillId="0" borderId="3" xfId="0" applyFont="1" applyBorder="1" applyAlignment="1">
      <alignment horizontal="center"/>
    </xf>
    <xf numFmtId="4" fontId="18" fillId="0" borderId="0" xfId="0" applyNumberFormat="1" applyFont="1" applyAlignment="1">
      <alignment horizontal="right"/>
    </xf>
    <xf numFmtId="4" fontId="16" fillId="0" borderId="0" xfId="0" applyNumberFormat="1" applyFont="1" applyAlignment="1">
      <alignment horizontal="right"/>
    </xf>
    <xf numFmtId="0" fontId="16" fillId="0" borderId="0" xfId="0" applyFont="1"/>
    <xf numFmtId="0" fontId="22" fillId="0" borderId="0" xfId="0" applyFont="1"/>
    <xf numFmtId="4" fontId="16" fillId="0" borderId="4" xfId="0" applyNumberFormat="1" applyFont="1" applyBorder="1" applyAlignment="1">
      <alignment horizontal="right"/>
    </xf>
    <xf numFmtId="0" fontId="22" fillId="2" borderId="6" xfId="0" applyFont="1" applyFill="1" applyBorder="1"/>
    <xf numFmtId="0" fontId="22" fillId="2" borderId="4" xfId="0" applyFont="1" applyFill="1" applyBorder="1"/>
    <xf numFmtId="0" fontId="22" fillId="0" borderId="10" xfId="0" applyFont="1" applyBorder="1"/>
    <xf numFmtId="0" fontId="0" fillId="5" borderId="0" xfId="0" applyFill="1"/>
    <xf numFmtId="0" fontId="15" fillId="3" borderId="6" xfId="0" applyFont="1" applyFill="1" applyBorder="1"/>
    <xf numFmtId="0" fontId="15" fillId="3" borderId="7" xfId="0" applyFont="1" applyFill="1" applyBorder="1"/>
    <xf numFmtId="0" fontId="15" fillId="3" borderId="4" xfId="0" applyFont="1" applyFill="1" applyBorder="1"/>
    <xf numFmtId="0" fontId="20" fillId="0" borderId="5" xfId="0" applyFont="1" applyBorder="1"/>
    <xf numFmtId="0" fontId="16" fillId="0" borderId="5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22" fillId="0" borderId="2" xfId="0" applyFont="1" applyBorder="1"/>
    <xf numFmtId="0" fontId="22" fillId="4" borderId="5" xfId="0" applyFont="1" applyFill="1" applyBorder="1"/>
    <xf numFmtId="0" fontId="22" fillId="4" borderId="0" xfId="0" applyFont="1" applyFill="1"/>
    <xf numFmtId="0" fontId="0" fillId="4" borderId="0" xfId="0" applyFill="1"/>
    <xf numFmtId="0" fontId="0" fillId="4" borderId="3" xfId="0" applyFill="1" applyBorder="1"/>
    <xf numFmtId="0" fontId="18" fillId="4" borderId="3" xfId="0" applyFont="1" applyFill="1" applyBorder="1" applyAlignment="1">
      <alignment horizontal="center"/>
    </xf>
    <xf numFmtId="0" fontId="15" fillId="0" borderId="0" xfId="0" applyFont="1"/>
    <xf numFmtId="0" fontId="17" fillId="0" borderId="2" xfId="0" applyFont="1" applyBorder="1" applyAlignment="1">
      <alignment horizontal="left"/>
    </xf>
    <xf numFmtId="0" fontId="22" fillId="0" borderId="5" xfId="0" applyFont="1" applyBorder="1" applyAlignment="1">
      <alignment horizontal="center"/>
    </xf>
    <xf numFmtId="0" fontId="22" fillId="0" borderId="5" xfId="0" applyFont="1" applyBorder="1"/>
    <xf numFmtId="0" fontId="22" fillId="0" borderId="3" xfId="0" applyFont="1" applyBorder="1"/>
    <xf numFmtId="0" fontId="22" fillId="0" borderId="3" xfId="0" applyFont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18" fillId="4" borderId="3" xfId="0" applyFont="1" applyFill="1" applyBorder="1"/>
    <xf numFmtId="0" fontId="21" fillId="4" borderId="2" xfId="0" applyFont="1" applyFill="1" applyBorder="1"/>
    <xf numFmtId="0" fontId="0" fillId="4" borderId="2" xfId="0" applyFill="1" applyBorder="1" applyAlignment="1">
      <alignment horizontal="center"/>
    </xf>
    <xf numFmtId="0" fontId="17" fillId="4" borderId="3" xfId="0" applyFont="1" applyFill="1" applyBorder="1"/>
    <xf numFmtId="0" fontId="0" fillId="4" borderId="2" xfId="0" applyFill="1" applyBorder="1"/>
    <xf numFmtId="4" fontId="18" fillId="4" borderId="0" xfId="0" applyNumberFormat="1" applyFont="1" applyFill="1" applyAlignment="1">
      <alignment horizontal="right"/>
    </xf>
    <xf numFmtId="0" fontId="16" fillId="4" borderId="3" xfId="0" applyFont="1" applyFill="1" applyBorder="1" applyAlignment="1">
      <alignment horizontal="center"/>
    </xf>
    <xf numFmtId="4" fontId="16" fillId="4" borderId="0" xfId="0" applyNumberFormat="1" applyFont="1" applyFill="1" applyAlignment="1">
      <alignment horizontal="right"/>
    </xf>
    <xf numFmtId="0" fontId="22" fillId="2" borderId="9" xfId="0" applyFont="1" applyFill="1" applyBorder="1"/>
    <xf numFmtId="0" fontId="18" fillId="4" borderId="0" xfId="0" applyFont="1" applyFill="1"/>
    <xf numFmtId="0" fontId="16" fillId="4" borderId="0" xfId="0" applyFont="1" applyFill="1"/>
    <xf numFmtId="0" fontId="16" fillId="4" borderId="2" xfId="0" applyFont="1" applyFill="1" applyBorder="1" applyAlignment="1">
      <alignment horizontal="center"/>
    </xf>
    <xf numFmtId="0" fontId="15" fillId="4" borderId="6" xfId="0" applyFont="1" applyFill="1" applyBorder="1" applyAlignment="1">
      <alignment horizontal="left"/>
    </xf>
    <xf numFmtId="0" fontId="15" fillId="4" borderId="7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0" fontId="15" fillId="4" borderId="10" xfId="0" applyFont="1" applyFill="1" applyBorder="1" applyAlignment="1">
      <alignment horizontal="left"/>
    </xf>
    <xf numFmtId="0" fontId="16" fillId="4" borderId="5" xfId="0" applyFont="1" applyFill="1" applyBorder="1" applyAlignment="1">
      <alignment horizontal="center"/>
    </xf>
    <xf numFmtId="0" fontId="15" fillId="0" borderId="2" xfId="0" applyFont="1" applyBorder="1"/>
    <xf numFmtId="0" fontId="0" fillId="0" borderId="0" xfId="0" applyAlignment="1">
      <alignment horizontal="left"/>
    </xf>
    <xf numFmtId="0" fontId="15" fillId="6" borderId="0" xfId="0" applyFont="1" applyFill="1" applyAlignment="1">
      <alignment horizontal="left" wrapText="1"/>
    </xf>
    <xf numFmtId="0" fontId="15" fillId="4" borderId="0" xfId="0" applyFont="1" applyFill="1" applyAlignment="1">
      <alignment horizontal="left" wrapText="1"/>
    </xf>
    <xf numFmtId="0" fontId="15" fillId="0" borderId="0" xfId="0" applyFont="1" applyAlignment="1">
      <alignment horizontal="left"/>
    </xf>
    <xf numFmtId="0" fontId="15" fillId="0" borderId="5" xfId="0" applyFont="1" applyBorder="1" applyAlignment="1">
      <alignment horizontal="left"/>
    </xf>
    <xf numFmtId="0" fontId="15" fillId="0" borderId="5" xfId="0" applyFont="1" applyBorder="1"/>
    <xf numFmtId="0" fontId="16" fillId="0" borderId="4" xfId="0" applyFont="1" applyBorder="1" applyAlignment="1">
      <alignment horizontal="center"/>
    </xf>
    <xf numFmtId="4" fontId="0" fillId="0" borderId="0" xfId="0" applyNumberFormat="1"/>
    <xf numFmtId="0" fontId="18" fillId="4" borderId="5" xfId="0" applyFont="1" applyFill="1" applyBorder="1"/>
    <xf numFmtId="0" fontId="18" fillId="4" borderId="5" xfId="0" applyFont="1" applyFill="1" applyBorder="1" applyAlignment="1">
      <alignment horizontal="center"/>
    </xf>
    <xf numFmtId="0" fontId="15" fillId="4" borderId="5" xfId="0" applyFont="1" applyFill="1" applyBorder="1" applyAlignment="1">
      <alignment horizontal="left"/>
    </xf>
    <xf numFmtId="0" fontId="0" fillId="0" borderId="5" xfId="0" applyBorder="1"/>
    <xf numFmtId="0" fontId="0" fillId="4" borderId="9" xfId="0" applyFill="1" applyBorder="1" applyAlignment="1">
      <alignment horizontal="center"/>
    </xf>
    <xf numFmtId="0" fontId="16" fillId="4" borderId="3" xfId="0" applyFont="1" applyFill="1" applyBorder="1"/>
    <xf numFmtId="0" fontId="25" fillId="0" borderId="0" xfId="0" applyFont="1"/>
    <xf numFmtId="0" fontId="16" fillId="0" borderId="3" xfId="4" applyFont="1" applyBorder="1"/>
    <xf numFmtId="0" fontId="16" fillId="0" borderId="5" xfId="4" applyFont="1" applyBorder="1"/>
    <xf numFmtId="0" fontId="15" fillId="3" borderId="6" xfId="0" applyFont="1" applyFill="1" applyBorder="1" applyAlignment="1">
      <alignment horizontal="left" wrapText="1"/>
    </xf>
    <xf numFmtId="0" fontId="15" fillId="3" borderId="7" xfId="0" applyFont="1" applyFill="1" applyBorder="1" applyAlignment="1">
      <alignment horizontal="left" wrapText="1"/>
    </xf>
    <xf numFmtId="0" fontId="29" fillId="0" borderId="3" xfId="0" applyFont="1" applyBorder="1" applyAlignment="1">
      <alignment wrapText="1"/>
    </xf>
    <xf numFmtId="0" fontId="29" fillId="0" borderId="3" xfId="0" applyFont="1" applyBorder="1" applyAlignment="1">
      <alignment horizontal="center"/>
    </xf>
    <xf numFmtId="0" fontId="30" fillId="4" borderId="5" xfId="9" applyFont="1" applyFill="1" applyBorder="1"/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31" fillId="4" borderId="4" xfId="0" applyNumberFormat="1" applyFont="1" applyFill="1" applyBorder="1" applyAlignment="1">
      <alignment horizontal="right"/>
    </xf>
    <xf numFmtId="0" fontId="18" fillId="0" borderId="0" xfId="0" applyFont="1" applyAlignment="1">
      <alignment horizontal="center"/>
    </xf>
    <xf numFmtId="4" fontId="32" fillId="0" borderId="4" xfId="0" applyNumberFormat="1" applyFont="1" applyBorder="1" applyAlignment="1">
      <alignment horizontal="right"/>
    </xf>
    <xf numFmtId="0" fontId="33" fillId="0" borderId="5" xfId="0" applyFont="1" applyBorder="1" applyAlignment="1">
      <alignment horizontal="left" wrapText="1"/>
    </xf>
    <xf numFmtId="0" fontId="29" fillId="0" borderId="5" xfId="0" applyFont="1" applyBorder="1" applyAlignment="1">
      <alignment horizontal="center" wrapText="1"/>
    </xf>
    <xf numFmtId="0" fontId="33" fillId="0" borderId="5" xfId="0" applyFont="1" applyBorder="1" applyAlignment="1">
      <alignment wrapText="1"/>
    </xf>
    <xf numFmtId="0" fontId="29" fillId="0" borderId="5" xfId="0" applyFont="1" applyBorder="1" applyAlignment="1">
      <alignment horizontal="center"/>
    </xf>
    <xf numFmtId="0" fontId="34" fillId="7" borderId="5" xfId="0" applyFont="1" applyFill="1" applyBorder="1" applyAlignment="1">
      <alignment wrapText="1"/>
    </xf>
    <xf numFmtId="0" fontId="29" fillId="0" borderId="2" xfId="0" applyFont="1" applyBorder="1" applyAlignment="1">
      <alignment wrapText="1"/>
    </xf>
    <xf numFmtId="0" fontId="29" fillId="4" borderId="3" xfId="0" applyFont="1" applyFill="1" applyBorder="1" applyAlignment="1">
      <alignment horizontal="left" vertical="center" wrapText="1"/>
    </xf>
    <xf numFmtId="0" fontId="29" fillId="4" borderId="3" xfId="0" applyFont="1" applyFill="1" applyBorder="1" applyAlignment="1">
      <alignment horizontal="center"/>
    </xf>
    <xf numFmtId="0" fontId="31" fillId="0" borderId="3" xfId="0" applyFont="1" applyBorder="1" applyAlignment="1">
      <alignment horizontal="center"/>
    </xf>
    <xf numFmtId="4" fontId="31" fillId="0" borderId="4" xfId="0" applyNumberFormat="1" applyFont="1" applyBorder="1" applyAlignment="1">
      <alignment horizontal="right"/>
    </xf>
    <xf numFmtId="4" fontId="32" fillId="4" borderId="4" xfId="0" applyNumberFormat="1" applyFont="1" applyFill="1" applyBorder="1" applyAlignment="1">
      <alignment horizontal="right"/>
    </xf>
    <xf numFmtId="0" fontId="29" fillId="4" borderId="5" xfId="0" applyFont="1" applyFill="1" applyBorder="1" applyAlignment="1">
      <alignment horizontal="center"/>
    </xf>
    <xf numFmtId="0" fontId="16" fillId="4" borderId="2" xfId="0" applyFont="1" applyFill="1" applyBorder="1"/>
    <xf numFmtId="2" fontId="16" fillId="0" borderId="0" xfId="0" applyNumberFormat="1" applyFont="1"/>
    <xf numFmtId="0" fontId="18" fillId="5" borderId="0" xfId="0" applyFont="1" applyFill="1"/>
    <xf numFmtId="4" fontId="18" fillId="4" borderId="0" xfId="0" applyNumberFormat="1" applyFont="1" applyFill="1"/>
    <xf numFmtId="0" fontId="30" fillId="4" borderId="5" xfId="6" applyFont="1" applyFill="1" applyBorder="1"/>
    <xf numFmtId="0" fontId="25" fillId="0" borderId="5" xfId="0" applyFont="1" applyBorder="1" applyAlignment="1">
      <alignment horizontal="center"/>
    </xf>
    <xf numFmtId="0" fontId="36" fillId="4" borderId="5" xfId="6" applyFont="1" applyFill="1" applyBorder="1" applyAlignment="1">
      <alignment vertical="center"/>
    </xf>
    <xf numFmtId="0" fontId="17" fillId="4" borderId="5" xfId="0" applyFont="1" applyFill="1" applyBorder="1"/>
    <xf numFmtId="4" fontId="16" fillId="4" borderId="0" xfId="0" applyNumberFormat="1" applyFont="1" applyFill="1"/>
    <xf numFmtId="0" fontId="16" fillId="4" borderId="5" xfId="0" applyFont="1" applyFill="1" applyBorder="1"/>
    <xf numFmtId="0" fontId="16" fillId="3" borderId="3" xfId="0" applyFont="1" applyFill="1" applyBorder="1"/>
    <xf numFmtId="4" fontId="16" fillId="3" borderId="0" xfId="0" applyNumberFormat="1" applyFont="1" applyFill="1" applyAlignment="1">
      <alignment horizontal="right"/>
    </xf>
    <xf numFmtId="0" fontId="0" fillId="3" borderId="0" xfId="0" applyFill="1"/>
    <xf numFmtId="0" fontId="21" fillId="3" borderId="2" xfId="0" applyFont="1" applyFill="1" applyBorder="1"/>
    <xf numFmtId="0" fontId="0" fillId="3" borderId="5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4" fillId="3" borderId="2" xfId="0" applyFont="1" applyFill="1" applyBorder="1"/>
    <xf numFmtId="0" fontId="0" fillId="3" borderId="2" xfId="0" applyFill="1" applyBorder="1" applyAlignment="1">
      <alignment horizontal="center"/>
    </xf>
    <xf numFmtId="0" fontId="0" fillId="3" borderId="3" xfId="0" applyFill="1" applyBorder="1"/>
    <xf numFmtId="0" fontId="20" fillId="3" borderId="5" xfId="0" applyFont="1" applyFill="1" applyBorder="1" applyAlignment="1">
      <alignment horizontal="left"/>
    </xf>
    <xf numFmtId="0" fontId="22" fillId="3" borderId="5" xfId="0" applyFont="1" applyFill="1" applyBorder="1" applyAlignment="1">
      <alignment horizontal="center"/>
    </xf>
    <xf numFmtId="0" fontId="21" fillId="3" borderId="2" xfId="0" applyFont="1" applyFill="1" applyBorder="1" applyAlignment="1">
      <alignment horizontal="left"/>
    </xf>
    <xf numFmtId="0" fontId="16" fillId="3" borderId="3" xfId="0" applyFont="1" applyFill="1" applyBorder="1" applyAlignment="1">
      <alignment horizontal="left"/>
    </xf>
    <xf numFmtId="0" fontId="31" fillId="0" borderId="0" xfId="0" applyFont="1"/>
    <xf numFmtId="0" fontId="31" fillId="0" borderId="0" xfId="0" quotePrefix="1" applyFont="1" applyAlignment="1">
      <alignment horizontal="center" vertical="center"/>
    </xf>
    <xf numFmtId="4" fontId="32" fillId="3" borderId="4" xfId="0" applyNumberFormat="1" applyFont="1" applyFill="1" applyBorder="1" applyAlignment="1">
      <alignment horizontal="right"/>
    </xf>
    <xf numFmtId="4" fontId="31" fillId="3" borderId="4" xfId="0" applyNumberFormat="1" applyFont="1" applyFill="1" applyBorder="1" applyAlignment="1">
      <alignment horizontal="right"/>
    </xf>
    <xf numFmtId="0" fontId="32" fillId="3" borderId="4" xfId="0" applyFont="1" applyFill="1" applyBorder="1"/>
    <xf numFmtId="4" fontId="32" fillId="0" borderId="3" xfId="0" applyNumberFormat="1" applyFont="1" applyBorder="1" applyAlignment="1">
      <alignment horizontal="right"/>
    </xf>
    <xf numFmtId="0" fontId="32" fillId="3" borderId="8" xfId="0" applyFont="1" applyFill="1" applyBorder="1" applyAlignment="1">
      <alignment horizontal="left" wrapText="1"/>
    </xf>
    <xf numFmtId="4" fontId="32" fillId="0" borderId="4" xfId="0" applyNumberFormat="1" applyFont="1" applyBorder="1" applyAlignment="1">
      <alignment horizontal="right" wrapText="1"/>
    </xf>
    <xf numFmtId="0" fontId="32" fillId="3" borderId="8" xfId="0" applyFont="1" applyFill="1" applyBorder="1"/>
    <xf numFmtId="0" fontId="32" fillId="4" borderId="8" xfId="0" applyFont="1" applyFill="1" applyBorder="1" applyAlignment="1">
      <alignment horizontal="left"/>
    </xf>
    <xf numFmtId="0" fontId="32" fillId="2" borderId="8" xfId="0" applyFont="1" applyFill="1" applyBorder="1"/>
    <xf numFmtId="4" fontId="31" fillId="0" borderId="0" xfId="0" applyNumberFormat="1" applyFont="1" applyAlignment="1">
      <alignment horizontal="right"/>
    </xf>
    <xf numFmtId="0" fontId="31" fillId="0" borderId="0" xfId="0" applyFont="1" applyAlignment="1">
      <alignment horizontal="center" vertical="center"/>
    </xf>
    <xf numFmtId="0" fontId="34" fillId="0" borderId="2" xfId="0" applyFont="1" applyBorder="1" applyAlignment="1">
      <alignment vertical="center" wrapText="1"/>
    </xf>
    <xf numFmtId="4" fontId="16" fillId="0" borderId="0" xfId="0" applyNumberFormat="1" applyFont="1"/>
    <xf numFmtId="0" fontId="31" fillId="4" borderId="5" xfId="16" applyFont="1" applyFill="1" applyBorder="1" applyAlignment="1">
      <alignment vertical="center" wrapText="1"/>
    </xf>
    <xf numFmtId="0" fontId="37" fillId="4" borderId="5" xfId="0" applyFont="1" applyFill="1" applyBorder="1" applyAlignment="1">
      <alignment vertical="center" wrapText="1"/>
    </xf>
    <xf numFmtId="4" fontId="29" fillId="4" borderId="4" xfId="0" applyNumberFormat="1" applyFont="1" applyFill="1" applyBorder="1" applyAlignment="1">
      <alignment horizontal="right"/>
    </xf>
    <xf numFmtId="0" fontId="18" fillId="4" borderId="5" xfId="9" applyFont="1" applyFill="1" applyBorder="1" applyAlignment="1">
      <alignment vertical="center" wrapText="1"/>
    </xf>
    <xf numFmtId="0" fontId="31" fillId="4" borderId="5" xfId="0" applyFont="1" applyFill="1" applyBorder="1" applyAlignment="1">
      <alignment vertical="center" wrapText="1"/>
    </xf>
    <xf numFmtId="2" fontId="37" fillId="4" borderId="5" xfId="0" applyNumberFormat="1" applyFont="1" applyFill="1" applyBorder="1" applyAlignment="1">
      <alignment wrapText="1"/>
    </xf>
    <xf numFmtId="0" fontId="37" fillId="4" borderId="5" xfId="22" applyFont="1" applyFill="1" applyBorder="1" applyAlignment="1">
      <alignment vertical="top" wrapText="1"/>
    </xf>
    <xf numFmtId="0" fontId="35" fillId="4" borderId="5" xfId="9" applyFont="1" applyFill="1" applyBorder="1" applyAlignment="1">
      <alignment vertical="center" wrapText="1"/>
    </xf>
    <xf numFmtId="0" fontId="37" fillId="4" borderId="5" xfId="6" applyFont="1" applyFill="1" applyBorder="1" applyAlignment="1">
      <alignment vertical="center" wrapText="1"/>
    </xf>
    <xf numFmtId="0" fontId="22" fillId="4" borderId="10" xfId="0" applyFont="1" applyFill="1" applyBorder="1"/>
    <xf numFmtId="0" fontId="35" fillId="4" borderId="2" xfId="1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vertical="top"/>
    </xf>
    <xf numFmtId="0" fontId="15" fillId="7" borderId="2" xfId="0" applyFont="1" applyFill="1" applyBorder="1" applyAlignment="1">
      <alignment vertical="center"/>
    </xf>
    <xf numFmtId="0" fontId="32" fillId="4" borderId="5" xfId="0" applyFont="1" applyFill="1" applyBorder="1" applyAlignment="1">
      <alignment vertical="center" wrapText="1"/>
    </xf>
    <xf numFmtId="0" fontId="16" fillId="0" borderId="2" xfId="4" applyFont="1" applyBorder="1"/>
    <xf numFmtId="0" fontId="37" fillId="4" borderId="2" xfId="16" applyFont="1" applyFill="1" applyBorder="1" applyAlignment="1">
      <alignment vertical="center" wrapText="1"/>
    </xf>
    <xf numFmtId="2" fontId="37" fillId="4" borderId="3" xfId="0" applyNumberFormat="1" applyFont="1" applyFill="1" applyBorder="1" applyAlignment="1">
      <alignment wrapText="1"/>
    </xf>
    <xf numFmtId="0" fontId="30" fillId="4" borderId="5" xfId="6" applyFont="1" applyFill="1" applyBorder="1" applyAlignment="1">
      <alignment wrapText="1"/>
    </xf>
    <xf numFmtId="0" fontId="22" fillId="4" borderId="5" xfId="6" applyFont="1" applyFill="1" applyBorder="1" applyAlignment="1">
      <alignment vertical="center"/>
    </xf>
    <xf numFmtId="0" fontId="37" fillId="4" borderId="5" xfId="16" applyFont="1" applyFill="1" applyBorder="1" applyAlignment="1">
      <alignment wrapText="1"/>
    </xf>
    <xf numFmtId="4" fontId="37" fillId="4" borderId="5" xfId="26" applyNumberFormat="1" applyFont="1" applyFill="1" applyBorder="1" applyAlignment="1">
      <alignment vertical="center" wrapText="1"/>
    </xf>
    <xf numFmtId="4" fontId="35" fillId="4" borderId="5" xfId="9" applyNumberFormat="1" applyFont="1" applyFill="1" applyBorder="1" applyAlignment="1">
      <alignment horizontal="left" wrapText="1"/>
    </xf>
    <xf numFmtId="0" fontId="37" fillId="4" borderId="2" xfId="10" applyFont="1" applyFill="1" applyBorder="1" applyAlignment="1">
      <alignment horizontal="left" vertical="center" wrapText="1"/>
    </xf>
    <xf numFmtId="0" fontId="15" fillId="3" borderId="4" xfId="0" applyFont="1" applyFill="1" applyBorder="1" applyAlignment="1">
      <alignment horizontal="left" wrapText="1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2" borderId="4" xfId="0" applyFont="1" applyFill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3" borderId="6" xfId="0" applyFont="1" applyFill="1" applyBorder="1" applyAlignment="1">
      <alignment horizontal="left"/>
    </xf>
    <xf numFmtId="0" fontId="15" fillId="3" borderId="7" xfId="0" applyFont="1" applyFill="1" applyBorder="1" applyAlignment="1">
      <alignment horizontal="left"/>
    </xf>
    <xf numFmtId="0" fontId="15" fillId="3" borderId="8" xfId="0" applyFont="1" applyFill="1" applyBorder="1" applyAlignment="1">
      <alignment horizontal="left"/>
    </xf>
    <xf numFmtId="0" fontId="0" fillId="0" borderId="0" xfId="0" applyAlignment="1">
      <alignment vertical="center"/>
    </xf>
    <xf numFmtId="0" fontId="15" fillId="0" borderId="0" xfId="0" applyFont="1" applyAlignment="1">
      <alignment horizontal="center" vertical="top" wrapText="1"/>
    </xf>
    <xf numFmtId="0" fontId="31" fillId="0" borderId="5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wrapText="1"/>
    </xf>
    <xf numFmtId="0" fontId="31" fillId="0" borderId="3" xfId="0" applyFont="1" applyBorder="1" applyAlignment="1">
      <alignment horizontal="center" wrapText="1"/>
    </xf>
    <xf numFmtId="0" fontId="15" fillId="2" borderId="6" xfId="0" applyFont="1" applyFill="1" applyBorder="1" applyAlignment="1">
      <alignment horizontal="left"/>
    </xf>
    <xf numFmtId="0" fontId="15" fillId="2" borderId="7" xfId="0" applyFont="1" applyFill="1" applyBorder="1" applyAlignment="1">
      <alignment horizontal="left"/>
    </xf>
    <xf numFmtId="0" fontId="15" fillId="2" borderId="8" xfId="0" applyFont="1" applyFill="1" applyBorder="1" applyAlignment="1">
      <alignment horizontal="left"/>
    </xf>
    <xf numFmtId="0" fontId="22" fillId="3" borderId="6" xfId="0" applyFont="1" applyFill="1" applyBorder="1" applyAlignment="1">
      <alignment horizontal="left" wrapText="1"/>
    </xf>
    <xf numFmtId="0" fontId="22" fillId="3" borderId="7" xfId="0" applyFont="1" applyFill="1" applyBorder="1" applyAlignment="1">
      <alignment horizontal="left" wrapText="1"/>
    </xf>
    <xf numFmtId="0" fontId="22" fillId="3" borderId="8" xfId="0" applyFont="1" applyFill="1" applyBorder="1" applyAlignment="1">
      <alignment horizontal="left" wrapText="1"/>
    </xf>
    <xf numFmtId="0" fontId="33" fillId="3" borderId="4" xfId="0" applyFont="1" applyFill="1" applyBorder="1" applyAlignment="1">
      <alignment horizontal="left" wrapText="1"/>
    </xf>
    <xf numFmtId="0" fontId="18" fillId="0" borderId="0" xfId="0" applyFont="1" applyAlignment="1"/>
    <xf numFmtId="0" fontId="0" fillId="0" borderId="0" xfId="0" applyAlignment="1"/>
  </cellXfs>
  <cellStyles count="162">
    <cellStyle name="Currency 2" xfId="100" xr:uid="{7D5FE6F1-F5AF-41BA-A34D-3CD8061FE19A}"/>
    <cellStyle name="Currency 2 2" xfId="158" xr:uid="{ADC27AA6-050C-456C-A704-AE61F6833106}"/>
    <cellStyle name="Monedă 2" xfId="82" xr:uid="{969B4F10-D4F4-4CD6-8E84-693AA61B1D08}"/>
    <cellStyle name="Monedă 2 2" xfId="140" xr:uid="{4B8E984C-8CA8-499C-A414-64244050501D}"/>
    <cellStyle name="Normal" xfId="0" builtinId="0"/>
    <cellStyle name="Normal 10" xfId="26" xr:uid="{1166F6FD-40B7-4F4A-A93F-E9A0F03FC59B}"/>
    <cellStyle name="Normal 10 2" xfId="29" xr:uid="{52E50AE9-AE7D-4C9E-97D8-4BB44C6BC48A}"/>
    <cellStyle name="Normal 10 3" xfId="79" xr:uid="{653C061F-E1DA-40D0-B037-4416F8D142BF}"/>
    <cellStyle name="Normal 10 4" xfId="138" xr:uid="{74FE6DC9-CE73-4907-823F-2A082925B56F}"/>
    <cellStyle name="Normal 11" xfId="81" xr:uid="{C7BF10AF-2819-4F25-B568-A152CDD76B03}"/>
    <cellStyle name="Normal 12" xfId="43" xr:uid="{31BB8122-4764-440F-BE69-5D7CC38BEAFC}"/>
    <cellStyle name="Normal 13" xfId="104" xr:uid="{FB55ECC3-8056-442D-A2F7-B90AA9C5C753}"/>
    <cellStyle name="Normal 2" xfId="4" xr:uid="{00000000-0005-0000-0000-000001000000}"/>
    <cellStyle name="Normal 2 2" xfId="13" xr:uid="{00000000-0005-0000-0000-000002000000}"/>
    <cellStyle name="Normal 2 3" xfId="37" xr:uid="{C8A78396-832B-49BA-A47D-87FE6DB12AC7}"/>
    <cellStyle name="Normal 2 3 2" xfId="83" xr:uid="{4937E1F6-9947-4422-9F5C-6E26625B305E}"/>
    <cellStyle name="Normal 2 3 3" xfId="141" xr:uid="{DE5F34AB-70AE-40C9-8A84-B95C160196B1}"/>
    <cellStyle name="Normal 3" xfId="1" xr:uid="{00000000-0005-0000-0000-000003000000}"/>
    <cellStyle name="Normal 3 2" xfId="5" xr:uid="{00000000-0005-0000-0000-000004000000}"/>
    <cellStyle name="Normal 3 2 2" xfId="8" xr:uid="{00000000-0005-0000-0000-000005000000}"/>
    <cellStyle name="Normal 3 2 2 2" xfId="9" xr:uid="{00000000-0005-0000-0000-000006000000}"/>
    <cellStyle name="Normal 3 2 2 3" xfId="48" xr:uid="{B90B6D07-C9C4-4072-B6E1-D422D3694D36}"/>
    <cellStyle name="Normal 3 2 3" xfId="23" xr:uid="{0548EDC9-9DB6-4E43-99D0-699468D44BF4}"/>
    <cellStyle name="Normal 3 3" xfId="39" xr:uid="{6DE1367E-9762-44B0-83E4-4A53D60BE14E}"/>
    <cellStyle name="Normal 3 4" xfId="46" xr:uid="{49B502FC-F955-4187-A768-461D7687261D}"/>
    <cellStyle name="Normal 3 5" xfId="107" xr:uid="{A6DD6EC3-2445-4A50-8F34-690A4FE63E07}"/>
    <cellStyle name="Normal 4" xfId="3" xr:uid="{00000000-0005-0000-0000-000007000000}"/>
    <cellStyle name="Normal 5" xfId="2" xr:uid="{00000000-0005-0000-0000-000008000000}"/>
    <cellStyle name="Normal 5 2" xfId="7" xr:uid="{00000000-0005-0000-0000-000009000000}"/>
    <cellStyle name="Normal 5 2 2" xfId="57" xr:uid="{19644ABE-C7EB-4503-B1D0-E2D2176959E3}"/>
    <cellStyle name="Normal 5 2 3" xfId="116" xr:uid="{E8513604-9317-409D-A23C-725CD318B04F}"/>
    <cellStyle name="Normal 5 3" xfId="42" xr:uid="{BC9D39D4-1D0B-437D-A9A2-6892CEC1C31B}"/>
    <cellStyle name="Normal 5 3 2" xfId="84" xr:uid="{DE748077-DD5C-4E53-AE12-D283FF5DC668}"/>
    <cellStyle name="Normal 5 3 3" xfId="142" xr:uid="{46E7C7B2-2D92-49E9-A143-402E8D166175}"/>
    <cellStyle name="Normal 5 4" xfId="6" xr:uid="{00000000-0005-0000-0000-00000A000000}"/>
    <cellStyle name="Normal 5 4 10" xfId="45" xr:uid="{C623F971-EC31-4F86-A653-8ED144BA6E95}"/>
    <cellStyle name="Normal 5 4 11" xfId="106" xr:uid="{263AC03A-5756-40A3-BC70-E0CE24574938}"/>
    <cellStyle name="Normal 5 4 2" xfId="21" xr:uid="{00000000-0005-0000-0000-00000B000000}"/>
    <cellStyle name="Normal 5 4 2 2" xfId="35" xr:uid="{A2BBF107-A0DE-4E2A-BFD0-8987B07A5793}"/>
    <cellStyle name="Normal 5 4 2 2 2" xfId="96" xr:uid="{5A65FA95-8A0F-4161-87B1-BF30C769C150}"/>
    <cellStyle name="Normal 5 4 2 2 3" xfId="154" xr:uid="{A1E4ABD8-9786-4EC6-852A-E3FB39DC7E67}"/>
    <cellStyle name="Normal 5 4 2 3" xfId="49" xr:uid="{7AD8838F-248E-495E-B327-07CBF0EF5709}"/>
    <cellStyle name="Normal 5 4 2 4" xfId="108" xr:uid="{97ECBBCE-0C6B-4E99-A14B-D2EE7915C536}"/>
    <cellStyle name="Normal 5 4 3" xfId="25" xr:uid="{1E725FC7-441F-4C34-84E8-488CA91969D8}"/>
    <cellStyle name="Normal 5 4 3 2" xfId="51" xr:uid="{E1BD1C97-7F45-4370-8461-9ED56FEB0158}"/>
    <cellStyle name="Normal 5 4 3 3" xfId="110" xr:uid="{D917B5D7-CFD2-4F54-89CA-AA8B50E932B0}"/>
    <cellStyle name="Normal 5 4 4" xfId="11" xr:uid="{00000000-0005-0000-0000-00000C000000}"/>
    <cellStyle name="Normal 5 4 4 2" xfId="14" xr:uid="{00000000-0005-0000-0000-00000D000000}"/>
    <cellStyle name="Normal 5 4 4 2 2" xfId="18" xr:uid="{00000000-0005-0000-0000-00000E000000}"/>
    <cellStyle name="Normal 5 4 4 2 2 2" xfId="28" xr:uid="{9062CFCD-2C90-4E25-9380-1B055354FD6D}"/>
    <cellStyle name="Normal 5 4 4 2 2 2 2" xfId="68" xr:uid="{3470EED3-1849-4DF8-8B4F-A6BA42D8290C}"/>
    <cellStyle name="Normal 5 4 4 2 2 2 2 2" xfId="127" xr:uid="{9E6F3F3C-E90B-436E-975E-4F7CCAFE7436}"/>
    <cellStyle name="Normal 5 4 4 2 2 2 3" xfId="98" xr:uid="{10CE0449-A9F7-4A07-ABF8-63F64B32A165}"/>
    <cellStyle name="Normal 5 4 4 2 2 2 3 2" xfId="156" xr:uid="{E175CFAD-9CB6-452E-B2E5-8B472213DB6A}"/>
    <cellStyle name="Normal 5 4 4 2 2 2 4" xfId="63" xr:uid="{35976CED-9596-42D1-9AE7-4EB5C7341FBE}"/>
    <cellStyle name="Normal 5 4 4 2 2 2 5" xfId="122" xr:uid="{637D4B6A-0A9D-4278-80B9-45519C6FB38B}"/>
    <cellStyle name="Normal 5 4 4 2 2 3" xfId="41" xr:uid="{B1EB446E-745F-4CC9-8043-CA1AF7E7289F}"/>
    <cellStyle name="Normal 5 4 4 2 2 3 2" xfId="91" xr:uid="{7BCFA373-BE1C-4027-801D-4EE05059AF04}"/>
    <cellStyle name="Normal 5 4 4 2 2 3 3" xfId="149" xr:uid="{085EE891-C5AB-4DD9-9140-D3459D6B1D36}"/>
    <cellStyle name="Normal 5 4 4 2 2 4" xfId="60" xr:uid="{3E7D8D97-C70D-4967-B001-AC7D8B5A57A9}"/>
    <cellStyle name="Normal 5 4 4 2 2 5" xfId="119" xr:uid="{BEBD0619-F306-4EC9-8101-15FAEC993B5E}"/>
    <cellStyle name="Normal 5 4 4 2 3" xfId="89" xr:uid="{FE2A1195-66B2-49D2-B9DB-05FD0320AE5E}"/>
    <cellStyle name="Normal 5 4 4 2 3 2" xfId="147" xr:uid="{6CB7AB49-1700-4341-A8A5-B2F5BA692261}"/>
    <cellStyle name="Normal 5 4 4 2 4" xfId="56" xr:uid="{896A4AB1-E095-4480-AFB1-067305D898D5}"/>
    <cellStyle name="Normal 5 4 4 2 5" xfId="115" xr:uid="{B8A63E04-0FC2-4C4B-B3FB-2FFACDDA4C71}"/>
    <cellStyle name="Normal 5 4 4 3" xfId="87" xr:uid="{2FAC2B9D-D55F-4CEC-9689-B655976214EC}"/>
    <cellStyle name="Normal 5 4 4 3 2" xfId="145" xr:uid="{E45859CC-90A9-4F82-AF88-21AC13DEDE0F}"/>
    <cellStyle name="Normal 5 4 4 4" xfId="53" xr:uid="{EEFB382F-1DFA-4F70-ABAE-41D83FA5600D}"/>
    <cellStyle name="Normal 5 4 4 5" xfId="112" xr:uid="{6061DA0A-84F5-4BFC-98BC-3787284AE421}"/>
    <cellStyle name="Normal 5 4 5" xfId="30" xr:uid="{9A21C0BF-3E9F-482F-9A84-E89C2F6461DA}"/>
    <cellStyle name="Normal 5 4 5 2" xfId="17" xr:uid="{00000000-0005-0000-0000-00000F000000}"/>
    <cellStyle name="Normal 5 4 5 2 2" xfId="101" xr:uid="{2C99612B-A180-4C98-A6D0-D8CA1F3C01BE}"/>
    <cellStyle name="Normal 5 4 5 2 2 2" xfId="159" xr:uid="{39104547-75E6-4EE8-AE1C-66C6914FB6C0}"/>
    <cellStyle name="Normal 5 4 5 2 3" xfId="92" xr:uid="{B8065930-FAB9-4660-A57A-69B08F0E13A7}"/>
    <cellStyle name="Normal 5 4 5 2 3 2" xfId="150" xr:uid="{640E0F4E-62F4-4516-ACCE-C3919C9A0A7B}"/>
    <cellStyle name="Normal 5 4 5 2 4" xfId="59" xr:uid="{D2A7BA30-FCA9-42CC-9B3D-9B7EC513A1DA}"/>
    <cellStyle name="Normal 5 4 5 2 5" xfId="118" xr:uid="{FEF409C6-9CD7-48D6-931D-3069EE065DCE}"/>
    <cellStyle name="Normal 5 4 5 3" xfId="102" xr:uid="{8A2AA68A-0E97-4B03-8697-A915A9374125}"/>
    <cellStyle name="Normal 5 4 5 3 2" xfId="160" xr:uid="{6094E5AB-E818-4B57-9368-47A4C94F2AA6}"/>
    <cellStyle name="Normal 5 4 5 4" xfId="55" xr:uid="{BEDC7627-4BFE-4200-9A06-EF19EE8D1E06}"/>
    <cellStyle name="Normal 5 4 5 5" xfId="114" xr:uid="{23ED87A7-89D7-4FA4-BCD8-247ED837E9E8}"/>
    <cellStyle name="Normal 5 4 6" xfId="34" xr:uid="{1EE9A99B-B8DA-4552-81A2-DFB6FA9F1A0F}"/>
    <cellStyle name="Normal 5 4 6 2" xfId="65" xr:uid="{3043BD9B-038B-45BE-AA2E-E1883D4849CC}"/>
    <cellStyle name="Normal 5 4 6 2 2" xfId="124" xr:uid="{8ED61C07-5B95-4CDE-B91B-15C731B30B82}"/>
    <cellStyle name="Normal 5 4 6 3" xfId="67" xr:uid="{169EC9AF-EDAB-4440-8BF0-5D003A0D3E93}"/>
    <cellStyle name="Normal 5 4 6 3 2" xfId="73" xr:uid="{4C8608FF-EFAE-4C3D-9786-E3B92FFFB83D}"/>
    <cellStyle name="Normal 5 4 6 3 2 2" xfId="77" xr:uid="{354E6475-0A03-496A-983C-1DC695B7DD13}"/>
    <cellStyle name="Normal 5 4 6 3 2 2 2" xfId="136" xr:uid="{9649B315-4C31-43A3-BF96-8CE87D716CE8}"/>
    <cellStyle name="Normal 5 4 6 3 2 3" xfId="132" xr:uid="{264742D3-9B58-484F-9CA7-1BBE5D9155F9}"/>
    <cellStyle name="Normal 5 4 6 3 3" xfId="126" xr:uid="{F117D8D9-7A48-4CF5-AE2D-2FC9DCD01D4B}"/>
    <cellStyle name="Normal 5 4 6 4" xfId="62" xr:uid="{F28D221F-80CF-4976-BE45-7E83D8D84BA5}"/>
    <cellStyle name="Normal 5 4 6 5" xfId="121" xr:uid="{40F024A9-C2A8-4997-AB4F-F2B889964FCF}"/>
    <cellStyle name="Normal 5 4 7" xfId="70" xr:uid="{74032666-1792-4F67-BDC6-4A5C1A544E61}"/>
    <cellStyle name="Normal 5 4 7 2" xfId="20" xr:uid="{00000000-0005-0000-0000-000010000000}"/>
    <cellStyle name="Normal 5 4 7 2 2" xfId="22" xr:uid="{B3316890-FE90-4CA0-A2CA-63FAC3E7BE06}"/>
    <cellStyle name="Normal 5 4 7 2 2 2" xfId="40" xr:uid="{32E237D3-D76E-4C06-AE54-2DBCC389BE79}"/>
    <cellStyle name="Normal 5 4 7 2 2 2 2" xfId="99" xr:uid="{7C93A10E-A9A6-4A30-A6D6-D3257361CF36}"/>
    <cellStyle name="Normal 5 4 7 2 2 2 3" xfId="157" xr:uid="{98E1A6D4-E0C0-4D3C-BABD-2B2113BEBE75}"/>
    <cellStyle name="Normal 5 4 7 2 2 3" xfId="80" xr:uid="{616C0F19-0BBF-42A4-88BE-92AA34CFD7E8}"/>
    <cellStyle name="Normal 5 4 7 2 2 4" xfId="139" xr:uid="{1A4C7FBE-A6FD-4FC7-8FC9-A65E1AE13F65}"/>
    <cellStyle name="Normal 5 4 7 2 3" xfId="27" xr:uid="{01F5419E-8CE9-41FC-8BB7-B0E6D8D2156B}"/>
    <cellStyle name="Normal 5 4 7 2 3 2" xfId="94" xr:uid="{BDA84544-029A-4915-A07F-A46CC4F43B4C}"/>
    <cellStyle name="Normal 5 4 7 2 3 3" xfId="152" xr:uid="{9FD5F618-0117-4D9D-AF9B-F27104D907CE}"/>
    <cellStyle name="Normal 5 4 7 2 4" xfId="31" xr:uid="{638CD2FB-E24C-4D14-BD4C-A3C873996D5E}"/>
    <cellStyle name="Normal 5 4 7 2 4 2" xfId="103" xr:uid="{3906AEFC-6D27-40BA-96F4-91314275B381}"/>
    <cellStyle name="Normal 5 4 7 2 4 3" xfId="161" xr:uid="{0409E0F8-85B9-45F1-AF69-0257836FE992}"/>
    <cellStyle name="Normal 5 4 7 2 5" xfId="76" xr:uid="{9E11C92A-E09D-49D8-9E71-D8EC3A4A82B3}"/>
    <cellStyle name="Normal 5 4 7 2 6" xfId="135" xr:uid="{BF7BA95A-FF95-4919-9356-9144DC709753}"/>
    <cellStyle name="Normal 5 4 7 3" xfId="129" xr:uid="{F5D66508-7F46-4527-96D4-DADEAD37F332}"/>
    <cellStyle name="Normal 5 4 8" xfId="74" xr:uid="{FA6A9329-3FD6-4B7A-A677-4FA1F38B034F}"/>
    <cellStyle name="Normal 5 4 8 2" xfId="133" xr:uid="{B9A9EBCE-7E6D-4DAD-A15C-1F242D7B0B1F}"/>
    <cellStyle name="Normal 5 4 9" xfId="85" xr:uid="{22402A58-777E-4CBF-BEBC-68E0F30D9A41}"/>
    <cellStyle name="Normal 5 4 9 2" xfId="143" xr:uid="{548F45E6-036F-4A5B-B6DE-72002AAE9DDD}"/>
    <cellStyle name="Normal 5 5" xfId="44" xr:uid="{809E1B8A-9F6A-4BAE-916B-9734D4136855}"/>
    <cellStyle name="Normal 5 6" xfId="105" xr:uid="{C91F7EB2-8950-4B74-A5CD-673A83299D0F}"/>
    <cellStyle name="Normal 6" xfId="24" xr:uid="{DE822A42-C3EB-4B5C-B05E-0BB80AC83F82}"/>
    <cellStyle name="Normal 6 2" xfId="50" xr:uid="{6E81AE7D-7ED8-4D91-BC13-0A4BA502164E}"/>
    <cellStyle name="Normal 6 3" xfId="109" xr:uid="{451EEDCF-D53E-4769-A45C-A3BABF2EFC4D}"/>
    <cellStyle name="Normal 7" xfId="12" xr:uid="{00000000-0005-0000-0000-000011000000}"/>
    <cellStyle name="Normal 7 2" xfId="15" xr:uid="{00000000-0005-0000-0000-000012000000}"/>
    <cellStyle name="Normal 7 2 2" xfId="16" xr:uid="{00000000-0005-0000-0000-000013000000}"/>
    <cellStyle name="Normal 7 2 2 2" xfId="32" xr:uid="{64E281D0-755A-46D4-835D-55264774B4FB}"/>
    <cellStyle name="Normal 7 2 2 2 2" xfId="95" xr:uid="{4DA90958-DAA6-4DB0-BCE6-B4DDF8855569}"/>
    <cellStyle name="Normal 7 2 2 2 2 2" xfId="153" xr:uid="{76DF4960-C1C1-4D36-9DC5-9579A18AFEAD}"/>
    <cellStyle name="Normal 7 2 2 2 3" xfId="72" xr:uid="{B120CBFA-F08C-4800-A34A-48F034385A87}"/>
    <cellStyle name="Normal 7 2 2 2 4" xfId="131" xr:uid="{4F5D74CB-353C-4C02-A65F-557E44EAF28F}"/>
    <cellStyle name="Normal 7 2 2 3" xfId="36" xr:uid="{A7E5A181-276D-4BAE-A069-A439598328EF}"/>
    <cellStyle name="Normal 7 2 2 3 2" xfId="90" xr:uid="{8D7E5687-A7E6-4FBD-97C9-B9EC2A534927}"/>
    <cellStyle name="Normal 7 2 2 3 3" xfId="148" xr:uid="{36EE7B11-6C4D-4BF3-9EEE-9CF259C65BF8}"/>
    <cellStyle name="Normal 7 2 2 4" xfId="58" xr:uid="{193C0731-A2B8-439D-8AE4-06B85933FF28}"/>
    <cellStyle name="Normal 7 2 2 5" xfId="117" xr:uid="{3D9AA06C-98CB-4EE5-B19C-3B1163CF480D}"/>
    <cellStyle name="Normal 7 2 3" xfId="88" xr:uid="{89EF3877-D583-4F27-82AB-B831A5F2168D}"/>
    <cellStyle name="Normal 7 2 3 2" xfId="146" xr:uid="{C066E13B-F38D-4BD0-BBA8-35D3BE34FC53}"/>
    <cellStyle name="Normal 7 2 4" xfId="54" xr:uid="{B36CF8EB-69ED-4E4C-83A3-550D89898C4A}"/>
    <cellStyle name="Normal 7 2 5" xfId="113" xr:uid="{EDDCB0D9-5DF2-4DA6-866B-89FA03C9DE47}"/>
    <cellStyle name="Normal 7 3" xfId="86" xr:uid="{8FFAB000-7499-4265-8A83-72ADF4A2DBBB}"/>
    <cellStyle name="Normal 7 3 2" xfId="144" xr:uid="{19815B45-8506-445F-8C44-E3F460CB0D20}"/>
    <cellStyle name="Normal 7 4" xfId="52" xr:uid="{45A09F8A-F3BA-4FB5-88E8-24E6A7222EF1}"/>
    <cellStyle name="Normal 7 5" xfId="111" xr:uid="{84CA9607-3AAA-4429-9127-D4A1762BAE63}"/>
    <cellStyle name="Normal 8" xfId="33" xr:uid="{39B22451-642B-46B7-8C9D-724D295471C6}"/>
    <cellStyle name="Normal 8 2" xfId="64" xr:uid="{8A9DA9B9-64CD-4CF1-BDEC-ABD31CBEB6A5}"/>
    <cellStyle name="Normal 8 2 2" xfId="123" xr:uid="{BD519E66-59BE-4699-A689-26CE3B44CD7E}"/>
    <cellStyle name="Normal 8 3" xfId="66" xr:uid="{4BB61F7F-6E82-455C-AD46-F0EAE6797DB9}"/>
    <cellStyle name="Normal 8 3 2" xfId="71" xr:uid="{0079C344-3BEB-4C2B-BEC6-09BE1A6EDFDC}"/>
    <cellStyle name="Normal 8 3 2 2" xfId="78" xr:uid="{84C146F3-550B-4C36-B7A3-11F2B33E6731}"/>
    <cellStyle name="Normal 8 3 2 2 2" xfId="137" xr:uid="{1E225575-0F27-4607-8D1A-4CC189EE6145}"/>
    <cellStyle name="Normal 8 3 2 3" xfId="130" xr:uid="{6E2F0830-2863-487F-9E3D-A53D6586F90F}"/>
    <cellStyle name="Normal 8 3 3" xfId="125" xr:uid="{8F78C4E4-ED79-4A7A-A454-E53AB3239D58}"/>
    <cellStyle name="Normal 8 4" xfId="61" xr:uid="{2DD751E3-37B7-401D-8B06-000C0F7E63E8}"/>
    <cellStyle name="Normal 8 5" xfId="120" xr:uid="{F1CB87A7-BE3F-4629-964A-AADAA1439533}"/>
    <cellStyle name="Normal 9" xfId="19" xr:uid="{00000000-0005-0000-0000-000014000000}"/>
    <cellStyle name="Normal 9 2" xfId="38" xr:uid="{5B6CDB72-0F89-4C72-9661-B021CED273A9}"/>
    <cellStyle name="Normal 9 2 2" xfId="97" xr:uid="{196391F0-50CC-4F7E-9D08-6DF87638D298}"/>
    <cellStyle name="Normal 9 2 2 2" xfId="155" xr:uid="{33D87C1F-9A5C-4C9D-B8A6-929181C8CDF4}"/>
    <cellStyle name="Normal 9 2 3" xfId="75" xr:uid="{418A2955-EA9C-4624-ABC3-58DA05A098A4}"/>
    <cellStyle name="Normal 9 2 4" xfId="134" xr:uid="{417AADB1-5ECE-4430-9C3B-2C2C9DF268C2}"/>
    <cellStyle name="Normal 9 3" xfId="93" xr:uid="{452C7DA2-9BF3-41C2-A814-F3D533619B0C}"/>
    <cellStyle name="Normal 9 3 2" xfId="151" xr:uid="{9543098B-8D26-435B-9E59-655EABA0B63A}"/>
    <cellStyle name="Normal 9 4" xfId="69" xr:uid="{DA18CEC0-026A-4E5B-8DB2-F6CC17CEEAEC}"/>
    <cellStyle name="Normal 9 5" xfId="128" xr:uid="{6C20D387-2650-4ED6-91BA-A39BB878C5F5}"/>
    <cellStyle name="Normal_Anexa F 140 146 10.07" xfId="10" xr:uid="{00000000-0005-0000-0000-000015000000}"/>
    <cellStyle name="Virgulă 2" xfId="47" xr:uid="{4985AEF1-5147-4575-8233-5D805E5B09EE}"/>
  </cellStyles>
  <dxfs count="0"/>
  <tableStyles count="0" defaultTableStyle="TableStyleMedium9" defaultPivotStyle="PivotStyleLight16"/>
  <colors>
    <mruColors>
      <color rgb="FF66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8C70C-2E31-4B90-8718-7970CFFFBBC4}">
  <dimension ref="A1:BA319"/>
  <sheetViews>
    <sheetView tabSelected="1" topLeftCell="A6" zoomScaleNormal="100" workbookViewId="0">
      <selection activeCell="C18" sqref="C18"/>
    </sheetView>
  </sheetViews>
  <sheetFormatPr defaultRowHeight="14.25"/>
  <cols>
    <col min="1" max="1" width="61.28515625" customWidth="1"/>
    <col min="2" max="2" width="6.85546875" style="1" customWidth="1"/>
    <col min="3" max="3" width="17" style="145" customWidth="1"/>
    <col min="4" max="4" width="0" hidden="1" customWidth="1"/>
    <col min="6" max="9" width="0" hidden="1" customWidth="1"/>
  </cols>
  <sheetData>
    <row r="1" spans="1:11" ht="18.75" customHeight="1">
      <c r="A1" s="186" t="s">
        <v>0</v>
      </c>
      <c r="B1" s="193"/>
      <c r="C1" s="193"/>
    </row>
    <row r="2" spans="1:11" ht="12.75">
      <c r="A2" s="205" t="s">
        <v>1</v>
      </c>
      <c r="B2" s="206"/>
      <c r="C2" s="206"/>
    </row>
    <row r="3" spans="1:11">
      <c r="A3" s="83" t="s">
        <v>2</v>
      </c>
    </row>
    <row r="4" spans="1:11">
      <c r="A4" t="s">
        <v>3</v>
      </c>
    </row>
    <row r="7" spans="1:11" ht="29.25" customHeight="1">
      <c r="A7" s="194" t="s">
        <v>4</v>
      </c>
      <c r="B7" s="194"/>
      <c r="C7" s="194"/>
    </row>
    <row r="8" spans="1:11" ht="16.5" customHeight="1">
      <c r="B8" s="2"/>
      <c r="C8" s="146" t="s">
        <v>5</v>
      </c>
    </row>
    <row r="9" spans="1:11" ht="12.75">
      <c r="A9" s="8" t="s">
        <v>6</v>
      </c>
      <c r="B9" s="5" t="s">
        <v>7</v>
      </c>
      <c r="C9" s="195" t="s">
        <v>8</v>
      </c>
    </row>
    <row r="10" spans="1:11" ht="12.75">
      <c r="A10" s="3" t="s">
        <v>9</v>
      </c>
      <c r="B10" s="6"/>
      <c r="C10" s="196"/>
    </row>
    <row r="11" spans="1:11" ht="12.75">
      <c r="A11" s="3" t="s">
        <v>10</v>
      </c>
      <c r="B11" s="6"/>
      <c r="C11" s="197"/>
    </row>
    <row r="12" spans="1:11">
      <c r="A12" s="4">
        <v>0</v>
      </c>
      <c r="B12" s="4">
        <v>1</v>
      </c>
      <c r="C12" s="118">
        <v>2</v>
      </c>
    </row>
    <row r="13" spans="1:11" ht="15.75">
      <c r="A13" s="32" t="s">
        <v>11</v>
      </c>
      <c r="B13" s="17" t="s">
        <v>12</v>
      </c>
      <c r="C13" s="147">
        <f>C15+C27</f>
        <v>2947</v>
      </c>
      <c r="K13" s="90"/>
    </row>
    <row r="14" spans="1:11" ht="15">
      <c r="A14" s="16"/>
      <c r="B14" s="18" t="s">
        <v>13</v>
      </c>
      <c r="C14" s="147">
        <f>C16+C28</f>
        <v>2947</v>
      </c>
    </row>
    <row r="15" spans="1:11" ht="15">
      <c r="A15" s="25" t="s">
        <v>14</v>
      </c>
      <c r="B15" s="13" t="s">
        <v>12</v>
      </c>
      <c r="C15" s="109">
        <f>C17+C19</f>
        <v>11945</v>
      </c>
    </row>
    <row r="16" spans="1:11" ht="15">
      <c r="A16" s="10" t="s">
        <v>15</v>
      </c>
      <c r="B16" s="14" t="s">
        <v>13</v>
      </c>
      <c r="C16" s="109">
        <f>C18+C20</f>
        <v>11945</v>
      </c>
    </row>
    <row r="17" spans="1:28" s="15" customFormat="1" ht="28.5">
      <c r="A17" s="114" t="s">
        <v>16</v>
      </c>
      <c r="B17" s="113" t="s">
        <v>12</v>
      </c>
      <c r="C17" s="119">
        <f>C47</f>
        <v>11700</v>
      </c>
    </row>
    <row r="18" spans="1:28" s="15" customFormat="1">
      <c r="A18" s="115"/>
      <c r="B18" s="103" t="s">
        <v>13</v>
      </c>
      <c r="C18" s="119">
        <f>C48</f>
        <v>11700</v>
      </c>
    </row>
    <row r="19" spans="1:28">
      <c r="A19" s="12" t="s">
        <v>17</v>
      </c>
      <c r="B19" s="5" t="s">
        <v>12</v>
      </c>
      <c r="C19" s="119">
        <f t="shared" ref="C19:C20" si="0">C21</f>
        <v>245</v>
      </c>
    </row>
    <row r="20" spans="1:28">
      <c r="A20" s="11"/>
      <c r="B20" s="7" t="s">
        <v>13</v>
      </c>
      <c r="C20" s="119">
        <f t="shared" si="0"/>
        <v>245</v>
      </c>
    </row>
    <row r="21" spans="1:28">
      <c r="A21" s="20" t="s">
        <v>18</v>
      </c>
      <c r="B21" s="5" t="s">
        <v>12</v>
      </c>
      <c r="C21" s="119">
        <f>C23+C25</f>
        <v>245</v>
      </c>
    </row>
    <row r="22" spans="1:28">
      <c r="A22" s="21"/>
      <c r="B22" s="36" t="s">
        <v>13</v>
      </c>
      <c r="C22" s="119">
        <f>C24+C26</f>
        <v>245</v>
      </c>
    </row>
    <row r="23" spans="1:28" s="39" customFormat="1">
      <c r="A23" s="26" t="s">
        <v>19</v>
      </c>
      <c r="B23" s="51" t="s">
        <v>12</v>
      </c>
      <c r="C23" s="119">
        <f>C103</f>
        <v>263</v>
      </c>
    </row>
    <row r="24" spans="1:28" s="39" customFormat="1">
      <c r="A24" s="10"/>
      <c r="B24" s="36" t="s">
        <v>13</v>
      </c>
      <c r="C24" s="119">
        <f>C104</f>
        <v>263</v>
      </c>
      <c r="N24" s="159"/>
    </row>
    <row r="25" spans="1:28" s="39" customFormat="1">
      <c r="A25" s="122" t="s">
        <v>20</v>
      </c>
      <c r="B25" s="51" t="s">
        <v>12</v>
      </c>
      <c r="C25" s="119">
        <f>C105</f>
        <v>-18</v>
      </c>
    </row>
    <row r="26" spans="1:28" s="39" customFormat="1">
      <c r="A26" s="10"/>
      <c r="B26" s="36" t="s">
        <v>13</v>
      </c>
      <c r="C26" s="119">
        <f>C106</f>
        <v>-18</v>
      </c>
      <c r="N26" s="159"/>
    </row>
    <row r="27" spans="1:28" s="134" customFormat="1" ht="15">
      <c r="A27" s="143" t="s">
        <v>21</v>
      </c>
      <c r="B27" s="136" t="s">
        <v>12</v>
      </c>
      <c r="C27" s="147">
        <f>C30+C32</f>
        <v>-8998</v>
      </c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</row>
    <row r="28" spans="1:28" s="134" customFormat="1" ht="15">
      <c r="A28" s="144" t="s">
        <v>15</v>
      </c>
      <c r="B28" s="137" t="s">
        <v>13</v>
      </c>
      <c r="C28" s="147">
        <f>C31+C33</f>
        <v>-8998</v>
      </c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</row>
    <row r="29" spans="1:28" s="134" customFormat="1" hidden="1">
      <c r="A29" s="140"/>
      <c r="B29" s="137" t="s">
        <v>13</v>
      </c>
      <c r="C29" s="148"/>
    </row>
    <row r="30" spans="1:28" ht="29.25" customHeight="1">
      <c r="A30" s="158" t="s">
        <v>22</v>
      </c>
      <c r="B30" s="51" t="s">
        <v>12</v>
      </c>
      <c r="C30" s="107">
        <f>C111</f>
        <v>65</v>
      </c>
    </row>
    <row r="31" spans="1:28" ht="18" customHeight="1">
      <c r="A31" s="11"/>
      <c r="B31" s="36" t="s">
        <v>13</v>
      </c>
      <c r="C31" s="107">
        <f>C112</f>
        <v>65</v>
      </c>
    </row>
    <row r="32" spans="1:28">
      <c r="A32" s="12" t="s">
        <v>17</v>
      </c>
      <c r="B32" s="6" t="s">
        <v>12</v>
      </c>
      <c r="C32" s="119">
        <f>C34</f>
        <v>-9063</v>
      </c>
    </row>
    <row r="33" spans="1:53">
      <c r="A33" s="11"/>
      <c r="B33" s="7" t="s">
        <v>13</v>
      </c>
      <c r="C33" s="119">
        <f>C35</f>
        <v>-9063</v>
      </c>
    </row>
    <row r="34" spans="1:53">
      <c r="A34" s="12" t="s">
        <v>18</v>
      </c>
      <c r="B34" s="5" t="s">
        <v>12</v>
      </c>
      <c r="C34" s="119">
        <f>C36+C38+C40</f>
        <v>-9063</v>
      </c>
    </row>
    <row r="35" spans="1:53">
      <c r="A35" s="9"/>
      <c r="B35" s="7" t="s">
        <v>13</v>
      </c>
      <c r="C35" s="119">
        <f>C37+C39+C41</f>
        <v>-9063</v>
      </c>
    </row>
    <row r="36" spans="1:53" s="39" customFormat="1">
      <c r="A36" s="20" t="s">
        <v>23</v>
      </c>
      <c r="B36" s="13" t="s">
        <v>12</v>
      </c>
      <c r="C36" s="107">
        <f>C77</f>
        <v>-10000</v>
      </c>
    </row>
    <row r="37" spans="1:53" s="39" customFormat="1">
      <c r="A37" s="19"/>
      <c r="B37" s="14" t="s">
        <v>13</v>
      </c>
      <c r="C37" s="107">
        <f>C78</f>
        <v>-10000</v>
      </c>
    </row>
    <row r="38" spans="1:53" s="39" customFormat="1">
      <c r="A38" s="24" t="s">
        <v>19</v>
      </c>
      <c r="B38" s="13" t="s">
        <v>12</v>
      </c>
      <c r="C38" s="119">
        <f>C117</f>
        <v>792</v>
      </c>
      <c r="D38" s="37"/>
      <c r="E38" s="37"/>
      <c r="F38" s="37"/>
      <c r="G38" s="37"/>
      <c r="H38" s="37"/>
      <c r="I38" s="37"/>
    </row>
    <row r="39" spans="1:53" s="39" customFormat="1">
      <c r="A39" s="10"/>
      <c r="B39" s="14" t="s">
        <v>13</v>
      </c>
      <c r="C39" s="119">
        <f>C118</f>
        <v>792</v>
      </c>
      <c r="D39" s="37"/>
      <c r="E39" s="37"/>
      <c r="F39" s="37"/>
      <c r="G39" s="37"/>
      <c r="H39" s="37"/>
      <c r="I39" s="37"/>
    </row>
    <row r="40" spans="1:53">
      <c r="A40" s="22" t="s">
        <v>20</v>
      </c>
      <c r="B40" s="6" t="s">
        <v>12</v>
      </c>
      <c r="C40" s="119">
        <f>C119</f>
        <v>145</v>
      </c>
    </row>
    <row r="41" spans="1:53" ht="14.25" customHeight="1">
      <c r="A41" s="9"/>
      <c r="B41" s="7" t="s">
        <v>13</v>
      </c>
      <c r="C41" s="119">
        <f>C120</f>
        <v>145</v>
      </c>
    </row>
    <row r="42" spans="1:53" s="45" customFormat="1" ht="15">
      <c r="A42" s="48" t="s">
        <v>24</v>
      </c>
      <c r="B42" s="48"/>
      <c r="C42" s="149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</row>
    <row r="43" spans="1:53" ht="15">
      <c r="A43" s="49" t="s">
        <v>25</v>
      </c>
      <c r="B43" s="50" t="s">
        <v>12</v>
      </c>
      <c r="C43" s="119">
        <f>C45+C67</f>
        <v>11700</v>
      </c>
    </row>
    <row r="44" spans="1:53">
      <c r="A44" s="35"/>
      <c r="B44" s="36" t="s">
        <v>13</v>
      </c>
      <c r="C44" s="119">
        <f>C46+C68</f>
        <v>11700</v>
      </c>
    </row>
    <row r="45" spans="1:53" ht="15">
      <c r="A45" s="34" t="s">
        <v>26</v>
      </c>
      <c r="B45" s="23" t="s">
        <v>12</v>
      </c>
      <c r="C45" s="150">
        <f>C47</f>
        <v>11700</v>
      </c>
    </row>
    <row r="46" spans="1:53" ht="15">
      <c r="A46" s="21" t="s">
        <v>15</v>
      </c>
      <c r="B46" s="14" t="s">
        <v>13</v>
      </c>
      <c r="C46" s="150">
        <f>C48</f>
        <v>11700</v>
      </c>
    </row>
    <row r="47" spans="1:53" s="15" customFormat="1" ht="28.5">
      <c r="A47" s="114" t="s">
        <v>16</v>
      </c>
      <c r="B47" s="113" t="s">
        <v>12</v>
      </c>
      <c r="C47" s="119">
        <f>C54+C63</f>
        <v>11700</v>
      </c>
    </row>
    <row r="48" spans="1:53" s="15" customFormat="1">
      <c r="A48" s="115"/>
      <c r="B48" s="103" t="s">
        <v>13</v>
      </c>
      <c r="C48" s="119">
        <f>C55+C64</f>
        <v>11700</v>
      </c>
    </row>
    <row r="49" spans="1:26" ht="15">
      <c r="A49" s="100" t="s">
        <v>27</v>
      </c>
      <c r="B49" s="101"/>
      <c r="C49" s="151"/>
      <c r="D49" s="84"/>
      <c r="E49" s="85"/>
      <c r="F49" s="84"/>
      <c r="G49" s="84"/>
      <c r="H49" s="84"/>
      <c r="I49" s="84"/>
    </row>
    <row r="50" spans="1:26">
      <c r="A50" s="87" t="s">
        <v>28</v>
      </c>
      <c r="B50" s="50" t="s">
        <v>12</v>
      </c>
      <c r="C50" s="119">
        <f t="shared" ref="C50:C51" si="1">C52</f>
        <v>7700</v>
      </c>
      <c r="D50" s="86"/>
      <c r="E50" s="86"/>
      <c r="F50" s="86"/>
      <c r="G50" s="86"/>
      <c r="H50" s="86"/>
      <c r="I50" s="86"/>
    </row>
    <row r="51" spans="1:26">
      <c r="A51" s="21" t="s">
        <v>29</v>
      </c>
      <c r="B51" s="14" t="s">
        <v>13</v>
      </c>
      <c r="C51" s="119">
        <f t="shared" si="1"/>
        <v>7700</v>
      </c>
    </row>
    <row r="52" spans="1:26">
      <c r="A52" s="88" t="s">
        <v>30</v>
      </c>
      <c r="B52" s="13" t="s">
        <v>12</v>
      </c>
      <c r="C52" s="119">
        <f>C54</f>
        <v>7700</v>
      </c>
    </row>
    <row r="53" spans="1:26">
      <c r="A53" s="21" t="s">
        <v>31</v>
      </c>
      <c r="B53" s="14" t="s">
        <v>13</v>
      </c>
      <c r="C53" s="119">
        <f>C55</f>
        <v>7700</v>
      </c>
    </row>
    <row r="54" spans="1:26" s="15" customFormat="1" ht="28.5">
      <c r="A54" s="114" t="s">
        <v>16</v>
      </c>
      <c r="B54" s="113" t="s">
        <v>12</v>
      </c>
      <c r="C54" s="119">
        <f>C56</f>
        <v>7700</v>
      </c>
    </row>
    <row r="55" spans="1:26" s="15" customFormat="1">
      <c r="A55" s="115"/>
      <c r="B55" s="103" t="s">
        <v>13</v>
      </c>
      <c r="C55" s="119">
        <f>C57</f>
        <v>7700</v>
      </c>
    </row>
    <row r="56" spans="1:26" s="75" customFormat="1" ht="15" customHeight="1">
      <c r="A56" s="160" t="s">
        <v>32</v>
      </c>
      <c r="B56" s="81" t="s">
        <v>12</v>
      </c>
      <c r="C56" s="107">
        <v>7700</v>
      </c>
    </row>
    <row r="57" spans="1:26" s="75" customFormat="1">
      <c r="A57" s="96"/>
      <c r="B57" s="71" t="s">
        <v>13</v>
      </c>
      <c r="C57" s="107">
        <v>7700</v>
      </c>
    </row>
    <row r="58" spans="1:26" s="124" customFormat="1" ht="15">
      <c r="A58" s="204" t="s">
        <v>33</v>
      </c>
      <c r="B58" s="204"/>
      <c r="C58" s="204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s="15" customFormat="1" ht="15">
      <c r="A59" s="110" t="s">
        <v>28</v>
      </c>
      <c r="B59" s="111" t="s">
        <v>12</v>
      </c>
      <c r="C59" s="152">
        <f>C61</f>
        <v>4000</v>
      </c>
    </row>
    <row r="60" spans="1:26" s="15" customFormat="1" ht="15">
      <c r="A60" s="102" t="s">
        <v>34</v>
      </c>
      <c r="B60" s="103" t="s">
        <v>13</v>
      </c>
      <c r="C60" s="152">
        <f>C62</f>
        <v>4000</v>
      </c>
    </row>
    <row r="61" spans="1:26" s="15" customFormat="1" ht="15">
      <c r="A61" s="112" t="s">
        <v>30</v>
      </c>
      <c r="B61" s="113" t="s">
        <v>12</v>
      </c>
      <c r="C61" s="119">
        <f>C63+C67</f>
        <v>4000</v>
      </c>
    </row>
    <row r="62" spans="1:26" s="15" customFormat="1">
      <c r="A62" s="102" t="s">
        <v>34</v>
      </c>
      <c r="B62" s="103" t="s">
        <v>13</v>
      </c>
      <c r="C62" s="119">
        <f>C64+C68</f>
        <v>4000</v>
      </c>
    </row>
    <row r="63" spans="1:26" s="15" customFormat="1" ht="28.5">
      <c r="A63" s="114" t="s">
        <v>16</v>
      </c>
      <c r="B63" s="113" t="s">
        <v>12</v>
      </c>
      <c r="C63" s="119">
        <f>C65</f>
        <v>4000</v>
      </c>
    </row>
    <row r="64" spans="1:26" s="15" customFormat="1">
      <c r="A64" s="115"/>
      <c r="B64" s="103" t="s">
        <v>13</v>
      </c>
      <c r="C64" s="119">
        <f>C66</f>
        <v>4000</v>
      </c>
    </row>
    <row r="65" spans="1:10" s="74" customFormat="1" ht="45.75" customHeight="1">
      <c r="A65" s="163" t="s">
        <v>35</v>
      </c>
      <c r="B65" s="121" t="s">
        <v>12</v>
      </c>
      <c r="C65" s="162">
        <v>4000</v>
      </c>
      <c r="J65" s="125"/>
    </row>
    <row r="66" spans="1:10" s="74" customFormat="1">
      <c r="A66" s="116"/>
      <c r="B66" s="117" t="s">
        <v>13</v>
      </c>
      <c r="C66" s="107">
        <v>4000</v>
      </c>
    </row>
    <row r="67" spans="1:10" ht="15">
      <c r="A67" s="46" t="s">
        <v>36</v>
      </c>
      <c r="B67" s="47"/>
      <c r="C67" s="153"/>
      <c r="D67" s="58"/>
      <c r="E67" s="58"/>
      <c r="F67" s="58"/>
      <c r="G67" s="58"/>
      <c r="H67" s="58"/>
      <c r="I67" s="58"/>
    </row>
    <row r="68" spans="1:10" ht="15">
      <c r="A68" s="77" t="s">
        <v>28</v>
      </c>
      <c r="B68" s="78"/>
      <c r="C68" s="154"/>
      <c r="D68" s="79"/>
      <c r="E68" s="79"/>
      <c r="F68" s="79"/>
      <c r="G68" s="79"/>
      <c r="H68" s="79"/>
      <c r="I68" s="80"/>
    </row>
    <row r="69" spans="1:10">
      <c r="A69" s="69" t="s">
        <v>37</v>
      </c>
      <c r="B69" s="67" t="s">
        <v>12</v>
      </c>
      <c r="C69" s="107">
        <f>C71</f>
        <v>-10000</v>
      </c>
      <c r="D69" s="37"/>
      <c r="E69" s="37"/>
      <c r="F69" s="37"/>
      <c r="G69" s="37"/>
      <c r="H69" s="37"/>
      <c r="I69" s="70"/>
    </row>
    <row r="70" spans="1:10">
      <c r="A70" s="69"/>
      <c r="B70" s="67" t="s">
        <v>13</v>
      </c>
      <c r="C70" s="107">
        <f>C72</f>
        <v>-10000</v>
      </c>
      <c r="D70" s="37"/>
      <c r="E70" s="37"/>
      <c r="F70" s="37"/>
      <c r="G70" s="37"/>
      <c r="H70" s="37"/>
      <c r="I70" s="70"/>
    </row>
    <row r="71" spans="1:10">
      <c r="A71" s="31" t="s">
        <v>38</v>
      </c>
      <c r="B71" s="5" t="s">
        <v>12</v>
      </c>
      <c r="C71" s="107">
        <f>C73</f>
        <v>-10000</v>
      </c>
    </row>
    <row r="72" spans="1:10">
      <c r="A72" s="10" t="s">
        <v>15</v>
      </c>
      <c r="B72" s="7" t="s">
        <v>13</v>
      </c>
      <c r="C72" s="107">
        <f>C74</f>
        <v>-10000</v>
      </c>
    </row>
    <row r="73" spans="1:10" s="39" customFormat="1">
      <c r="A73" s="12" t="s">
        <v>17</v>
      </c>
      <c r="B73" s="51" t="s">
        <v>12</v>
      </c>
      <c r="C73" s="107">
        <f t="shared" ref="C73:C76" si="2">C75</f>
        <v>-10000</v>
      </c>
    </row>
    <row r="74" spans="1:10" s="39" customFormat="1">
      <c r="A74" s="11"/>
      <c r="B74" s="36" t="s">
        <v>13</v>
      </c>
      <c r="C74" s="107">
        <f t="shared" si="2"/>
        <v>-10000</v>
      </c>
    </row>
    <row r="75" spans="1:10" s="39" customFormat="1">
      <c r="A75" s="19" t="s">
        <v>39</v>
      </c>
      <c r="B75" s="13" t="s">
        <v>12</v>
      </c>
      <c r="C75" s="107">
        <f t="shared" si="2"/>
        <v>-10000</v>
      </c>
    </row>
    <row r="76" spans="1:10" s="39" customFormat="1">
      <c r="A76" s="19"/>
      <c r="B76" s="14" t="s">
        <v>13</v>
      </c>
      <c r="C76" s="107">
        <f t="shared" si="2"/>
        <v>-10000</v>
      </c>
    </row>
    <row r="77" spans="1:10" s="39" customFormat="1">
      <c r="A77" s="20" t="s">
        <v>23</v>
      </c>
      <c r="B77" s="13" t="s">
        <v>12</v>
      </c>
      <c r="C77" s="107">
        <f>C88</f>
        <v>-10000</v>
      </c>
    </row>
    <row r="78" spans="1:10" s="39" customFormat="1">
      <c r="A78" s="19"/>
      <c r="B78" s="14" t="s">
        <v>13</v>
      </c>
      <c r="C78" s="107">
        <f>C89</f>
        <v>-10000</v>
      </c>
    </row>
    <row r="79" spans="1:10" s="75" customFormat="1" ht="12.75">
      <c r="A79" s="201" t="s">
        <v>40</v>
      </c>
      <c r="B79" s="202"/>
      <c r="C79" s="203"/>
    </row>
    <row r="80" spans="1:10" s="39" customFormat="1">
      <c r="A80" s="61" t="s">
        <v>28</v>
      </c>
      <c r="B80" s="50" t="s">
        <v>12</v>
      </c>
      <c r="C80" s="119">
        <f>C82</f>
        <v>-10000</v>
      </c>
      <c r="E80" s="123"/>
    </row>
    <row r="81" spans="1:28" s="39" customFormat="1">
      <c r="A81" s="10" t="s">
        <v>34</v>
      </c>
      <c r="B81" s="36" t="s">
        <v>13</v>
      </c>
      <c r="C81" s="119">
        <f>C83</f>
        <v>-10000</v>
      </c>
    </row>
    <row r="82" spans="1:28">
      <c r="A82" s="31" t="s">
        <v>38</v>
      </c>
      <c r="B82" s="5" t="s">
        <v>12</v>
      </c>
      <c r="C82" s="107">
        <f>C84</f>
        <v>-10000</v>
      </c>
    </row>
    <row r="83" spans="1:28">
      <c r="A83" s="10" t="s">
        <v>15</v>
      </c>
      <c r="B83" s="7" t="s">
        <v>13</v>
      </c>
      <c r="C83" s="107">
        <f>C85</f>
        <v>-10000</v>
      </c>
    </row>
    <row r="84" spans="1:28" s="39" customFormat="1">
      <c r="A84" s="12" t="s">
        <v>17</v>
      </c>
      <c r="B84" s="51" t="s">
        <v>12</v>
      </c>
      <c r="C84" s="107">
        <f t="shared" ref="C84:C87" si="3">C86</f>
        <v>-10000</v>
      </c>
    </row>
    <row r="85" spans="1:28" s="39" customFormat="1">
      <c r="A85" s="11"/>
      <c r="B85" s="36" t="s">
        <v>13</v>
      </c>
      <c r="C85" s="107">
        <f t="shared" si="3"/>
        <v>-10000</v>
      </c>
    </row>
    <row r="86" spans="1:28" s="39" customFormat="1">
      <c r="A86" s="19" t="s">
        <v>39</v>
      </c>
      <c r="B86" s="13" t="s">
        <v>12</v>
      </c>
      <c r="C86" s="107">
        <f t="shared" si="3"/>
        <v>-10000</v>
      </c>
    </row>
    <row r="87" spans="1:28" s="39" customFormat="1">
      <c r="A87" s="19"/>
      <c r="B87" s="14" t="s">
        <v>13</v>
      </c>
      <c r="C87" s="107">
        <f t="shared" si="3"/>
        <v>-10000</v>
      </c>
    </row>
    <row r="88" spans="1:28" s="39" customFormat="1">
      <c r="A88" s="20" t="s">
        <v>23</v>
      </c>
      <c r="B88" s="13" t="s">
        <v>12</v>
      </c>
      <c r="C88" s="107">
        <f>C90</f>
        <v>-10000</v>
      </c>
    </row>
    <row r="89" spans="1:28" s="39" customFormat="1">
      <c r="A89" s="19"/>
      <c r="B89" s="14" t="s">
        <v>13</v>
      </c>
      <c r="C89" s="107">
        <f>C91</f>
        <v>-10000</v>
      </c>
    </row>
    <row r="90" spans="1:28" s="54" customFormat="1">
      <c r="A90" s="53" t="s">
        <v>41</v>
      </c>
      <c r="B90" s="81" t="s">
        <v>12</v>
      </c>
      <c r="C90" s="119">
        <f>C92</f>
        <v>-10000</v>
      </c>
    </row>
    <row r="91" spans="1:28" s="54" customFormat="1">
      <c r="A91" s="30"/>
      <c r="B91" s="71" t="s">
        <v>13</v>
      </c>
      <c r="C91" s="119">
        <f>C93</f>
        <v>-10000</v>
      </c>
    </row>
    <row r="92" spans="1:28" s="75" customFormat="1" ht="45" customHeight="1">
      <c r="A92" s="164" t="s">
        <v>42</v>
      </c>
      <c r="B92" s="81" t="s">
        <v>12</v>
      </c>
      <c r="C92" s="107">
        <v>-10000</v>
      </c>
    </row>
    <row r="93" spans="1:28" s="75" customFormat="1">
      <c r="A93" s="96"/>
      <c r="B93" s="71" t="s">
        <v>13</v>
      </c>
      <c r="C93" s="107">
        <v>-10000</v>
      </c>
    </row>
    <row r="94" spans="1:28" ht="12.75">
      <c r="A94" s="198" t="s">
        <v>43</v>
      </c>
      <c r="B94" s="199"/>
      <c r="C94" s="200"/>
    </row>
    <row r="95" spans="1:28" s="134" customFormat="1" ht="15.75">
      <c r="A95" s="141" t="s">
        <v>11</v>
      </c>
      <c r="B95" s="142" t="s">
        <v>12</v>
      </c>
      <c r="C95" s="147">
        <f>C97+C107</f>
        <v>1247</v>
      </c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</row>
    <row r="96" spans="1:28" ht="15">
      <c r="A96" s="30"/>
      <c r="B96" s="28" t="s">
        <v>13</v>
      </c>
      <c r="C96" s="120">
        <f>C98+C108</f>
        <v>1247</v>
      </c>
    </row>
    <row r="97" spans="1:28">
      <c r="A97" s="25" t="s">
        <v>14</v>
      </c>
      <c r="B97" s="13" t="s">
        <v>12</v>
      </c>
      <c r="C97" s="119">
        <f t="shared" ref="C97:C100" si="4">C99</f>
        <v>245</v>
      </c>
    </row>
    <row r="98" spans="1:28">
      <c r="A98" s="10" t="s">
        <v>15</v>
      </c>
      <c r="B98" s="14" t="s">
        <v>13</v>
      </c>
      <c r="C98" s="119">
        <f t="shared" si="4"/>
        <v>245</v>
      </c>
    </row>
    <row r="99" spans="1:28">
      <c r="A99" s="33" t="s">
        <v>17</v>
      </c>
      <c r="B99" s="6" t="s">
        <v>12</v>
      </c>
      <c r="C99" s="119">
        <f t="shared" si="4"/>
        <v>245</v>
      </c>
    </row>
    <row r="100" spans="1:28">
      <c r="A100" s="11"/>
      <c r="B100" s="7" t="s">
        <v>13</v>
      </c>
      <c r="C100" s="119">
        <f t="shared" si="4"/>
        <v>245</v>
      </c>
    </row>
    <row r="101" spans="1:28">
      <c r="A101" s="20" t="s">
        <v>18</v>
      </c>
      <c r="B101" s="5" t="s">
        <v>12</v>
      </c>
      <c r="C101" s="119">
        <f>C103+C105</f>
        <v>245</v>
      </c>
    </row>
    <row r="102" spans="1:28">
      <c r="A102" s="9"/>
      <c r="B102" s="7" t="s">
        <v>13</v>
      </c>
      <c r="C102" s="119">
        <f>C104+C106</f>
        <v>245</v>
      </c>
    </row>
    <row r="103" spans="1:28" s="39" customFormat="1">
      <c r="A103" s="26" t="s">
        <v>19</v>
      </c>
      <c r="B103" s="51" t="s">
        <v>12</v>
      </c>
      <c r="C103" s="119">
        <f>C131</f>
        <v>263</v>
      </c>
    </row>
    <row r="104" spans="1:28" s="39" customFormat="1">
      <c r="A104" s="10"/>
      <c r="B104" s="36" t="s">
        <v>13</v>
      </c>
      <c r="C104" s="119">
        <f>C132</f>
        <v>263</v>
      </c>
      <c r="N104" s="159"/>
    </row>
    <row r="105" spans="1:28" s="39" customFormat="1">
      <c r="A105" s="122" t="s">
        <v>20</v>
      </c>
      <c r="B105" s="51" t="s">
        <v>12</v>
      </c>
      <c r="C105" s="119">
        <f>C229+C267</f>
        <v>-18</v>
      </c>
    </row>
    <row r="106" spans="1:28" s="39" customFormat="1">
      <c r="A106" s="10"/>
      <c r="B106" s="36" t="s">
        <v>13</v>
      </c>
      <c r="C106" s="119">
        <f>C230+C268</f>
        <v>-18</v>
      </c>
      <c r="N106" s="159"/>
    </row>
    <row r="107" spans="1:28" s="134" customFormat="1" ht="15">
      <c r="A107" s="135" t="s">
        <v>21</v>
      </c>
      <c r="B107" s="136" t="s">
        <v>12</v>
      </c>
      <c r="C107" s="147">
        <f>C111+C113</f>
        <v>1002</v>
      </c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</row>
    <row r="108" spans="1:28" s="134" customFormat="1" ht="15">
      <c r="A108" s="132" t="s">
        <v>15</v>
      </c>
      <c r="B108" s="137" t="s">
        <v>13</v>
      </c>
      <c r="C108" s="147">
        <f>C112+C114</f>
        <v>1002</v>
      </c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</row>
    <row r="109" spans="1:28" s="134" customFormat="1" hidden="1">
      <c r="A109" s="138" t="s">
        <v>22</v>
      </c>
      <c r="B109" s="139" t="s">
        <v>12</v>
      </c>
      <c r="C109" s="148"/>
    </row>
    <row r="110" spans="1:28" s="134" customFormat="1" hidden="1">
      <c r="A110" s="140"/>
      <c r="B110" s="137" t="s">
        <v>13</v>
      </c>
      <c r="C110" s="148"/>
    </row>
    <row r="111" spans="1:28" ht="29.25" customHeight="1">
      <c r="A111" s="158" t="s">
        <v>22</v>
      </c>
      <c r="B111" s="51" t="s">
        <v>12</v>
      </c>
      <c r="C111" s="107">
        <f>C135</f>
        <v>65</v>
      </c>
    </row>
    <row r="112" spans="1:28" ht="18" customHeight="1">
      <c r="A112" s="11"/>
      <c r="B112" s="36" t="s">
        <v>13</v>
      </c>
      <c r="C112" s="107">
        <f>C136</f>
        <v>65</v>
      </c>
    </row>
    <row r="113" spans="1:45">
      <c r="A113" s="12" t="s">
        <v>17</v>
      </c>
      <c r="B113" s="6" t="s">
        <v>12</v>
      </c>
      <c r="C113" s="119">
        <f>C115</f>
        <v>937</v>
      </c>
    </row>
    <row r="114" spans="1:45">
      <c r="A114" s="11"/>
      <c r="B114" s="7" t="s">
        <v>13</v>
      </c>
      <c r="C114" s="119">
        <f>C116</f>
        <v>937</v>
      </c>
    </row>
    <row r="115" spans="1:45">
      <c r="A115" s="12" t="s">
        <v>18</v>
      </c>
      <c r="B115" s="5" t="s">
        <v>12</v>
      </c>
      <c r="C115" s="119">
        <f>C117+C119</f>
        <v>937</v>
      </c>
    </row>
    <row r="116" spans="1:45">
      <c r="A116" s="9"/>
      <c r="B116" s="7" t="s">
        <v>13</v>
      </c>
      <c r="C116" s="119">
        <f>C118+C120</f>
        <v>937</v>
      </c>
    </row>
    <row r="117" spans="1:45" s="39" customFormat="1">
      <c r="A117" s="26" t="s">
        <v>19</v>
      </c>
      <c r="B117" s="51" t="s">
        <v>12</v>
      </c>
      <c r="C117" s="119">
        <f>C141</f>
        <v>792</v>
      </c>
    </row>
    <row r="118" spans="1:45" s="39" customFormat="1">
      <c r="A118" s="10"/>
      <c r="B118" s="36" t="s">
        <v>13</v>
      </c>
      <c r="C118" s="119">
        <f>C142</f>
        <v>792</v>
      </c>
    </row>
    <row r="119" spans="1:45">
      <c r="A119" s="22" t="s">
        <v>20</v>
      </c>
      <c r="B119" s="6" t="s">
        <v>12</v>
      </c>
      <c r="C119" s="119">
        <f>C235+C275</f>
        <v>145</v>
      </c>
    </row>
    <row r="120" spans="1:45">
      <c r="A120" s="9"/>
      <c r="B120" s="7" t="s">
        <v>13</v>
      </c>
      <c r="C120" s="119">
        <f>C236+C276</f>
        <v>145</v>
      </c>
    </row>
    <row r="121" spans="1:45" ht="15">
      <c r="A121" s="42" t="s">
        <v>44</v>
      </c>
      <c r="B121" s="43"/>
      <c r="C121" s="155"/>
      <c r="D121" s="40"/>
      <c r="E121" s="54"/>
      <c r="F121" s="54"/>
      <c r="G121" s="54"/>
      <c r="H121" s="54"/>
      <c r="I121" s="54"/>
      <c r="J121" s="55"/>
      <c r="K121" s="7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55"/>
      <c r="AJ121" s="55"/>
      <c r="AK121" s="55"/>
      <c r="AL121" s="55"/>
      <c r="AM121" s="55"/>
      <c r="AN121" s="55"/>
      <c r="AO121" s="55"/>
      <c r="AP121" s="55"/>
      <c r="AQ121" s="55"/>
      <c r="AR121" s="55"/>
      <c r="AS121" s="55"/>
    </row>
    <row r="122" spans="1:45">
      <c r="A122" s="61" t="s">
        <v>28</v>
      </c>
      <c r="B122" s="89"/>
      <c r="C122" s="119"/>
      <c r="D122" s="40"/>
      <c r="E122" s="54"/>
      <c r="F122" s="54"/>
      <c r="G122" s="54"/>
      <c r="H122" s="54"/>
      <c r="I122" s="169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  <c r="AF122" s="55"/>
      <c r="AG122" s="55"/>
      <c r="AH122" s="55"/>
      <c r="AI122" s="55"/>
      <c r="AJ122" s="55"/>
      <c r="AK122" s="55"/>
      <c r="AL122" s="55"/>
      <c r="AM122" s="55"/>
      <c r="AN122" s="55"/>
      <c r="AO122" s="55"/>
      <c r="AP122" s="55"/>
      <c r="AQ122" s="55"/>
      <c r="AR122" s="55"/>
      <c r="AS122" s="55"/>
    </row>
    <row r="123" spans="1:45" s="134" customFormat="1">
      <c r="A123" s="131" t="s">
        <v>11</v>
      </c>
      <c r="B123" s="81" t="s">
        <v>12</v>
      </c>
      <c r="C123" s="119">
        <f>C125+C133</f>
        <v>1120</v>
      </c>
      <c r="D123" s="133"/>
      <c r="E123" s="72"/>
      <c r="F123" s="72"/>
      <c r="G123" s="72"/>
      <c r="H123" s="72"/>
      <c r="I123" s="72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  <c r="AL123" s="55"/>
      <c r="AM123" s="55"/>
      <c r="AN123" s="55"/>
      <c r="AO123" s="55"/>
      <c r="AP123" s="55"/>
      <c r="AQ123" s="55"/>
      <c r="AR123" s="55"/>
      <c r="AS123" s="55"/>
    </row>
    <row r="124" spans="1:45">
      <c r="A124" s="10"/>
      <c r="B124" s="36" t="s">
        <v>13</v>
      </c>
      <c r="C124" s="119">
        <f>C126+C134</f>
        <v>1120</v>
      </c>
      <c r="D124" s="38"/>
      <c r="E124" s="38"/>
      <c r="F124" s="38"/>
      <c r="G124" s="38"/>
      <c r="H124" s="38"/>
      <c r="I124" s="38"/>
    </row>
    <row r="125" spans="1:45" ht="15">
      <c r="A125" s="88" t="s">
        <v>30</v>
      </c>
      <c r="B125" s="13" t="s">
        <v>12</v>
      </c>
      <c r="C125" s="109">
        <f t="shared" ref="C125:C128" si="5">C127</f>
        <v>263</v>
      </c>
    </row>
    <row r="126" spans="1:45" ht="15">
      <c r="A126" s="21" t="s">
        <v>31</v>
      </c>
      <c r="B126" s="14" t="s">
        <v>13</v>
      </c>
      <c r="C126" s="109">
        <f t="shared" si="5"/>
        <v>263</v>
      </c>
    </row>
    <row r="127" spans="1:45" s="39" customFormat="1">
      <c r="A127" s="12" t="s">
        <v>17</v>
      </c>
      <c r="B127" s="51" t="s">
        <v>12</v>
      </c>
      <c r="C127" s="119">
        <f t="shared" si="5"/>
        <v>263</v>
      </c>
      <c r="D127" s="38"/>
      <c r="E127" s="38"/>
      <c r="F127" s="38"/>
      <c r="G127" s="38"/>
      <c r="H127" s="38"/>
      <c r="I127" s="38"/>
    </row>
    <row r="128" spans="1:45" s="39" customFormat="1">
      <c r="A128" s="11"/>
      <c r="B128" s="36" t="s">
        <v>13</v>
      </c>
      <c r="C128" s="119">
        <f t="shared" si="5"/>
        <v>263</v>
      </c>
      <c r="D128" s="38"/>
      <c r="E128" s="38"/>
      <c r="F128" s="38"/>
      <c r="G128" s="38"/>
      <c r="H128" s="38"/>
      <c r="I128" s="38"/>
    </row>
    <row r="129" spans="1:14" s="39" customFormat="1">
      <c r="A129" s="33" t="s">
        <v>45</v>
      </c>
      <c r="B129" s="13" t="s">
        <v>12</v>
      </c>
      <c r="C129" s="119">
        <f>C131</f>
        <v>263</v>
      </c>
    </row>
    <row r="130" spans="1:14" s="39" customFormat="1">
      <c r="A130" s="10"/>
      <c r="B130" s="14" t="s">
        <v>13</v>
      </c>
      <c r="C130" s="119">
        <f>C132</f>
        <v>263</v>
      </c>
    </row>
    <row r="131" spans="1:14" s="39" customFormat="1">
      <c r="A131" s="26" t="s">
        <v>19</v>
      </c>
      <c r="B131" s="51" t="s">
        <v>12</v>
      </c>
      <c r="C131" s="119">
        <f>C152+C165+C213</f>
        <v>263</v>
      </c>
    </row>
    <row r="132" spans="1:14" s="39" customFormat="1">
      <c r="A132" s="10"/>
      <c r="B132" s="36" t="s">
        <v>13</v>
      </c>
      <c r="C132" s="119">
        <f>C153+C166+C214</f>
        <v>263</v>
      </c>
      <c r="N132" s="159"/>
    </row>
    <row r="133" spans="1:14" s="39" customFormat="1" ht="15">
      <c r="A133" s="25" t="s">
        <v>21</v>
      </c>
      <c r="B133" s="13" t="s">
        <v>12</v>
      </c>
      <c r="C133" s="120">
        <f>C135+C137</f>
        <v>857</v>
      </c>
    </row>
    <row r="134" spans="1:14" s="39" customFormat="1" ht="15">
      <c r="A134" s="10" t="s">
        <v>15</v>
      </c>
      <c r="B134" s="14" t="s">
        <v>13</v>
      </c>
      <c r="C134" s="120">
        <f>C136+C138</f>
        <v>857</v>
      </c>
    </row>
    <row r="135" spans="1:14" ht="29.25" customHeight="1">
      <c r="A135" s="158" t="s">
        <v>22</v>
      </c>
      <c r="B135" s="51" t="s">
        <v>12</v>
      </c>
      <c r="C135" s="107">
        <f>C176</f>
        <v>65</v>
      </c>
    </row>
    <row r="136" spans="1:14" ht="18" customHeight="1">
      <c r="A136" s="11"/>
      <c r="B136" s="36" t="s">
        <v>13</v>
      </c>
      <c r="C136" s="107">
        <f>C177</f>
        <v>65</v>
      </c>
    </row>
    <row r="137" spans="1:14" s="39" customFormat="1" ht="15">
      <c r="A137" s="12" t="s">
        <v>17</v>
      </c>
      <c r="B137" s="51" t="s">
        <v>12</v>
      </c>
      <c r="C137" s="109">
        <f t="shared" ref="C137:C140" si="6">C139</f>
        <v>792</v>
      </c>
      <c r="D137" s="38"/>
      <c r="E137" s="38"/>
      <c r="F137" s="38"/>
      <c r="G137" s="38"/>
      <c r="H137" s="38"/>
      <c r="I137" s="38"/>
    </row>
    <row r="138" spans="1:14" s="39" customFormat="1" ht="15">
      <c r="A138" s="11"/>
      <c r="B138" s="36" t="s">
        <v>13</v>
      </c>
      <c r="C138" s="109">
        <f t="shared" si="6"/>
        <v>792</v>
      </c>
      <c r="D138" s="38"/>
      <c r="E138" s="38"/>
      <c r="F138" s="38"/>
      <c r="G138" s="38"/>
      <c r="H138" s="38"/>
      <c r="I138" s="38"/>
    </row>
    <row r="139" spans="1:14" s="39" customFormat="1">
      <c r="A139" s="33" t="s">
        <v>45</v>
      </c>
      <c r="B139" s="13" t="s">
        <v>12</v>
      </c>
      <c r="C139" s="119">
        <f t="shared" si="6"/>
        <v>792</v>
      </c>
    </row>
    <row r="140" spans="1:14" s="39" customFormat="1">
      <c r="A140" s="10"/>
      <c r="B140" s="14" t="s">
        <v>13</v>
      </c>
      <c r="C140" s="119">
        <f t="shared" si="6"/>
        <v>792</v>
      </c>
      <c r="D140" s="41">
        <f>D142</f>
        <v>0</v>
      </c>
    </row>
    <row r="141" spans="1:14" s="39" customFormat="1">
      <c r="A141" s="26" t="s">
        <v>19</v>
      </c>
      <c r="B141" s="51" t="s">
        <v>12</v>
      </c>
      <c r="C141" s="119">
        <f>C188</f>
        <v>792</v>
      </c>
    </row>
    <row r="142" spans="1:14" s="39" customFormat="1">
      <c r="A142" s="10"/>
      <c r="B142" s="36" t="s">
        <v>13</v>
      </c>
      <c r="C142" s="119">
        <f>C189</f>
        <v>792</v>
      </c>
    </row>
    <row r="143" spans="1:14" ht="15">
      <c r="A143" s="100" t="s">
        <v>27</v>
      </c>
      <c r="B143" s="101"/>
      <c r="C143" s="151"/>
      <c r="D143" s="84"/>
      <c r="E143" s="85"/>
      <c r="F143" s="84"/>
      <c r="G143" s="84"/>
      <c r="H143" s="84"/>
      <c r="I143" s="84"/>
    </row>
    <row r="144" spans="1:14">
      <c r="A144" s="93" t="s">
        <v>28</v>
      </c>
      <c r="B144" s="50" t="s">
        <v>12</v>
      </c>
      <c r="C144" s="119">
        <f t="shared" ref="C144:C149" si="7">C146</f>
        <v>108</v>
      </c>
      <c r="D144" s="86"/>
      <c r="E144" s="86"/>
      <c r="F144" s="86"/>
      <c r="G144" s="86"/>
      <c r="H144" s="86"/>
      <c r="I144" s="86"/>
    </row>
    <row r="145" spans="1:14">
      <c r="A145" s="21" t="s">
        <v>29</v>
      </c>
      <c r="B145" s="14" t="s">
        <v>13</v>
      </c>
      <c r="C145" s="119">
        <f t="shared" si="7"/>
        <v>108</v>
      </c>
    </row>
    <row r="146" spans="1:14" ht="15">
      <c r="A146" s="88" t="s">
        <v>30</v>
      </c>
      <c r="B146" s="13" t="s">
        <v>12</v>
      </c>
      <c r="C146" s="109">
        <f t="shared" si="7"/>
        <v>108</v>
      </c>
    </row>
    <row r="147" spans="1:14" ht="15">
      <c r="A147" s="21" t="s">
        <v>31</v>
      </c>
      <c r="B147" s="14" t="s">
        <v>13</v>
      </c>
      <c r="C147" s="109">
        <f t="shared" si="7"/>
        <v>108</v>
      </c>
    </row>
    <row r="148" spans="1:14" s="39" customFormat="1">
      <c r="A148" s="12" t="s">
        <v>17</v>
      </c>
      <c r="B148" s="51" t="s">
        <v>12</v>
      </c>
      <c r="C148" s="119">
        <f t="shared" si="7"/>
        <v>108</v>
      </c>
      <c r="D148" s="38"/>
      <c r="E148" s="38"/>
      <c r="F148" s="38"/>
      <c r="G148" s="38"/>
      <c r="H148" s="38"/>
      <c r="I148" s="38"/>
    </row>
    <row r="149" spans="1:14" s="39" customFormat="1">
      <c r="A149" s="11"/>
      <c r="B149" s="36" t="s">
        <v>13</v>
      </c>
      <c r="C149" s="119">
        <f t="shared" si="7"/>
        <v>108</v>
      </c>
      <c r="D149" s="38"/>
      <c r="E149" s="38"/>
      <c r="F149" s="38"/>
      <c r="G149" s="38"/>
      <c r="H149" s="38"/>
      <c r="I149" s="38"/>
    </row>
    <row r="150" spans="1:14" s="39" customFormat="1">
      <c r="A150" s="33" t="s">
        <v>45</v>
      </c>
      <c r="B150" s="13" t="s">
        <v>12</v>
      </c>
      <c r="C150" s="119">
        <f>C152</f>
        <v>108</v>
      </c>
    </row>
    <row r="151" spans="1:14" s="39" customFormat="1">
      <c r="A151" s="10"/>
      <c r="B151" s="14" t="s">
        <v>13</v>
      </c>
      <c r="C151" s="119">
        <f>C153</f>
        <v>108</v>
      </c>
    </row>
    <row r="152" spans="1:14" s="39" customFormat="1">
      <c r="A152" s="26" t="s">
        <v>19</v>
      </c>
      <c r="B152" s="51" t="s">
        <v>12</v>
      </c>
      <c r="C152" s="119">
        <f>C154</f>
        <v>108</v>
      </c>
    </row>
    <row r="153" spans="1:14" s="39" customFormat="1">
      <c r="A153" s="10"/>
      <c r="B153" s="36" t="s">
        <v>13</v>
      </c>
      <c r="C153" s="119">
        <f>C155</f>
        <v>108</v>
      </c>
      <c r="N153" s="159"/>
    </row>
    <row r="154" spans="1:14" s="75" customFormat="1" ht="15">
      <c r="A154" s="170" t="s">
        <v>46</v>
      </c>
      <c r="B154" s="76" t="s">
        <v>12</v>
      </c>
      <c r="C154" s="107">
        <v>108</v>
      </c>
    </row>
    <row r="155" spans="1:14" s="75" customFormat="1">
      <c r="A155" s="96"/>
      <c r="B155" s="71" t="s">
        <v>13</v>
      </c>
      <c r="C155" s="107">
        <v>108</v>
      </c>
    </row>
    <row r="156" spans="1:14" ht="15">
      <c r="A156" s="100" t="s">
        <v>47</v>
      </c>
      <c r="B156" s="101"/>
      <c r="C156" s="151"/>
      <c r="D156" s="84"/>
      <c r="E156" s="85"/>
      <c r="F156" s="84"/>
      <c r="G156" s="84"/>
      <c r="H156" s="84"/>
      <c r="I156" s="84"/>
    </row>
    <row r="157" spans="1:14">
      <c r="A157" s="93" t="s">
        <v>28</v>
      </c>
      <c r="B157" s="50" t="s">
        <v>12</v>
      </c>
      <c r="C157" s="119">
        <f t="shared" ref="C157:C162" si="8">C159</f>
        <v>121</v>
      </c>
      <c r="D157" s="86"/>
      <c r="E157" s="86"/>
      <c r="F157" s="86"/>
      <c r="G157" s="86"/>
      <c r="H157" s="86"/>
      <c r="I157" s="86"/>
    </row>
    <row r="158" spans="1:14">
      <c r="A158" s="21" t="s">
        <v>29</v>
      </c>
      <c r="B158" s="14" t="s">
        <v>13</v>
      </c>
      <c r="C158" s="119">
        <f t="shared" si="8"/>
        <v>121</v>
      </c>
    </row>
    <row r="159" spans="1:14" ht="15">
      <c r="A159" s="88" t="s">
        <v>30</v>
      </c>
      <c r="B159" s="13" t="s">
        <v>12</v>
      </c>
      <c r="C159" s="109">
        <f t="shared" si="8"/>
        <v>121</v>
      </c>
    </row>
    <row r="160" spans="1:14" ht="15">
      <c r="A160" s="21" t="s">
        <v>31</v>
      </c>
      <c r="B160" s="14" t="s">
        <v>13</v>
      </c>
      <c r="C160" s="109">
        <f t="shared" si="8"/>
        <v>121</v>
      </c>
    </row>
    <row r="161" spans="1:9">
      <c r="A161" s="12" t="s">
        <v>17</v>
      </c>
      <c r="B161" s="6" t="s">
        <v>12</v>
      </c>
      <c r="C161" s="119">
        <f t="shared" si="8"/>
        <v>121</v>
      </c>
      <c r="D161" s="38"/>
      <c r="E161" s="38"/>
      <c r="F161" s="38"/>
      <c r="G161" s="38"/>
      <c r="H161" s="38"/>
      <c r="I161" s="38"/>
    </row>
    <row r="162" spans="1:9">
      <c r="A162" s="11"/>
      <c r="B162" s="7" t="s">
        <v>13</v>
      </c>
      <c r="C162" s="119">
        <f t="shared" si="8"/>
        <v>121</v>
      </c>
      <c r="D162" s="38"/>
      <c r="E162" s="38"/>
      <c r="F162" s="38"/>
      <c r="G162" s="38"/>
      <c r="H162" s="38"/>
      <c r="I162" s="38"/>
    </row>
    <row r="163" spans="1:9">
      <c r="A163" s="33" t="s">
        <v>45</v>
      </c>
      <c r="B163" s="13" t="s">
        <v>12</v>
      </c>
      <c r="C163" s="119">
        <f t="shared" ref="C163:C168" si="9">C165</f>
        <v>121</v>
      </c>
    </row>
    <row r="164" spans="1:9">
      <c r="A164" s="10"/>
      <c r="B164" s="14" t="s">
        <v>13</v>
      </c>
      <c r="C164" s="119">
        <f t="shared" si="9"/>
        <v>121</v>
      </c>
    </row>
    <row r="165" spans="1:9">
      <c r="A165" s="26" t="s">
        <v>19</v>
      </c>
      <c r="B165" s="6" t="s">
        <v>12</v>
      </c>
      <c r="C165" s="119">
        <f t="shared" si="9"/>
        <v>121</v>
      </c>
    </row>
    <row r="166" spans="1:9">
      <c r="A166" s="9"/>
      <c r="B166" s="7" t="s">
        <v>13</v>
      </c>
      <c r="C166" s="119">
        <f t="shared" si="9"/>
        <v>121</v>
      </c>
    </row>
    <row r="167" spans="1:9">
      <c r="A167" s="172" t="s">
        <v>48</v>
      </c>
      <c r="B167" s="6" t="s">
        <v>12</v>
      </c>
      <c r="C167" s="119">
        <f t="shared" si="9"/>
        <v>121</v>
      </c>
    </row>
    <row r="168" spans="1:9">
      <c r="A168" s="9"/>
      <c r="B168" s="7" t="s">
        <v>13</v>
      </c>
      <c r="C168" s="119">
        <f t="shared" si="9"/>
        <v>121</v>
      </c>
    </row>
    <row r="169" spans="1:9" s="75" customFormat="1" ht="15" customHeight="1">
      <c r="A169" s="175" t="s">
        <v>49</v>
      </c>
      <c r="B169" s="76" t="s">
        <v>12</v>
      </c>
      <c r="C169" s="107">
        <v>121</v>
      </c>
    </row>
    <row r="170" spans="1:9" s="75" customFormat="1">
      <c r="A170" s="96"/>
      <c r="B170" s="71" t="s">
        <v>13</v>
      </c>
      <c r="C170" s="107">
        <v>121</v>
      </c>
    </row>
    <row r="171" spans="1:9" s="39" customFormat="1" ht="12.75">
      <c r="A171" s="190" t="s">
        <v>40</v>
      </c>
      <c r="B171" s="191"/>
      <c r="C171" s="192"/>
    </row>
    <row r="172" spans="1:9" s="40" customFormat="1" ht="15">
      <c r="A172" s="52" t="s">
        <v>28</v>
      </c>
      <c r="B172" s="60" t="s">
        <v>12</v>
      </c>
      <c r="C172" s="120">
        <f t="shared" ref="C172:C185" si="10">C174</f>
        <v>857</v>
      </c>
      <c r="E172" s="54"/>
    </row>
    <row r="173" spans="1:9" s="40" customFormat="1" ht="15">
      <c r="A173" s="62" t="s">
        <v>34</v>
      </c>
      <c r="B173" s="63" t="s">
        <v>13</v>
      </c>
      <c r="C173" s="120">
        <f t="shared" si="10"/>
        <v>857</v>
      </c>
      <c r="E173" s="54"/>
    </row>
    <row r="174" spans="1:9" s="39" customFormat="1">
      <c r="A174" s="25" t="s">
        <v>21</v>
      </c>
      <c r="B174" s="13" t="s">
        <v>12</v>
      </c>
      <c r="C174" s="107">
        <f>C176+C184</f>
        <v>857</v>
      </c>
    </row>
    <row r="175" spans="1:9" s="39" customFormat="1">
      <c r="A175" s="10" t="s">
        <v>15</v>
      </c>
      <c r="B175" s="14" t="s">
        <v>13</v>
      </c>
      <c r="C175" s="107">
        <f>C177+C185</f>
        <v>857</v>
      </c>
    </row>
    <row r="176" spans="1:9" ht="29.25" customHeight="1">
      <c r="A176" s="158" t="s">
        <v>22</v>
      </c>
      <c r="B176" s="51" t="s">
        <v>12</v>
      </c>
      <c r="C176" s="107">
        <f>C178</f>
        <v>65</v>
      </c>
    </row>
    <row r="177" spans="1:9" ht="18" customHeight="1">
      <c r="A177" s="11"/>
      <c r="B177" s="36" t="s">
        <v>13</v>
      </c>
      <c r="C177" s="107">
        <f>C179</f>
        <v>65</v>
      </c>
    </row>
    <row r="178" spans="1:9" s="97" customFormat="1" ht="15">
      <c r="A178" s="128" t="s">
        <v>50</v>
      </c>
      <c r="B178" s="127" t="s">
        <v>12</v>
      </c>
      <c r="C178" s="109">
        <f>C180+C182</f>
        <v>65</v>
      </c>
    </row>
    <row r="179" spans="1:9" s="39" customFormat="1" ht="15">
      <c r="A179" s="10"/>
      <c r="B179" s="36" t="s">
        <v>13</v>
      </c>
      <c r="C179" s="109">
        <f>C181+C183</f>
        <v>65</v>
      </c>
    </row>
    <row r="180" spans="1:9" s="75" customFormat="1" ht="47.25">
      <c r="A180" s="166" t="s">
        <v>51</v>
      </c>
      <c r="B180" s="81" t="s">
        <v>12</v>
      </c>
      <c r="C180" s="107">
        <v>12</v>
      </c>
    </row>
    <row r="181" spans="1:9" s="75" customFormat="1">
      <c r="A181" s="96"/>
      <c r="B181" s="71" t="s">
        <v>13</v>
      </c>
      <c r="C181" s="107">
        <v>12</v>
      </c>
    </row>
    <row r="182" spans="1:9" s="75" customFormat="1" ht="32.25" customHeight="1">
      <c r="A182" s="168" t="s">
        <v>52</v>
      </c>
      <c r="B182" s="81" t="s">
        <v>12</v>
      </c>
      <c r="C182" s="107">
        <v>53</v>
      </c>
    </row>
    <row r="183" spans="1:9" s="75" customFormat="1">
      <c r="A183" s="96"/>
      <c r="B183" s="71" t="s">
        <v>13</v>
      </c>
      <c r="C183" s="107">
        <v>53</v>
      </c>
    </row>
    <row r="184" spans="1:9" s="39" customFormat="1" ht="15">
      <c r="A184" s="12" t="s">
        <v>17</v>
      </c>
      <c r="B184" s="51" t="s">
        <v>12</v>
      </c>
      <c r="C184" s="109">
        <f t="shared" si="10"/>
        <v>792</v>
      </c>
      <c r="D184" s="38"/>
      <c r="E184" s="38"/>
      <c r="F184" s="38"/>
      <c r="G184" s="38"/>
      <c r="H184" s="38"/>
      <c r="I184" s="38"/>
    </row>
    <row r="185" spans="1:9" s="39" customFormat="1" ht="15">
      <c r="A185" s="11"/>
      <c r="B185" s="36" t="s">
        <v>13</v>
      </c>
      <c r="C185" s="109">
        <f t="shared" si="10"/>
        <v>792</v>
      </c>
      <c r="D185" s="38"/>
      <c r="E185" s="38"/>
      <c r="F185" s="38"/>
      <c r="G185" s="38"/>
      <c r="H185" s="38"/>
      <c r="I185" s="38"/>
    </row>
    <row r="186" spans="1:9" s="39" customFormat="1">
      <c r="A186" s="33" t="s">
        <v>45</v>
      </c>
      <c r="B186" s="13" t="s">
        <v>12</v>
      </c>
      <c r="C186" s="119">
        <f>C188</f>
        <v>792</v>
      </c>
    </row>
    <row r="187" spans="1:9" s="39" customFormat="1">
      <c r="A187" s="10"/>
      <c r="B187" s="14" t="s">
        <v>13</v>
      </c>
      <c r="C187" s="119">
        <f>C189</f>
        <v>792</v>
      </c>
      <c r="D187" s="41">
        <f>D189</f>
        <v>0</v>
      </c>
    </row>
    <row r="188" spans="1:9" s="39" customFormat="1">
      <c r="A188" s="26" t="s">
        <v>19</v>
      </c>
      <c r="B188" s="51" t="s">
        <v>12</v>
      </c>
      <c r="C188" s="119">
        <f>C190+C196+C200</f>
        <v>792</v>
      </c>
    </row>
    <row r="189" spans="1:9" s="39" customFormat="1">
      <c r="A189" s="10"/>
      <c r="B189" s="36" t="s">
        <v>13</v>
      </c>
      <c r="C189" s="119">
        <f>C191+C197+C201</f>
        <v>792</v>
      </c>
    </row>
    <row r="190" spans="1:9" s="54" customFormat="1" ht="15">
      <c r="A190" s="126" t="s">
        <v>53</v>
      </c>
      <c r="B190" s="27" t="s">
        <v>12</v>
      </c>
      <c r="C190" s="109">
        <f>C192+C194</f>
        <v>702</v>
      </c>
    </row>
    <row r="191" spans="1:9" s="54" customFormat="1" ht="15">
      <c r="A191" s="30"/>
      <c r="B191" s="28" t="s">
        <v>13</v>
      </c>
      <c r="C191" s="109">
        <f>C193+C195</f>
        <v>702</v>
      </c>
    </row>
    <row r="192" spans="1:9" s="75" customFormat="1" ht="14.25" customHeight="1">
      <c r="A192" s="165" t="s">
        <v>54</v>
      </c>
      <c r="B192" s="81" t="s">
        <v>12</v>
      </c>
      <c r="C192" s="107">
        <v>586</v>
      </c>
    </row>
    <row r="193" spans="1:5" s="75" customFormat="1" ht="15.75">
      <c r="A193" s="176"/>
      <c r="B193" s="71" t="s">
        <v>13</v>
      </c>
      <c r="C193" s="107">
        <v>586</v>
      </c>
    </row>
    <row r="194" spans="1:5" s="75" customFormat="1" ht="31.5">
      <c r="A194" s="165" t="s">
        <v>55</v>
      </c>
      <c r="B194" s="81" t="s">
        <v>12</v>
      </c>
      <c r="C194" s="107">
        <v>116</v>
      </c>
    </row>
    <row r="195" spans="1:5" s="75" customFormat="1">
      <c r="A195" s="96"/>
      <c r="B195" s="71" t="s">
        <v>13</v>
      </c>
      <c r="C195" s="107">
        <v>116</v>
      </c>
    </row>
    <row r="196" spans="1:5" s="54" customFormat="1" ht="15">
      <c r="A196" s="177" t="s">
        <v>56</v>
      </c>
      <c r="B196" s="27" t="s">
        <v>12</v>
      </c>
      <c r="C196" s="109">
        <f>C198</f>
        <v>90</v>
      </c>
    </row>
    <row r="197" spans="1:5" s="54" customFormat="1" ht="15">
      <c r="A197" s="30"/>
      <c r="B197" s="28" t="s">
        <v>13</v>
      </c>
      <c r="C197" s="109">
        <f>C199</f>
        <v>90</v>
      </c>
    </row>
    <row r="198" spans="1:5" s="75" customFormat="1" ht="15.75">
      <c r="A198" s="161" t="s">
        <v>57</v>
      </c>
      <c r="B198" s="81" t="s">
        <v>12</v>
      </c>
      <c r="C198" s="107">
        <v>90</v>
      </c>
    </row>
    <row r="199" spans="1:5" s="75" customFormat="1">
      <c r="A199" s="171"/>
      <c r="B199" s="71" t="s">
        <v>13</v>
      </c>
      <c r="C199" s="107">
        <v>90</v>
      </c>
    </row>
    <row r="200" spans="1:5" s="39" customFormat="1" ht="15">
      <c r="A200" s="178" t="s">
        <v>58</v>
      </c>
      <c r="B200" s="50" t="s">
        <v>12</v>
      </c>
      <c r="C200" s="109">
        <f>C202+C204</f>
        <v>0</v>
      </c>
    </row>
    <row r="201" spans="1:5" s="39" customFormat="1" ht="15">
      <c r="A201" s="10"/>
      <c r="B201" s="36" t="s">
        <v>13</v>
      </c>
      <c r="C201" s="109">
        <f>C203+C205</f>
        <v>0</v>
      </c>
    </row>
    <row r="202" spans="1:5" s="75" customFormat="1" ht="15.75">
      <c r="A202" s="179" t="s">
        <v>59</v>
      </c>
      <c r="B202" s="81" t="s">
        <v>12</v>
      </c>
      <c r="C202" s="107">
        <v>17</v>
      </c>
    </row>
    <row r="203" spans="1:5" s="75" customFormat="1">
      <c r="A203" s="171"/>
      <c r="B203" s="71" t="s">
        <v>13</v>
      </c>
      <c r="C203" s="107">
        <v>17</v>
      </c>
    </row>
    <row r="204" spans="1:5" s="75" customFormat="1" ht="15.75">
      <c r="A204" s="165" t="s">
        <v>60</v>
      </c>
      <c r="B204" s="81" t="s">
        <v>12</v>
      </c>
      <c r="C204" s="107">
        <v>-17</v>
      </c>
    </row>
    <row r="205" spans="1:5" s="75" customFormat="1">
      <c r="A205" s="171"/>
      <c r="B205" s="71" t="s">
        <v>13</v>
      </c>
      <c r="C205" s="107">
        <v>-17</v>
      </c>
    </row>
    <row r="206" spans="1:5" ht="12.75">
      <c r="A206" s="183" t="s">
        <v>61</v>
      </c>
      <c r="B206" s="183"/>
      <c r="C206" s="183"/>
    </row>
    <row r="207" spans="1:5">
      <c r="A207" s="20" t="s">
        <v>28</v>
      </c>
      <c r="B207" s="13" t="s">
        <v>12</v>
      </c>
      <c r="C207" s="119">
        <f>C209</f>
        <v>34</v>
      </c>
      <c r="E207" s="55"/>
    </row>
    <row r="208" spans="1:5">
      <c r="A208" s="21" t="s">
        <v>34</v>
      </c>
      <c r="B208" s="14" t="s">
        <v>13</v>
      </c>
      <c r="C208" s="119">
        <f>C210</f>
        <v>34</v>
      </c>
      <c r="E208" s="55"/>
    </row>
    <row r="209" spans="1:12" s="55" customFormat="1" ht="15">
      <c r="A209" s="66" t="s">
        <v>26</v>
      </c>
      <c r="B209" s="95" t="s">
        <v>12</v>
      </c>
      <c r="C209" s="109">
        <f>C211</f>
        <v>34</v>
      </c>
      <c r="D209"/>
      <c r="E209"/>
      <c r="F209"/>
      <c r="G209"/>
      <c r="H209"/>
      <c r="I209"/>
    </row>
    <row r="210" spans="1:12" s="55" customFormat="1" ht="15">
      <c r="A210" s="56" t="s">
        <v>62</v>
      </c>
      <c r="B210" s="64" t="s">
        <v>13</v>
      </c>
      <c r="C210" s="109">
        <f>C212</f>
        <v>34</v>
      </c>
    </row>
    <row r="211" spans="1:12">
      <c r="A211" s="12" t="s">
        <v>17</v>
      </c>
      <c r="B211" s="6" t="s">
        <v>12</v>
      </c>
      <c r="C211" s="119">
        <f t="shared" ref="C211:C212" si="11">C213</f>
        <v>34</v>
      </c>
    </row>
    <row r="212" spans="1:12">
      <c r="A212" s="11"/>
      <c r="B212" s="7" t="s">
        <v>13</v>
      </c>
      <c r="C212" s="119">
        <f t="shared" si="11"/>
        <v>34</v>
      </c>
    </row>
    <row r="213" spans="1:12" s="55" customFormat="1">
      <c r="A213" s="24" t="s">
        <v>19</v>
      </c>
      <c r="B213" s="50" t="s">
        <v>12</v>
      </c>
      <c r="C213" s="119">
        <f>C215</f>
        <v>34</v>
      </c>
    </row>
    <row r="214" spans="1:12" s="55" customFormat="1">
      <c r="A214" s="98"/>
      <c r="B214" s="36" t="s">
        <v>13</v>
      </c>
      <c r="C214" s="119">
        <f>C216</f>
        <v>34</v>
      </c>
    </row>
    <row r="215" spans="1:12" s="75" customFormat="1" ht="30" customHeight="1">
      <c r="A215" s="173" t="s">
        <v>63</v>
      </c>
      <c r="B215" s="81" t="s">
        <v>12</v>
      </c>
      <c r="C215" s="119">
        <f>C217</f>
        <v>34</v>
      </c>
    </row>
    <row r="216" spans="1:12" s="75" customFormat="1" ht="15.75" customHeight="1">
      <c r="A216" s="96"/>
      <c r="B216" s="71" t="s">
        <v>13</v>
      </c>
      <c r="C216" s="119">
        <f>C218</f>
        <v>34</v>
      </c>
      <c r="L216" s="130"/>
    </row>
    <row r="217" spans="1:12" s="75" customFormat="1" ht="15.75" customHeight="1">
      <c r="A217" s="180" t="s">
        <v>64</v>
      </c>
      <c r="B217" s="81" t="s">
        <v>12</v>
      </c>
      <c r="C217" s="107">
        <v>34</v>
      </c>
    </row>
    <row r="218" spans="1:12" s="75" customFormat="1" ht="18.75" customHeight="1">
      <c r="A218" s="96"/>
      <c r="B218" s="71" t="s">
        <v>13</v>
      </c>
      <c r="C218" s="107">
        <v>34</v>
      </c>
    </row>
    <row r="219" spans="1:12" ht="16.5" customHeight="1">
      <c r="A219" s="188" t="s">
        <v>65</v>
      </c>
      <c r="B219" s="188"/>
      <c r="C219" s="188"/>
    </row>
    <row r="220" spans="1:12" ht="12.75">
      <c r="A220" s="189" t="s">
        <v>28</v>
      </c>
      <c r="B220" s="189"/>
      <c r="C220" s="189"/>
    </row>
    <row r="221" spans="1:12">
      <c r="A221" s="94" t="s">
        <v>37</v>
      </c>
      <c r="B221" s="5" t="s">
        <v>12</v>
      </c>
      <c r="C221" s="119">
        <f>C223+C231</f>
        <v>11</v>
      </c>
    </row>
    <row r="222" spans="1:12">
      <c r="A222" s="9"/>
      <c r="B222" s="7" t="s">
        <v>13</v>
      </c>
      <c r="C222" s="119">
        <f>C224+C232</f>
        <v>11</v>
      </c>
    </row>
    <row r="223" spans="1:12" ht="15">
      <c r="A223" s="82" t="s">
        <v>30</v>
      </c>
      <c r="B223" s="13" t="s">
        <v>12</v>
      </c>
      <c r="C223" s="109">
        <f t="shared" ref="C223:C228" si="12">C225</f>
        <v>-34</v>
      </c>
    </row>
    <row r="224" spans="1:12" ht="15">
      <c r="A224" s="10" t="s">
        <v>15</v>
      </c>
      <c r="B224" s="14" t="s">
        <v>13</v>
      </c>
      <c r="C224" s="109">
        <f t="shared" si="12"/>
        <v>-34</v>
      </c>
    </row>
    <row r="225" spans="1:9">
      <c r="A225" s="12" t="s">
        <v>17</v>
      </c>
      <c r="B225" s="6" t="s">
        <v>12</v>
      </c>
      <c r="C225" s="119">
        <f t="shared" si="12"/>
        <v>-34</v>
      </c>
    </row>
    <row r="226" spans="1:9">
      <c r="A226" s="11"/>
      <c r="B226" s="7" t="s">
        <v>13</v>
      </c>
      <c r="C226" s="119">
        <f t="shared" si="12"/>
        <v>-34</v>
      </c>
    </row>
    <row r="227" spans="1:9">
      <c r="A227" s="59" t="s">
        <v>45</v>
      </c>
      <c r="B227" s="13" t="s">
        <v>12</v>
      </c>
      <c r="C227" s="119">
        <f t="shared" si="12"/>
        <v>-34</v>
      </c>
    </row>
    <row r="228" spans="1:9">
      <c r="A228" s="22"/>
      <c r="B228" s="14" t="s">
        <v>13</v>
      </c>
      <c r="C228" s="119">
        <f t="shared" si="12"/>
        <v>-34</v>
      </c>
    </row>
    <row r="229" spans="1:9">
      <c r="A229" s="29" t="s">
        <v>20</v>
      </c>
      <c r="B229" s="13" t="s">
        <v>12</v>
      </c>
      <c r="C229" s="119">
        <f>C244</f>
        <v>-34</v>
      </c>
    </row>
    <row r="230" spans="1:9">
      <c r="A230" s="10"/>
      <c r="B230" s="14" t="s">
        <v>13</v>
      </c>
      <c r="C230" s="119">
        <f>C245</f>
        <v>-34</v>
      </c>
    </row>
    <row r="231" spans="1:9" s="75" customFormat="1">
      <c r="A231" s="66" t="s">
        <v>21</v>
      </c>
      <c r="B231" s="81" t="s">
        <v>12</v>
      </c>
      <c r="C231" s="107">
        <f t="shared" ref="C231:C232" si="13">C233</f>
        <v>45</v>
      </c>
    </row>
    <row r="232" spans="1:9" s="75" customFormat="1">
      <c r="A232" s="96" t="s">
        <v>15</v>
      </c>
      <c r="B232" s="71" t="s">
        <v>13</v>
      </c>
      <c r="C232" s="107">
        <f t="shared" si="13"/>
        <v>45</v>
      </c>
    </row>
    <row r="233" spans="1:9" s="75" customFormat="1">
      <c r="A233" s="129" t="s">
        <v>17</v>
      </c>
      <c r="B233" s="76" t="s">
        <v>12</v>
      </c>
      <c r="C233" s="107">
        <f>C235</f>
        <v>45</v>
      </c>
    </row>
    <row r="234" spans="1:9" s="75" customFormat="1">
      <c r="A234" s="68"/>
      <c r="B234" s="71" t="s">
        <v>13</v>
      </c>
      <c r="C234" s="107">
        <f>C236</f>
        <v>45</v>
      </c>
    </row>
    <row r="235" spans="1:9" s="75" customFormat="1" ht="16.5" customHeight="1">
      <c r="A235" s="174" t="s">
        <v>20</v>
      </c>
      <c r="B235" s="81" t="s">
        <v>12</v>
      </c>
      <c r="C235" s="107">
        <f>C254</f>
        <v>45</v>
      </c>
    </row>
    <row r="236" spans="1:9" s="75" customFormat="1">
      <c r="A236" s="96"/>
      <c r="B236" s="71" t="s">
        <v>13</v>
      </c>
      <c r="C236" s="107">
        <f>C255</f>
        <v>45</v>
      </c>
    </row>
    <row r="237" spans="1:9" ht="12.75">
      <c r="A237" s="183" t="s">
        <v>61</v>
      </c>
      <c r="B237" s="183"/>
      <c r="C237" s="183"/>
    </row>
    <row r="238" spans="1:9">
      <c r="A238" s="20" t="s">
        <v>28</v>
      </c>
      <c r="B238" s="13" t="s">
        <v>12</v>
      </c>
      <c r="C238" s="119">
        <f>C240+C250</f>
        <v>11</v>
      </c>
      <c r="E238" s="55"/>
    </row>
    <row r="239" spans="1:9">
      <c r="A239" s="21" t="s">
        <v>34</v>
      </c>
      <c r="B239" s="14" t="s">
        <v>13</v>
      </c>
      <c r="C239" s="119">
        <f>C241+C251</f>
        <v>11</v>
      </c>
      <c r="E239" s="55"/>
    </row>
    <row r="240" spans="1:9" s="55" customFormat="1" ht="15">
      <c r="A240" s="66" t="s">
        <v>26</v>
      </c>
      <c r="B240" s="95" t="s">
        <v>12</v>
      </c>
      <c r="C240" s="109">
        <f>C242</f>
        <v>-34</v>
      </c>
      <c r="D240"/>
      <c r="E240"/>
      <c r="F240"/>
      <c r="G240"/>
      <c r="H240"/>
      <c r="I240"/>
    </row>
    <row r="241" spans="1:12" s="55" customFormat="1" ht="15">
      <c r="A241" s="56" t="s">
        <v>62</v>
      </c>
      <c r="B241" s="64" t="s">
        <v>13</v>
      </c>
      <c r="C241" s="109">
        <f>C243</f>
        <v>-34</v>
      </c>
    </row>
    <row r="242" spans="1:12">
      <c r="A242" s="12" t="s">
        <v>17</v>
      </c>
      <c r="B242" s="6" t="s">
        <v>12</v>
      </c>
      <c r="C242" s="119">
        <f t="shared" ref="C242:C243" si="14">C244</f>
        <v>-34</v>
      </c>
    </row>
    <row r="243" spans="1:12">
      <c r="A243" s="11"/>
      <c r="B243" s="7" t="s">
        <v>13</v>
      </c>
      <c r="C243" s="119">
        <f t="shared" si="14"/>
        <v>-34</v>
      </c>
    </row>
    <row r="244" spans="1:12" s="55" customFormat="1">
      <c r="A244" s="99" t="s">
        <v>20</v>
      </c>
      <c r="B244" s="50" t="s">
        <v>12</v>
      </c>
      <c r="C244" s="119">
        <f>C246</f>
        <v>-34</v>
      </c>
    </row>
    <row r="245" spans="1:12" s="55" customFormat="1">
      <c r="A245" s="98"/>
      <c r="B245" s="36" t="s">
        <v>13</v>
      </c>
      <c r="C245" s="119">
        <f>C247</f>
        <v>-34</v>
      </c>
    </row>
    <row r="246" spans="1:12" s="75" customFormat="1" ht="30" customHeight="1">
      <c r="A246" s="173" t="s">
        <v>63</v>
      </c>
      <c r="B246" s="81" t="s">
        <v>12</v>
      </c>
      <c r="C246" s="119">
        <f>C248</f>
        <v>-34</v>
      </c>
    </row>
    <row r="247" spans="1:12" s="75" customFormat="1" ht="15.75" customHeight="1">
      <c r="A247" s="96"/>
      <c r="B247" s="71" t="s">
        <v>13</v>
      </c>
      <c r="C247" s="119">
        <f>C249</f>
        <v>-34</v>
      </c>
      <c r="L247" s="130"/>
    </row>
    <row r="248" spans="1:12" s="75" customFormat="1" ht="28.5" customHeight="1">
      <c r="A248" s="165" t="s">
        <v>66</v>
      </c>
      <c r="B248" s="81" t="s">
        <v>12</v>
      </c>
      <c r="C248" s="107">
        <v>-34</v>
      </c>
    </row>
    <row r="249" spans="1:12" s="75" customFormat="1" ht="18.75" customHeight="1">
      <c r="A249" s="96"/>
      <c r="B249" s="71" t="s">
        <v>13</v>
      </c>
      <c r="C249" s="107">
        <v>-34</v>
      </c>
    </row>
    <row r="250" spans="1:12" s="75" customFormat="1">
      <c r="A250" s="66" t="s">
        <v>21</v>
      </c>
      <c r="B250" s="81" t="s">
        <v>12</v>
      </c>
      <c r="C250" s="107">
        <f t="shared" ref="C250:C251" si="15">C252</f>
        <v>45</v>
      </c>
    </row>
    <row r="251" spans="1:12" s="75" customFormat="1">
      <c r="A251" s="96" t="s">
        <v>15</v>
      </c>
      <c r="B251" s="71" t="s">
        <v>13</v>
      </c>
      <c r="C251" s="107">
        <f t="shared" si="15"/>
        <v>45</v>
      </c>
    </row>
    <row r="252" spans="1:12" s="75" customFormat="1">
      <c r="A252" s="129" t="s">
        <v>17</v>
      </c>
      <c r="B252" s="76" t="s">
        <v>12</v>
      </c>
      <c r="C252" s="107">
        <f t="shared" ref="C252:C257" si="16">C254</f>
        <v>45</v>
      </c>
    </row>
    <row r="253" spans="1:12" s="75" customFormat="1">
      <c r="A253" s="68"/>
      <c r="B253" s="71" t="s">
        <v>13</v>
      </c>
      <c r="C253" s="107">
        <f t="shared" si="16"/>
        <v>45</v>
      </c>
    </row>
    <row r="254" spans="1:12" s="75" customFormat="1" ht="16.5" customHeight="1">
      <c r="A254" s="174" t="s">
        <v>20</v>
      </c>
      <c r="B254" s="81" t="s">
        <v>12</v>
      </c>
      <c r="C254" s="107">
        <f t="shared" si="16"/>
        <v>45</v>
      </c>
    </row>
    <row r="255" spans="1:12" s="75" customFormat="1">
      <c r="A255" s="96"/>
      <c r="B255" s="71" t="s">
        <v>13</v>
      </c>
      <c r="C255" s="107">
        <f t="shared" si="16"/>
        <v>45</v>
      </c>
    </row>
    <row r="256" spans="1:12" s="58" customFormat="1" ht="15">
      <c r="A256" s="104" t="s">
        <v>67</v>
      </c>
      <c r="B256" s="50" t="s">
        <v>12</v>
      </c>
      <c r="C256" s="109">
        <f t="shared" si="16"/>
        <v>45</v>
      </c>
    </row>
    <row r="257" spans="1:11" s="58" customFormat="1" ht="15">
      <c r="A257" s="82"/>
      <c r="B257" s="36" t="s">
        <v>13</v>
      </c>
      <c r="C257" s="109">
        <f t="shared" si="16"/>
        <v>45</v>
      </c>
    </row>
    <row r="258" spans="1:11" s="75" customFormat="1" ht="45">
      <c r="A258" s="181" t="s">
        <v>68</v>
      </c>
      <c r="B258" s="81" t="s">
        <v>12</v>
      </c>
      <c r="C258" s="107">
        <v>45</v>
      </c>
    </row>
    <row r="259" spans="1:11" s="75" customFormat="1">
      <c r="A259" s="96"/>
      <c r="B259" s="71" t="s">
        <v>13</v>
      </c>
      <c r="C259" s="107">
        <v>45</v>
      </c>
    </row>
    <row r="260" spans="1:11" ht="15">
      <c r="A260" s="73" t="s">
        <v>69</v>
      </c>
      <c r="B260" s="43"/>
      <c r="C260" s="155"/>
      <c r="D260" s="40"/>
      <c r="E260" s="40"/>
      <c r="F260" s="40"/>
      <c r="G260" s="40"/>
      <c r="H260" s="40"/>
      <c r="I260" s="40"/>
      <c r="K260" s="39"/>
    </row>
    <row r="261" spans="1:11">
      <c r="A261" s="61" t="s">
        <v>28</v>
      </c>
      <c r="B261" s="50" t="s">
        <v>12</v>
      </c>
      <c r="C261" s="119">
        <f>C263+C269</f>
        <v>116</v>
      </c>
      <c r="D261" s="40"/>
      <c r="E261" s="40"/>
      <c r="F261" s="40"/>
      <c r="G261" s="40"/>
      <c r="H261" s="40"/>
      <c r="I261" s="44"/>
    </row>
    <row r="262" spans="1:11">
      <c r="A262" s="10" t="s">
        <v>37</v>
      </c>
      <c r="B262" s="36" t="s">
        <v>13</v>
      </c>
      <c r="C262" s="119">
        <f>C264+C270</f>
        <v>116</v>
      </c>
      <c r="D262" s="38"/>
      <c r="E262" s="38"/>
      <c r="F262" s="38"/>
      <c r="G262" s="38"/>
      <c r="H262" s="38"/>
      <c r="I262" s="38"/>
    </row>
    <row r="263" spans="1:11" ht="15">
      <c r="A263" s="25" t="s">
        <v>26</v>
      </c>
      <c r="B263" s="51" t="s">
        <v>12</v>
      </c>
      <c r="C263" s="109">
        <f>C265</f>
        <v>16</v>
      </c>
      <c r="D263" s="38"/>
      <c r="E263" s="38"/>
      <c r="F263" s="38"/>
      <c r="G263" s="38"/>
      <c r="H263" s="38"/>
      <c r="I263" s="38"/>
    </row>
    <row r="264" spans="1:11" ht="15">
      <c r="A264" s="10" t="s">
        <v>62</v>
      </c>
      <c r="B264" s="36" t="s">
        <v>13</v>
      </c>
      <c r="C264" s="109">
        <f>C266</f>
        <v>16</v>
      </c>
      <c r="D264" s="38"/>
      <c r="E264" s="38"/>
      <c r="F264" s="38"/>
      <c r="G264" s="38"/>
      <c r="H264" s="38"/>
      <c r="I264" s="38"/>
    </row>
    <row r="265" spans="1:11">
      <c r="A265" s="12" t="s">
        <v>17</v>
      </c>
      <c r="B265" s="6" t="s">
        <v>12</v>
      </c>
      <c r="C265" s="119">
        <f>C267</f>
        <v>16</v>
      </c>
      <c r="D265" s="38"/>
      <c r="E265" s="38"/>
      <c r="F265" s="38"/>
      <c r="G265" s="38"/>
      <c r="H265" s="38"/>
      <c r="I265" s="38"/>
    </row>
    <row r="266" spans="1:11">
      <c r="A266" s="11"/>
      <c r="B266" s="7" t="s">
        <v>13</v>
      </c>
      <c r="C266" s="119">
        <f>C268</f>
        <v>16</v>
      </c>
      <c r="D266" s="38"/>
      <c r="E266" s="38"/>
      <c r="F266" s="38"/>
      <c r="G266" s="38"/>
      <c r="H266" s="38"/>
      <c r="I266" s="38"/>
    </row>
    <row r="267" spans="1:11">
      <c r="A267" s="12" t="s">
        <v>70</v>
      </c>
      <c r="B267" s="51" t="s">
        <v>12</v>
      </c>
      <c r="C267" s="119">
        <f>C286</f>
        <v>16</v>
      </c>
      <c r="D267" s="38"/>
      <c r="E267" s="38"/>
      <c r="F267" s="38"/>
      <c r="G267" s="38"/>
      <c r="H267" s="38"/>
      <c r="I267" s="38"/>
    </row>
    <row r="268" spans="1:11">
      <c r="A268" s="11"/>
      <c r="B268" s="36" t="s">
        <v>13</v>
      </c>
      <c r="C268" s="119">
        <f>C287</f>
        <v>16</v>
      </c>
      <c r="D268" s="38"/>
      <c r="E268" s="38"/>
      <c r="F268" s="38"/>
      <c r="G268" s="38"/>
      <c r="H268" s="38"/>
      <c r="I268" s="38"/>
    </row>
    <row r="269" spans="1:11" s="39" customFormat="1">
      <c r="A269" s="25" t="s">
        <v>21</v>
      </c>
      <c r="B269" s="13" t="s">
        <v>12</v>
      </c>
      <c r="C269" s="107">
        <f>C271</f>
        <v>100</v>
      </c>
    </row>
    <row r="270" spans="1:11" s="39" customFormat="1">
      <c r="A270" s="10" t="s">
        <v>15</v>
      </c>
      <c r="B270" s="14" t="s">
        <v>13</v>
      </c>
      <c r="C270" s="107">
        <f>C272</f>
        <v>100</v>
      </c>
    </row>
    <row r="271" spans="1:11" s="39" customFormat="1" ht="15">
      <c r="A271" s="12" t="s">
        <v>17</v>
      </c>
      <c r="B271" s="51" t="s">
        <v>12</v>
      </c>
      <c r="C271" s="109">
        <f t="shared" ref="C271:C272" si="17">C273</f>
        <v>100</v>
      </c>
      <c r="D271" s="38"/>
      <c r="E271" s="38"/>
      <c r="F271" s="38"/>
      <c r="G271" s="38"/>
      <c r="H271" s="38"/>
      <c r="I271" s="38"/>
    </row>
    <row r="272" spans="1:11" s="39" customFormat="1" ht="15">
      <c r="A272" s="11"/>
      <c r="B272" s="36" t="s">
        <v>13</v>
      </c>
      <c r="C272" s="109">
        <f t="shared" si="17"/>
        <v>100</v>
      </c>
      <c r="D272" s="38"/>
      <c r="E272" s="38"/>
      <c r="F272" s="38"/>
      <c r="G272" s="38"/>
      <c r="H272" s="38"/>
      <c r="I272" s="38"/>
    </row>
    <row r="273" spans="1:14" s="39" customFormat="1">
      <c r="A273" s="33" t="s">
        <v>45</v>
      </c>
      <c r="B273" s="13" t="s">
        <v>12</v>
      </c>
      <c r="C273" s="119">
        <f>C275</f>
        <v>100</v>
      </c>
    </row>
    <row r="274" spans="1:14" s="39" customFormat="1">
      <c r="A274" s="10"/>
      <c r="B274" s="14" t="s">
        <v>13</v>
      </c>
      <c r="C274" s="119">
        <f>C276</f>
        <v>100</v>
      </c>
      <c r="D274" s="41" t="e">
        <f>#REF!</f>
        <v>#REF!</v>
      </c>
    </row>
    <row r="275" spans="1:14" s="75" customFormat="1">
      <c r="A275" s="122" t="s">
        <v>20</v>
      </c>
      <c r="B275" s="76" t="s">
        <v>12</v>
      </c>
      <c r="C275" s="107">
        <f>C297</f>
        <v>100</v>
      </c>
    </row>
    <row r="276" spans="1:14" s="75" customFormat="1">
      <c r="A276" s="96"/>
      <c r="B276" s="71" t="s">
        <v>13</v>
      </c>
      <c r="C276" s="107">
        <f>C298</f>
        <v>100</v>
      </c>
    </row>
    <row r="277" spans="1:14" ht="15">
      <c r="A277" s="100" t="s">
        <v>27</v>
      </c>
      <c r="B277" s="101"/>
      <c r="C277" s="151"/>
      <c r="D277" s="84"/>
      <c r="E277" s="85"/>
      <c r="F277" s="84"/>
      <c r="G277" s="84"/>
      <c r="H277" s="84"/>
      <c r="I277" s="84"/>
    </row>
    <row r="278" spans="1:14">
      <c r="A278" s="93" t="s">
        <v>28</v>
      </c>
      <c r="B278" s="50" t="s">
        <v>12</v>
      </c>
      <c r="C278" s="119">
        <f t="shared" ref="C278:C283" si="18">C280</f>
        <v>16</v>
      </c>
      <c r="D278" s="86"/>
      <c r="E278" s="86"/>
      <c r="F278" s="86"/>
      <c r="G278" s="86"/>
      <c r="H278" s="86"/>
      <c r="I278" s="86"/>
    </row>
    <row r="279" spans="1:14">
      <c r="A279" s="21" t="s">
        <v>29</v>
      </c>
      <c r="B279" s="14" t="s">
        <v>13</v>
      </c>
      <c r="C279" s="119">
        <f t="shared" si="18"/>
        <v>16</v>
      </c>
    </row>
    <row r="280" spans="1:14" ht="15">
      <c r="A280" s="88" t="s">
        <v>30</v>
      </c>
      <c r="B280" s="13" t="s">
        <v>12</v>
      </c>
      <c r="C280" s="109">
        <f t="shared" si="18"/>
        <v>16</v>
      </c>
    </row>
    <row r="281" spans="1:14" ht="15">
      <c r="A281" s="21" t="s">
        <v>31</v>
      </c>
      <c r="B281" s="14" t="s">
        <v>13</v>
      </c>
      <c r="C281" s="109">
        <f t="shared" si="18"/>
        <v>16</v>
      </c>
    </row>
    <row r="282" spans="1:14" s="39" customFormat="1">
      <c r="A282" s="12" t="s">
        <v>17</v>
      </c>
      <c r="B282" s="51" t="s">
        <v>12</v>
      </c>
      <c r="C282" s="119">
        <f t="shared" si="18"/>
        <v>16</v>
      </c>
      <c r="D282" s="38"/>
      <c r="E282" s="38"/>
      <c r="F282" s="38"/>
      <c r="G282" s="38"/>
      <c r="H282" s="38"/>
      <c r="I282" s="38"/>
    </row>
    <row r="283" spans="1:14" s="39" customFormat="1">
      <c r="A283" s="11"/>
      <c r="B283" s="36" t="s">
        <v>13</v>
      </c>
      <c r="C283" s="119">
        <f t="shared" si="18"/>
        <v>16</v>
      </c>
      <c r="D283" s="38"/>
      <c r="E283" s="38"/>
      <c r="F283" s="38"/>
      <c r="G283" s="38"/>
      <c r="H283" s="38"/>
      <c r="I283" s="38"/>
    </row>
    <row r="284" spans="1:14" s="39" customFormat="1">
      <c r="A284" s="33" t="s">
        <v>45</v>
      </c>
      <c r="B284" s="13" t="s">
        <v>12</v>
      </c>
      <c r="C284" s="119">
        <f>C286</f>
        <v>16</v>
      </c>
    </row>
    <row r="285" spans="1:14" s="39" customFormat="1">
      <c r="A285" s="10"/>
      <c r="B285" s="14" t="s">
        <v>13</v>
      </c>
      <c r="C285" s="119">
        <f>C287</f>
        <v>16</v>
      </c>
    </row>
    <row r="286" spans="1:14" s="39" customFormat="1">
      <c r="A286" s="122" t="s">
        <v>20</v>
      </c>
      <c r="B286" s="51" t="s">
        <v>12</v>
      </c>
      <c r="C286" s="119">
        <f>C288</f>
        <v>16</v>
      </c>
    </row>
    <row r="287" spans="1:14" s="39" customFormat="1">
      <c r="A287" s="10"/>
      <c r="B287" s="36" t="s">
        <v>13</v>
      </c>
      <c r="C287" s="119">
        <f>C289</f>
        <v>16</v>
      </c>
      <c r="M287" s="159"/>
      <c r="N287" s="159"/>
    </row>
    <row r="288" spans="1:14" s="75" customFormat="1" ht="15.75">
      <c r="A288" s="182" t="s">
        <v>71</v>
      </c>
      <c r="B288" s="76" t="s">
        <v>12</v>
      </c>
      <c r="C288" s="107">
        <v>16</v>
      </c>
    </row>
    <row r="289" spans="1:9" s="75" customFormat="1">
      <c r="A289" s="96"/>
      <c r="B289" s="71" t="s">
        <v>13</v>
      </c>
      <c r="C289" s="107">
        <v>16</v>
      </c>
    </row>
    <row r="290" spans="1:9" ht="12.75">
      <c r="A290" s="183" t="s">
        <v>61</v>
      </c>
      <c r="B290" s="183"/>
      <c r="C290" s="183"/>
    </row>
    <row r="291" spans="1:9" s="55" customFormat="1">
      <c r="A291" s="91" t="s">
        <v>28</v>
      </c>
      <c r="B291" s="92" t="s">
        <v>12</v>
      </c>
      <c r="C291" s="107">
        <f>C293</f>
        <v>100</v>
      </c>
    </row>
    <row r="292" spans="1:9" s="55" customFormat="1">
      <c r="A292" s="65" t="s">
        <v>34</v>
      </c>
      <c r="B292" s="57" t="s">
        <v>13</v>
      </c>
      <c r="C292" s="107">
        <f>C294</f>
        <v>100</v>
      </c>
    </row>
    <row r="293" spans="1:9" s="75" customFormat="1">
      <c r="A293" s="66" t="s">
        <v>21</v>
      </c>
      <c r="B293" s="81" t="s">
        <v>12</v>
      </c>
      <c r="C293" s="107">
        <f t="shared" ref="C293:C294" si="19">C295</f>
        <v>100</v>
      </c>
    </row>
    <row r="294" spans="1:9" s="75" customFormat="1">
      <c r="A294" s="96" t="s">
        <v>15</v>
      </c>
      <c r="B294" s="71" t="s">
        <v>13</v>
      </c>
      <c r="C294" s="107">
        <f t="shared" si="19"/>
        <v>100</v>
      </c>
    </row>
    <row r="295" spans="1:9" s="75" customFormat="1">
      <c r="A295" s="129" t="s">
        <v>17</v>
      </c>
      <c r="B295" s="76" t="s">
        <v>12</v>
      </c>
      <c r="C295" s="107">
        <f t="shared" ref="C295:C300" si="20">C297</f>
        <v>100</v>
      </c>
    </row>
    <row r="296" spans="1:9" s="75" customFormat="1">
      <c r="A296" s="68"/>
      <c r="B296" s="71" t="s">
        <v>13</v>
      </c>
      <c r="C296" s="107">
        <f t="shared" si="20"/>
        <v>100</v>
      </c>
    </row>
    <row r="297" spans="1:9" s="75" customFormat="1" ht="16.5" customHeight="1">
      <c r="A297" s="174" t="s">
        <v>20</v>
      </c>
      <c r="B297" s="81" t="s">
        <v>12</v>
      </c>
      <c r="C297" s="107">
        <f t="shared" si="20"/>
        <v>100</v>
      </c>
    </row>
    <row r="298" spans="1:9" s="75" customFormat="1">
      <c r="A298" s="96"/>
      <c r="B298" s="71" t="s">
        <v>13</v>
      </c>
      <c r="C298" s="107">
        <f t="shared" si="20"/>
        <v>100</v>
      </c>
    </row>
    <row r="299" spans="1:9" s="58" customFormat="1" ht="15">
      <c r="A299" s="104" t="s">
        <v>67</v>
      </c>
      <c r="B299" s="50" t="s">
        <v>12</v>
      </c>
      <c r="C299" s="109">
        <f t="shared" si="20"/>
        <v>100</v>
      </c>
    </row>
    <row r="300" spans="1:9" s="58" customFormat="1" ht="15">
      <c r="A300" s="82"/>
      <c r="B300" s="36" t="s">
        <v>13</v>
      </c>
      <c r="C300" s="109">
        <f t="shared" si="20"/>
        <v>100</v>
      </c>
    </row>
    <row r="301" spans="1:9" s="75" customFormat="1" ht="15">
      <c r="A301" s="167" t="s">
        <v>72</v>
      </c>
      <c r="B301" s="81" t="s">
        <v>12</v>
      </c>
      <c r="C301" s="107">
        <v>100</v>
      </c>
    </row>
    <row r="302" spans="1:9" s="75" customFormat="1">
      <c r="A302" s="96"/>
      <c r="B302" s="71" t="s">
        <v>13</v>
      </c>
      <c r="C302" s="107">
        <v>100</v>
      </c>
    </row>
    <row r="303" spans="1:9" s="15" customFormat="1">
      <c r="B303" s="108"/>
      <c r="C303" s="156"/>
      <c r="D303" s="37"/>
      <c r="E303" s="37"/>
      <c r="F303" s="37"/>
      <c r="G303" s="37"/>
      <c r="H303" s="37"/>
      <c r="I303" s="37"/>
    </row>
    <row r="304" spans="1:9" ht="15.75" customHeight="1">
      <c r="A304" s="184"/>
      <c r="B304" s="185"/>
      <c r="C304" s="185"/>
    </row>
    <row r="305" spans="1:53" ht="15.75" customHeight="1">
      <c r="A305" s="186"/>
      <c r="B305" s="187"/>
      <c r="C305" s="187"/>
    </row>
    <row r="306" spans="1:53">
      <c r="A306" s="105"/>
      <c r="B306" s="106"/>
      <c r="C306" s="157"/>
    </row>
    <row r="307" spans="1:53">
      <c r="A307" s="105"/>
      <c r="B307" s="106"/>
      <c r="C307" s="157"/>
    </row>
    <row r="308" spans="1:53">
      <c r="A308" s="105"/>
      <c r="B308" s="106"/>
      <c r="C308" s="157"/>
    </row>
    <row r="309" spans="1:53">
      <c r="A309" s="39"/>
    </row>
    <row r="310" spans="1:53">
      <c r="A310" s="39"/>
    </row>
    <row r="311" spans="1:53" s="1" customFormat="1">
      <c r="A311" s="39"/>
      <c r="C311" s="145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</row>
    <row r="318" spans="1:53" s="1" customFormat="1">
      <c r="A318" s="15"/>
      <c r="C318" s="145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</row>
    <row r="319" spans="1:53" s="1" customFormat="1">
      <c r="A319" s="15"/>
      <c r="C319" s="145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</row>
  </sheetData>
  <mergeCells count="15">
    <mergeCell ref="A171:C171"/>
    <mergeCell ref="A1:C1"/>
    <mergeCell ref="A2:C2"/>
    <mergeCell ref="A7:C7"/>
    <mergeCell ref="C9:C11"/>
    <mergeCell ref="A94:C94"/>
    <mergeCell ref="A79:C79"/>
    <mergeCell ref="A58:C58"/>
    <mergeCell ref="A206:C206"/>
    <mergeCell ref="A304:C304"/>
    <mergeCell ref="A305:C305"/>
    <mergeCell ref="A219:C219"/>
    <mergeCell ref="A220:C220"/>
    <mergeCell ref="A237:C237"/>
    <mergeCell ref="A290:C290"/>
  </mergeCells>
  <pageMargins left="0.70866141732283472" right="0.70866141732283472" top="0.55118110236220474" bottom="0.55118110236220474" header="0.31496062992125984" footer="0.31496062992125984"/>
  <pageSetup paperSize="9" scale="95" orientation="portrait" r:id="rId1"/>
  <headerFoot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62D8EA-D3E0-4A68-A00F-33322BD8F5B6}"/>
</file>

<file path=customXml/itemProps2.xml><?xml version="1.0" encoding="utf-8"?>
<ds:datastoreItem xmlns:ds="http://schemas.openxmlformats.org/officeDocument/2006/customXml" ds:itemID="{76FB0717-FBE3-431B-BC4D-619038596991}"/>
</file>

<file path=customXml/itemProps3.xml><?xml version="1.0" encoding="utf-8"?>
<ds:datastoreItem xmlns:ds="http://schemas.openxmlformats.org/officeDocument/2006/customXml" ds:itemID="{786679CE-CB63-4123-9DB4-0593E483DA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Ministerul Finantelor Publice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Gabriela P.</dc:creator>
  <cp:keywords/>
  <dc:description/>
  <cp:lastModifiedBy/>
  <cp:revision/>
  <dcterms:created xsi:type="dcterms:W3CDTF">2003-05-13T09:24:28Z</dcterms:created>
  <dcterms:modified xsi:type="dcterms:W3CDTF">2026-08-21T09:58:56Z</dcterms:modified>
  <cp:category/>
  <cp:contentStatus/>
</cp:coreProperties>
</file>