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odoro\Desktop\SEDINTA\Anexe_P1_4\"/>
    </mc:Choice>
  </mc:AlternateContent>
  <bookViews>
    <workbookView xWindow="0" yWindow="30" windowWidth="12120" windowHeight="8505" tabRatio="469"/>
  </bookViews>
  <sheets>
    <sheet name="14-2015 (2)" sheetId="10" r:id="rId1"/>
  </sheets>
  <definedNames>
    <definedName name="_xlnm.Database" localSheetId="0">#REF!</definedName>
    <definedName name="_xlnm.Database">#REF!</definedName>
    <definedName name="_xlnm.Print_Titles" localSheetId="0">'14-2015 (2)'!$11:$15</definedName>
  </definedNames>
  <calcPr calcId="152511"/>
</workbook>
</file>

<file path=xl/calcChain.xml><?xml version="1.0" encoding="utf-8"?>
<calcChain xmlns="http://schemas.openxmlformats.org/spreadsheetml/2006/main">
  <c r="C522" i="10" l="1"/>
  <c r="C521" i="10"/>
  <c r="C941" i="10"/>
  <c r="C940" i="10"/>
  <c r="C544" i="10"/>
  <c r="C543" i="10"/>
  <c r="C761" i="10"/>
  <c r="C760" i="10"/>
  <c r="C508" i="10"/>
  <c r="C507" i="10"/>
  <c r="C476" i="10"/>
  <c r="C475" i="10"/>
  <c r="C220" i="10"/>
  <c r="C218" i="10" s="1"/>
  <c r="C216" i="10" s="1"/>
  <c r="C214" i="10" s="1"/>
  <c r="C212" i="10" s="1"/>
  <c r="C210" i="10" s="1"/>
  <c r="C219" i="10"/>
  <c r="C217" i="10" s="1"/>
  <c r="C215" i="10" s="1"/>
  <c r="C213" i="10" s="1"/>
  <c r="C211" i="10" s="1"/>
  <c r="C209" i="10" s="1"/>
  <c r="C540" i="10"/>
  <c r="C538" i="10" s="1"/>
  <c r="C539" i="10"/>
  <c r="C537" i="10" s="1"/>
  <c r="C498" i="10"/>
  <c r="C497" i="10"/>
  <c r="C923" i="10"/>
  <c r="C922" i="10"/>
  <c r="C753" i="10"/>
  <c r="C752" i="10"/>
  <c r="C534" i="10"/>
  <c r="C533" i="10"/>
  <c r="C527" i="10"/>
  <c r="C387" i="10"/>
  <c r="C386" i="10"/>
  <c r="C379" i="10"/>
  <c r="C378" i="10"/>
  <c r="C778" i="10"/>
  <c r="C776" i="10" s="1"/>
  <c r="C774" i="10" s="1"/>
  <c r="C772" i="10" s="1"/>
  <c r="C770" i="10" s="1"/>
  <c r="C768" i="10" s="1"/>
  <c r="C777" i="10"/>
  <c r="C775" i="10" s="1"/>
  <c r="C773" i="10" s="1"/>
  <c r="C771" i="10" s="1"/>
  <c r="C769" i="10" s="1"/>
  <c r="C767" i="10" s="1"/>
  <c r="C670" i="10"/>
  <c r="C669" i="10"/>
  <c r="C666" i="10"/>
  <c r="C664" i="10" s="1"/>
  <c r="C665" i="10"/>
  <c r="C663" i="10" s="1"/>
  <c r="C656" i="10"/>
  <c r="C655" i="10"/>
  <c r="C597" i="10"/>
  <c r="C596" i="10"/>
  <c r="C125" i="10"/>
  <c r="C123" i="10" s="1"/>
  <c r="C121" i="10" s="1"/>
  <c r="C124" i="10"/>
  <c r="C122" i="10" s="1"/>
  <c r="C120" i="10" s="1"/>
  <c r="C685" i="10"/>
  <c r="C683" i="10" s="1"/>
  <c r="C681" i="10" s="1"/>
  <c r="C679" i="10" s="1"/>
  <c r="C677" i="10" s="1"/>
  <c r="C675" i="10" s="1"/>
  <c r="C684" i="10"/>
  <c r="C682" i="10" s="1"/>
  <c r="C680" i="10" s="1"/>
  <c r="C678" i="10" s="1"/>
  <c r="C676" i="10" s="1"/>
  <c r="C674" i="10" s="1"/>
  <c r="C114" i="10"/>
  <c r="C113" i="10"/>
  <c r="C111" i="10" s="1"/>
  <c r="C109" i="10" s="1"/>
  <c r="C112" i="10"/>
  <c r="C110" i="10" s="1"/>
  <c r="C1001" i="10"/>
  <c r="C1000" i="10"/>
  <c r="C1007" i="10"/>
  <c r="C1005" i="10" s="1"/>
  <c r="C1006" i="10"/>
  <c r="C1004" i="10" s="1"/>
  <c r="C998" i="10" s="1"/>
  <c r="C996" i="10" s="1"/>
  <c r="C994" i="10" s="1"/>
  <c r="C992" i="10" s="1"/>
  <c r="C999" i="10"/>
  <c r="C997" i="10" s="1"/>
  <c r="C987" i="10"/>
  <c r="C986" i="10"/>
  <c r="C984" i="10" s="1"/>
  <c r="C985" i="10"/>
  <c r="C652" i="10"/>
  <c r="C651" i="10"/>
  <c r="C649" i="10" s="1"/>
  <c r="C632" i="10"/>
  <c r="C630" i="10" s="1"/>
  <c r="C631" i="10"/>
  <c r="C629" i="10" s="1"/>
  <c r="C626" i="10"/>
  <c r="C625" i="10"/>
  <c r="C616" i="10"/>
  <c r="C615" i="10"/>
  <c r="C612" i="10"/>
  <c r="C610" i="10" s="1"/>
  <c r="C611" i="10"/>
  <c r="C640" i="10"/>
  <c r="C639" i="10"/>
  <c r="C637" i="10" s="1"/>
  <c r="C638" i="10"/>
  <c r="C251" i="10"/>
  <c r="C250" i="10"/>
  <c r="C247" i="10"/>
  <c r="C245" i="10" s="1"/>
  <c r="C243" i="10" s="1"/>
  <c r="C241" i="10" s="1"/>
  <c r="C239" i="10" s="1"/>
  <c r="C246" i="10"/>
  <c r="C235" i="10"/>
  <c r="C233" i="10" s="1"/>
  <c r="C231" i="10" s="1"/>
  <c r="C229" i="10" s="1"/>
  <c r="C227" i="10" s="1"/>
  <c r="C234" i="10"/>
  <c r="C232" i="10" s="1"/>
  <c r="C230" i="10" s="1"/>
  <c r="C228" i="10" s="1"/>
  <c r="C226" i="10" s="1"/>
  <c r="C77" i="10"/>
  <c r="C76" i="10"/>
  <c r="C59" i="10" s="1"/>
  <c r="C20" i="10" s="1"/>
  <c r="C103" i="10"/>
  <c r="C101" i="10" s="1"/>
  <c r="C99" i="10" s="1"/>
  <c r="C97" i="10" s="1"/>
  <c r="C102" i="10"/>
  <c r="C100" i="10" s="1"/>
  <c r="C69" i="10" s="1"/>
  <c r="C972" i="10"/>
  <c r="C971" i="10"/>
  <c r="C970" i="10"/>
  <c r="C969" i="10"/>
  <c r="C966" i="10"/>
  <c r="C958" i="10" s="1"/>
  <c r="C956" i="10" s="1"/>
  <c r="C954" i="10" s="1"/>
  <c r="C952" i="10" s="1"/>
  <c r="C965" i="10"/>
  <c r="C964" i="10"/>
  <c r="C963" i="10"/>
  <c r="C962" i="10"/>
  <c r="C961" i="10"/>
  <c r="C960" i="10"/>
  <c r="C959" i="10"/>
  <c r="C553" i="10"/>
  <c r="C331" i="10" s="1"/>
  <c r="C297" i="10" s="1"/>
  <c r="C552" i="10"/>
  <c r="C330" i="10" s="1"/>
  <c r="C296" i="10" s="1"/>
  <c r="C593" i="10"/>
  <c r="C592" i="10"/>
  <c r="C563" i="10"/>
  <c r="C567" i="10"/>
  <c r="C566" i="10"/>
  <c r="C571" i="10"/>
  <c r="C570" i="10"/>
  <c r="C562" i="10"/>
  <c r="C244" i="10" l="1"/>
  <c r="C242" i="10" s="1"/>
  <c r="C240" i="10" s="1"/>
  <c r="C238" i="10" s="1"/>
  <c r="C224" i="10" s="1"/>
  <c r="C225" i="10"/>
  <c r="C207" i="10"/>
  <c r="C591" i="10"/>
  <c r="C341" i="10" s="1"/>
  <c r="C525" i="10"/>
  <c r="C38" i="10"/>
  <c r="C60" i="10"/>
  <c r="C21" i="10" s="1"/>
  <c r="C650" i="10"/>
  <c r="C648" i="10" s="1"/>
  <c r="C646" i="10" s="1"/>
  <c r="C644" i="10" s="1"/>
  <c r="C854" i="10"/>
  <c r="C852" i="10" s="1"/>
  <c r="C855" i="10"/>
  <c r="C853" i="10" s="1"/>
  <c r="C67" i="10"/>
  <c r="C70" i="10"/>
  <c r="C39" i="10" s="1"/>
  <c r="C45" i="10"/>
  <c r="C647" i="10"/>
  <c r="C590" i="10"/>
  <c r="C340" i="10" s="1"/>
  <c r="C995" i="10"/>
  <c r="C993" i="10" s="1"/>
  <c r="C983" i="10"/>
  <c r="C981" i="10" s="1"/>
  <c r="C979" i="10" s="1"/>
  <c r="C982" i="10"/>
  <c r="C980" i="10" s="1"/>
  <c r="C978" i="10" s="1"/>
  <c r="C976" i="10" s="1"/>
  <c r="C645" i="10"/>
  <c r="C643" i="10" s="1"/>
  <c r="C608" i="10"/>
  <c r="C606" i="10" s="1"/>
  <c r="C604" i="10" s="1"/>
  <c r="C609" i="10"/>
  <c r="C205" i="10"/>
  <c r="C203" i="10" s="1"/>
  <c r="C201" i="10" s="1"/>
  <c r="C75" i="10"/>
  <c r="C73" i="10" s="1"/>
  <c r="C74" i="10"/>
  <c r="C72" i="10" s="1"/>
  <c r="C98" i="10"/>
  <c r="C96" i="10" s="1"/>
  <c r="C957" i="10"/>
  <c r="C955" i="10" s="1"/>
  <c r="C953" i="10" s="1"/>
  <c r="C951" i="10" s="1"/>
  <c r="C561" i="10"/>
  <c r="C560" i="10"/>
  <c r="C425" i="10"/>
  <c r="C424" i="10"/>
  <c r="C422" i="10" s="1"/>
  <c r="C417" i="10"/>
  <c r="C415" i="10" s="1"/>
  <c r="C416" i="10"/>
  <c r="C414" i="10" s="1"/>
  <c r="C423" i="10"/>
  <c r="C898" i="10"/>
  <c r="C897" i="10"/>
  <c r="C894" i="10"/>
  <c r="C893" i="10"/>
  <c r="C891" i="10" s="1"/>
  <c r="C889" i="10" s="1"/>
  <c r="C887" i="10" s="1"/>
  <c r="C885" i="10" s="1"/>
  <c r="C734" i="10"/>
  <c r="C732" i="10" s="1"/>
  <c r="C730" i="10" s="1"/>
  <c r="C728" i="10" s="1"/>
  <c r="C726" i="10" s="1"/>
  <c r="C724" i="10" s="1"/>
  <c r="C733" i="10"/>
  <c r="C731" i="10"/>
  <c r="C729" i="10" s="1"/>
  <c r="C727" i="10" s="1"/>
  <c r="C725" i="10" s="1"/>
  <c r="C723" i="10" s="1"/>
  <c r="C402" i="10"/>
  <c r="C400" i="10" s="1"/>
  <c r="C398" i="10" s="1"/>
  <c r="C396" i="10" s="1"/>
  <c r="C394" i="10" s="1"/>
  <c r="C392" i="10" s="1"/>
  <c r="C401" i="10"/>
  <c r="C399" i="10" s="1"/>
  <c r="C397" i="10" s="1"/>
  <c r="C395" i="10" s="1"/>
  <c r="C393" i="10" s="1"/>
  <c r="C391" i="10" s="1"/>
  <c r="C92" i="10"/>
  <c r="C90" i="10" s="1"/>
  <c r="C91" i="10"/>
  <c r="C89" i="10" s="1"/>
  <c r="C360" i="10"/>
  <c r="C325" i="10" s="1"/>
  <c r="C289" i="10" s="1"/>
  <c r="C31" i="10" s="1"/>
  <c r="C359" i="10"/>
  <c r="C324" i="10" s="1"/>
  <c r="C288" i="10" s="1"/>
  <c r="C30" i="10" s="1"/>
  <c r="C881" i="10"/>
  <c r="C879" i="10" s="1"/>
  <c r="C877" i="10" s="1"/>
  <c r="C875" i="10" s="1"/>
  <c r="C873" i="10" s="1"/>
  <c r="C880" i="10"/>
  <c r="C878" i="10" s="1"/>
  <c r="C876" i="10" s="1"/>
  <c r="C874" i="10" s="1"/>
  <c r="C872" i="10" s="1"/>
  <c r="C385" i="10"/>
  <c r="C384" i="10"/>
  <c r="C377" i="10"/>
  <c r="C376" i="10"/>
  <c r="C892" i="10" l="1"/>
  <c r="C890" i="10" s="1"/>
  <c r="C888" i="10" s="1"/>
  <c r="C886" i="10" s="1"/>
  <c r="C206" i="10"/>
  <c r="C375" i="10"/>
  <c r="C373" i="10" s="1"/>
  <c r="C371" i="10" s="1"/>
  <c r="C369" i="10" s="1"/>
  <c r="C374" i="10"/>
  <c r="C372" i="10" s="1"/>
  <c r="C370" i="10" s="1"/>
  <c r="C368" i="10" s="1"/>
  <c r="C87" i="10"/>
  <c r="C85" i="10" s="1"/>
  <c r="C83" i="10" s="1"/>
  <c r="C81" i="10" s="1"/>
  <c r="C68" i="10"/>
  <c r="C88" i="10"/>
  <c r="C86" i="10" s="1"/>
  <c r="C84" i="10" s="1"/>
  <c r="C82" i="10" s="1"/>
  <c r="C602" i="10"/>
  <c r="C977" i="10"/>
  <c r="C607" i="10"/>
  <c r="C605" i="10" s="1"/>
  <c r="C603" i="10" s="1"/>
  <c r="C601" i="10" s="1"/>
  <c r="C413" i="10"/>
  <c r="C411" i="10" s="1"/>
  <c r="C409" i="10" s="1"/>
  <c r="C407" i="10" s="1"/>
  <c r="C412" i="10"/>
  <c r="C410" i="10" s="1"/>
  <c r="C408" i="10" s="1"/>
  <c r="C406" i="10" s="1"/>
  <c r="C44" i="10" l="1"/>
  <c r="C204" i="10"/>
  <c r="C202" i="10" s="1"/>
  <c r="C200" i="10" s="1"/>
  <c r="C866" i="10"/>
  <c r="C847" i="10" s="1"/>
  <c r="C293" i="10" s="1"/>
  <c r="C35" i="10" s="1"/>
  <c r="C865" i="10"/>
  <c r="C846" i="10" s="1"/>
  <c r="C292" i="10" s="1"/>
  <c r="C34" i="10" s="1"/>
  <c r="C352" i="10"/>
  <c r="C323" i="10" s="1"/>
  <c r="C287" i="10" s="1"/>
  <c r="C29" i="10" s="1"/>
  <c r="C351" i="10"/>
  <c r="C322" i="10" s="1"/>
  <c r="C286" i="10" s="1"/>
  <c r="C28" i="10" s="1"/>
  <c r="C364" i="10"/>
  <c r="C363" i="10"/>
  <c r="C350" i="10" l="1"/>
  <c r="C348" i="10" s="1"/>
  <c r="C346" i="10" s="1"/>
  <c r="C344" i="10" s="1"/>
  <c r="C864" i="10"/>
  <c r="C862" i="10" s="1"/>
  <c r="C860" i="10" s="1"/>
  <c r="C349" i="10"/>
  <c r="C347" i="10" s="1"/>
  <c r="C345" i="10" s="1"/>
  <c r="C343" i="10" s="1"/>
  <c r="C863" i="10"/>
  <c r="C861" i="10" s="1"/>
  <c r="C859" i="10" s="1"/>
  <c r="C577" i="10" l="1"/>
  <c r="C575" i="10" s="1"/>
  <c r="C576" i="10"/>
  <c r="C574" i="10" s="1"/>
  <c r="C338" i="10" s="1"/>
  <c r="C304" i="10" s="1"/>
  <c r="C48" i="10" s="1"/>
  <c r="C937" i="10"/>
  <c r="C936" i="10"/>
  <c r="C933" i="10"/>
  <c r="C932" i="10"/>
  <c r="C917" i="10"/>
  <c r="C916" i="10"/>
  <c r="C921" i="10"/>
  <c r="C920" i="10"/>
  <c r="C915" i="10"/>
  <c r="C914" i="10"/>
  <c r="C913" i="10"/>
  <c r="C912" i="10"/>
  <c r="C911" i="10"/>
  <c r="C910" i="10"/>
  <c r="C749" i="10"/>
  <c r="C747" i="10" s="1"/>
  <c r="C748" i="10"/>
  <c r="C746" i="10" s="1"/>
  <c r="C528" i="10"/>
  <c r="C526" i="10" s="1"/>
  <c r="C456" i="10"/>
  <c r="C455" i="10"/>
  <c r="C448" i="10"/>
  <c r="C447" i="10"/>
  <c r="C440" i="10"/>
  <c r="C438" i="10" s="1"/>
  <c r="C439" i="10"/>
  <c r="C437" i="10" s="1"/>
  <c r="C470" i="10"/>
  <c r="C469" i="10"/>
  <c r="C468" i="10"/>
  <c r="C467" i="10"/>
  <c r="C466" i="10"/>
  <c r="C465" i="10"/>
  <c r="C464" i="10"/>
  <c r="C463" i="10"/>
  <c r="C462" i="10"/>
  <c r="C461" i="10"/>
  <c r="C460" i="10"/>
  <c r="C459" i="10"/>
  <c r="C458" i="10"/>
  <c r="C457" i="10"/>
  <c r="C454" i="10"/>
  <c r="C453" i="10"/>
  <c r="C908" i="10" l="1"/>
  <c r="C856" i="10" s="1"/>
  <c r="C850" i="10" s="1"/>
  <c r="C848" i="10" s="1"/>
  <c r="C909" i="10"/>
  <c r="C857" i="10" s="1"/>
  <c r="C436" i="10"/>
  <c r="C434" i="10" s="1"/>
  <c r="C432" i="10" s="1"/>
  <c r="C430" i="10" s="1"/>
  <c r="C435" i="10"/>
  <c r="C433" i="10" s="1"/>
  <c r="C431" i="10" s="1"/>
  <c r="C429" i="10" s="1"/>
  <c r="C721" i="10"/>
  <c r="C720" i="10"/>
  <c r="C337" i="10"/>
  <c r="C336" i="10"/>
  <c r="C339" i="10"/>
  <c r="C305" i="10" s="1"/>
  <c r="C49" i="10" s="1"/>
  <c r="C851" i="10"/>
  <c r="C849" i="10" s="1"/>
  <c r="C309" i="10"/>
  <c r="C53" i="10" s="1"/>
  <c r="C308" i="10"/>
  <c r="C52" i="10" s="1"/>
  <c r="C907" i="10"/>
  <c r="C905" i="10" s="1"/>
  <c r="C903" i="10" s="1"/>
  <c r="C906" i="10"/>
  <c r="C904" i="10" s="1"/>
  <c r="C902" i="10" s="1"/>
  <c r="C559" i="10"/>
  <c r="C557" i="10" s="1"/>
  <c r="C551" i="10" s="1"/>
  <c r="C549" i="10" s="1"/>
  <c r="C558" i="10"/>
  <c r="C556" i="10" s="1"/>
  <c r="C550" i="10" s="1"/>
  <c r="C548" i="10" s="1"/>
  <c r="C744" i="10"/>
  <c r="C742" i="10" s="1"/>
  <c r="C740" i="10" s="1"/>
  <c r="C738" i="10" s="1"/>
  <c r="C745" i="10" l="1"/>
  <c r="C743" i="10" s="1"/>
  <c r="C741" i="10" s="1"/>
  <c r="C739" i="10" s="1"/>
  <c r="C306" i="10"/>
  <c r="C50" i="10" s="1"/>
  <c r="C718" i="10"/>
  <c r="C716" i="10" s="1"/>
  <c r="C714" i="10" s="1"/>
  <c r="C307" i="10"/>
  <c r="C51" i="10" s="1"/>
  <c r="C719" i="10"/>
  <c r="C717" i="10" s="1"/>
  <c r="C715" i="10" s="1"/>
  <c r="C303" i="10"/>
  <c r="C47" i="10" s="1"/>
  <c r="C335" i="10"/>
  <c r="C333" i="10" s="1"/>
  <c r="C329" i="10" s="1"/>
  <c r="C302" i="10"/>
  <c r="C334" i="10"/>
  <c r="C332" i="10" s="1"/>
  <c r="C328" i="10" s="1"/>
  <c r="C1022" i="10"/>
  <c r="C845" i="10" s="1"/>
  <c r="C843" i="10" s="1"/>
  <c r="C841" i="10" s="1"/>
  <c r="C839" i="10" s="1"/>
  <c r="C837" i="10" s="1"/>
  <c r="C1021" i="10"/>
  <c r="C844" i="10" s="1"/>
  <c r="C842" i="10" s="1"/>
  <c r="C840" i="10" s="1"/>
  <c r="C838" i="10" s="1"/>
  <c r="C836" i="10" s="1"/>
  <c r="C43" i="10" l="1"/>
  <c r="C41" i="10" s="1"/>
  <c r="C37" i="10" s="1"/>
  <c r="C301" i="10"/>
  <c r="C299" i="10" s="1"/>
  <c r="C295" i="10" s="1"/>
  <c r="C46" i="10"/>
  <c r="C42" i="10" s="1"/>
  <c r="C40" i="10" s="1"/>
  <c r="C36" i="10" s="1"/>
  <c r="C300" i="10"/>
  <c r="C298" i="10" s="1"/>
  <c r="C294" i="10" s="1"/>
  <c r="C1020" i="10"/>
  <c r="C1018" i="10" s="1"/>
  <c r="C1016" i="10" s="1"/>
  <c r="C1014" i="10" s="1"/>
  <c r="C1019" i="10"/>
  <c r="C1017" i="10" s="1"/>
  <c r="C1015" i="10" s="1"/>
  <c r="C1013" i="10" s="1"/>
  <c r="C793" i="10"/>
  <c r="C791" i="10" s="1"/>
  <c r="C713" i="10" s="1"/>
  <c r="C711" i="10" s="1"/>
  <c r="C709" i="10" s="1"/>
  <c r="C707" i="10" s="1"/>
  <c r="C705" i="10" s="1"/>
  <c r="C792" i="10"/>
  <c r="C790" i="10" s="1"/>
  <c r="C712" i="10" s="1"/>
  <c r="C710" i="10" s="1"/>
  <c r="C708" i="10" s="1"/>
  <c r="C706" i="10" s="1"/>
  <c r="C704" i="10" s="1"/>
  <c r="C263" i="10"/>
  <c r="C198" i="10" s="1"/>
  <c r="C137" i="10"/>
  <c r="C65" i="10" s="1"/>
  <c r="C700" i="10"/>
  <c r="C327" i="10" s="1"/>
  <c r="C699" i="10"/>
  <c r="C326" i="10" s="1"/>
  <c r="C264" i="10"/>
  <c r="C199" i="10" s="1"/>
  <c r="C138" i="10"/>
  <c r="C66" i="10" s="1"/>
  <c r="C27" i="10" l="1"/>
  <c r="C26" i="10"/>
  <c r="C320" i="10"/>
  <c r="C318" i="10" s="1"/>
  <c r="C316" i="10" s="1"/>
  <c r="C314" i="10" s="1"/>
  <c r="C290" i="10"/>
  <c r="C321" i="10"/>
  <c r="C319" i="10" s="1"/>
  <c r="C291" i="10"/>
  <c r="C317" i="10"/>
  <c r="C315" i="10" s="1"/>
  <c r="C64" i="10"/>
  <c r="C62" i="10" s="1"/>
  <c r="C58" i="10" s="1"/>
  <c r="C63" i="10"/>
  <c r="C61" i="10" s="1"/>
  <c r="C57" i="10" s="1"/>
  <c r="C697" i="10"/>
  <c r="C695" i="10" s="1"/>
  <c r="C693" i="10" s="1"/>
  <c r="C691" i="10" s="1"/>
  <c r="C698" i="10"/>
  <c r="C696" i="10" s="1"/>
  <c r="C694" i="10" s="1"/>
  <c r="C692" i="10" s="1"/>
  <c r="C789" i="10"/>
  <c r="C787" i="10" s="1"/>
  <c r="C785" i="10" s="1"/>
  <c r="C783" i="10" s="1"/>
  <c r="C788" i="10"/>
  <c r="C786" i="10" s="1"/>
  <c r="C784" i="10" s="1"/>
  <c r="C782" i="10" s="1"/>
  <c r="C197" i="10"/>
  <c r="C195" i="10" s="1"/>
  <c r="C193" i="10" s="1"/>
  <c r="C191" i="10" s="1"/>
  <c r="C261" i="10"/>
  <c r="C259" i="10" s="1"/>
  <c r="C257" i="10" s="1"/>
  <c r="C255" i="10" s="1"/>
  <c r="C262" i="10"/>
  <c r="C260" i="10" s="1"/>
  <c r="C258" i="10" s="1"/>
  <c r="C256" i="10" s="1"/>
  <c r="C285" i="10" l="1"/>
  <c r="C283" i="10" s="1"/>
  <c r="C281" i="10" s="1"/>
  <c r="C279" i="10" s="1"/>
  <c r="C33" i="10"/>
  <c r="C25" i="10" s="1"/>
  <c r="C23" i="10" s="1"/>
  <c r="C19" i="10" s="1"/>
  <c r="C17" i="10" s="1"/>
  <c r="C284" i="10"/>
  <c r="C282" i="10" s="1"/>
  <c r="C280" i="10" s="1"/>
  <c r="C278" i="10" s="1"/>
  <c r="C32" i="10"/>
  <c r="C24" i="10" s="1"/>
  <c r="C22" i="10" s="1"/>
  <c r="C18" i="10" s="1"/>
  <c r="C16" i="10" s="1"/>
  <c r="C55" i="10"/>
  <c r="C56" i="10"/>
  <c r="C196" i="10"/>
  <c r="C194" i="10" s="1"/>
  <c r="C192" i="10" s="1"/>
  <c r="C190" i="10" s="1"/>
  <c r="C136" i="10"/>
  <c r="C134" i="10" s="1"/>
  <c r="C132" i="10" s="1"/>
  <c r="C130" i="10" s="1"/>
  <c r="C135" i="10"/>
  <c r="C133" i="10" s="1"/>
  <c r="C131" i="10" s="1"/>
  <c r="C129" i="10" s="1"/>
</calcChain>
</file>

<file path=xl/sharedStrings.xml><?xml version="1.0" encoding="utf-8"?>
<sst xmlns="http://schemas.openxmlformats.org/spreadsheetml/2006/main" count="1594" uniqueCount="284">
  <si>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</si>
  <si>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</si>
  <si>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</si>
  <si>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</si>
  <si>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</si>
  <si>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</si>
  <si>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</si>
  <si>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</si>
  <si>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     din care:</t>
  </si>
  <si>
    <t>A. Obiective (proiecte) de investiţii în continuare</t>
  </si>
  <si>
    <t xml:space="preserve">B. Obiective (proiecte) de investiţii noi </t>
  </si>
  <si>
    <t xml:space="preserve">C. Alte cheltuieli de investiţii </t>
  </si>
  <si>
    <t xml:space="preserve">a. Achizitii de imobile </t>
  </si>
  <si>
    <t>b. dotari independente</t>
  </si>
  <si>
    <t>c. cheltuieli aferente studiilor de fezabilitate si alte studii</t>
  </si>
  <si>
    <t>d. cheltuieli privind consolidarile</t>
  </si>
  <si>
    <t>e. alte cheltuieli asimilate investitiilor</t>
  </si>
  <si>
    <t xml:space="preserve">     din care</t>
  </si>
  <si>
    <t>71 Active nefinanciare</t>
  </si>
  <si>
    <t>CONSILIUL JUDETEAN ARGES</t>
  </si>
  <si>
    <t>- mii lei -</t>
  </si>
  <si>
    <t xml:space="preserve"> Total surse de finanţare</t>
  </si>
  <si>
    <t>71.01.Active fixe</t>
  </si>
  <si>
    <t>TOTAL GENERAL</t>
  </si>
  <si>
    <t>din care</t>
  </si>
  <si>
    <t>10 Venituri proprii</t>
  </si>
  <si>
    <t>71.01.02.Masini, echipamente si mijloace de transport</t>
  </si>
  <si>
    <t xml:space="preserve"> 10 Venituri proprii</t>
  </si>
  <si>
    <t>71.03 Reparatii capitale aferente activelor fixe</t>
  </si>
  <si>
    <t>71.01.03.Mobilier, aparatura birotica si alte active corporale</t>
  </si>
  <si>
    <t>ANEXA NR. 3</t>
  </si>
  <si>
    <t xml:space="preserve"> INFLUENTE
la PROGRAMUL DE INVESTIŢII PUBLICE 
PE GRUPE DE INVESTITII SI SURSE DE FINANTARE
la data de 18 decembrie 2015</t>
  </si>
  <si>
    <t xml:space="preserve"> 02 Buget local</t>
  </si>
  <si>
    <t>71.01. Active fixe</t>
  </si>
  <si>
    <t>71.01.01.Constructii</t>
  </si>
  <si>
    <t>CAPITOLUL 84.02 TRANSPORTURI</t>
  </si>
  <si>
    <t xml:space="preserve">02 Buget local </t>
  </si>
  <si>
    <t>71.01.01. Constructii</t>
  </si>
  <si>
    <t>Pod pe DJ 738 Jugur - Draghici - Mihaesti peste riul Tirgului, km 21+900, in com. Mihaesti</t>
  </si>
  <si>
    <t>IBU pe DC 133 Slobozia (DJ 504)-Purcareni, km 0+000-4+000, L=4,0 km, la Popesti</t>
  </si>
  <si>
    <t>Modernizare drum comunal DC 15A Bughea de Sus (DJ 735)-Bughita, km 1+710-2+590, L=880 m, in com.Bughea de Sus</t>
  </si>
  <si>
    <t>la HCJ nr.____/02.02.2016</t>
  </si>
  <si>
    <t>I.B.U. pe DJ 731 C Vata-Vetisoara, km 5+800-13+000, L=7,2 km, la Vedea si Cocu</t>
  </si>
  <si>
    <t>I.B.U. pe DJ 679 E (DJ 679 A)-Bucov-Raca-lim.jud.Teleorman, km 1+500-2+800, L=1,3 km, com.Raca</t>
  </si>
  <si>
    <t>IBU pe DJ 679 C Caldararu (DN65A)-Izvoru-Mozaceni (DJ659), km 0+000-9+941, L=9,941 km, com.Caldararu si Izvoru; km 9+941-10+421, com.Izvoru</t>
  </si>
  <si>
    <t>Modernizare drum comunal DC40, com. Poienarii de Muscel</t>
  </si>
  <si>
    <t>Imbracaminte bituminoasa usoara pe DJ 704 H Merisani (DN 7C)-Baiculesti-Curtea de Arges (DN 73 C), km 10+090-17+600, L=7,51 km, in com.Baiculesti</t>
  </si>
  <si>
    <t>IBU si Sporirea capacitatii portante pe DJ 740 Maracineni-Micesti-Pauleasca, km 6+600-12+500, com.Micesti</t>
  </si>
  <si>
    <t>Asfaltare pe DJ 741 Pitesti-Valea Mare-Fagetu-Mioveni, km 0+000-9+497, la Stefanesti si Mioveni</t>
  </si>
  <si>
    <t>Asfaltare DJ 703 F lim.jud.Valcea-Cepari, km 20+600-25+385, L=4,785 km, la Cepari, jud.Arges</t>
  </si>
  <si>
    <t>I.B.U. pe DJ 703 Cuca-Ciomagesti, km 11+720-20+845, la Cuca si Ciomagesti</t>
  </si>
  <si>
    <t>I.B.U. pe DJ 740 Maracineni-Micesti-Zarnesti, km 15+400-16+400, L=1 km, com. Malureni</t>
  </si>
  <si>
    <t>I.B.U. pe DJ 702 F lim. Jud.Dimbovita-Slobozia, km 14+000-18+200; km 18+845-19+695; L=5,05 km, la Slobozia, jud.Arges</t>
  </si>
  <si>
    <t>Podet pe DJ 704 E Ursoaia-Bascovele, km 6+000, peste piriul Bascovele, com. Cotmeana</t>
  </si>
  <si>
    <t>Pod pe DC 64 Rincaciov-Priboieni, km 1+400, peste Valea Glodu, com. Calinesti</t>
  </si>
  <si>
    <t xml:space="preserve">Imbracaminte bituminoasa usoara pe DJ 731 D Micesti-Purcareni-Valea Nandrii-Ganesti, km 4+850-20+700, L = 15,85 km, in comunele Micesti, Dirmanesti, si Cosesti </t>
  </si>
  <si>
    <t>I.B.U. DJ 742 Leordeni (DJ 703 B)-Glimbocata (DN 7), km 0+000-11+050, in com.Leordeni</t>
  </si>
  <si>
    <t>Covor DJ 704 C  Radu Negru -Vranesti- Udeni-Catanele, km 5+300-9+200, la Calinesti</t>
  </si>
  <si>
    <t>Modernizare DJ 731 B Samara (DJ 703 A)-Babana-Richitele de Sus-Cocu (DJ 703 A), km 0+000-19+200, L=19,2 km, in com.Poiana Lacului, Babana, Cocu</t>
  </si>
  <si>
    <t>Modernizare DJ 703 A Poiana Lacului-Cerbu, km 28+796-31+939, L= 3,143 km, in com.Poiana Lacului</t>
  </si>
  <si>
    <t>IBU pe DJ 679 C Caldararu (DN 65A)-Izvoru-Mozaceni (DJ 659), km 12+550-23+515, L=10,665 km, com. Izvoru si Mozaceni</t>
  </si>
  <si>
    <t>IBU pe DJ 704 E Ursoaia - Bascovele - Ceauresti (DJ 678 A), km 20+300 - 22+500, L = 2,2 km, la Poienarii de Arges</t>
  </si>
  <si>
    <t>IBU pe DJ 659 A Bradu-Costesti, km 0+340 - 10+400, L = 10,06 km la Bradu si Costesti</t>
  </si>
  <si>
    <t>Pod pe DJ 731 B Samara - Babana, km 3+964 peste paraul Vartop, L = 24 m, in comuna Babana</t>
  </si>
  <si>
    <t>Modernizare DJ 703 B Moraresti - Uda, km 17+753 - 20+253, L = 2,5 km, la Uda</t>
  </si>
  <si>
    <t>Pod pe DJ 741 Pitesti - Valea Mare - Fagetu - Mioveni, km 2+060, peste paraul Valea Mare (Ploscaru), la Stefanesti</t>
  </si>
  <si>
    <t>Refacere terasament DJ 735 Campulung (DN 73) - Albesti - Candesti pe zona alunecarii de teren km 9+300, comuna Albestii de Muscel, jud. Arges</t>
  </si>
  <si>
    <t>Modernizare DJ 703 B Serbanesti (DJ 659) - Silistea, km 70+410 - 77+826, L = 7,416 km, la Rociu</t>
  </si>
  <si>
    <t>IBU pe DJ 679 D Negrasi (DJ 659) - Mozacu, km 34+500 - 39+500, L = 5 km, com Negrasi</t>
  </si>
  <si>
    <t>Asfaltare DJ 704 G Albesti (DN 7 C) - Cicanesti - Suici (DJ 703 H), km 0+000 - 13+500, la Albesti, Cicanesti si Suici</t>
  </si>
  <si>
    <t>CAPITOLUL 84 .02 TRANSPORTURI</t>
  </si>
  <si>
    <t xml:space="preserve">  02 Buget local</t>
  </si>
  <si>
    <t xml:space="preserve">  din care</t>
  </si>
  <si>
    <t>71.01.30.Alte active fixe</t>
  </si>
  <si>
    <t>Dotare laborator autorizat gradul II pentru producere mixturi asfaltice</t>
  </si>
  <si>
    <t>71.01 Active fixe</t>
  </si>
  <si>
    <t>1. Drumuri si poduri judetene</t>
  </si>
  <si>
    <t>Servicii expertiza si DALI Imbracaminte bituminoasa usoara pe DJ 703 H Valea Danului-Cepari, km 9+475-10+364, L =  0,889 km, la Plaiul Oii, in com.Cepari</t>
  </si>
  <si>
    <t>Servicii expertiza si DALI Asfaltare DJ 704 D Prislop-Lupuieni, km 0+000-2+500, in comunele Bascov si Babana</t>
  </si>
  <si>
    <t>Servicii expertiza si DALI Modernizare DJ 702 A Ciupa-Ratesti, km 33+030-35+696</t>
  </si>
  <si>
    <t>Servicii PT+CS+DE+Asistenta tehnica Modernizare DJ 703 B Moraresti - Uda, km 17+753 - 20+253, L = 2,5 km, la Uda</t>
  </si>
  <si>
    <t>Servicii expertiza si DALI + PT+CS+DE+Asistenta tehnica Modernizare DJ 730 A lim.jud.Brasov-Podu Dimbovitei, km 7+713-24+713, L=17 km, in com.Dimbovicioara</t>
  </si>
  <si>
    <t>Servicii expertiza si DALI Constructie prag de fund la pod pe DJ 703 B Cateasca - Leordeni, km 84+723, peste raul Arges, in comuna Cateasca</t>
  </si>
  <si>
    <t>Servicii expertiza si DALI+PT+CS+DE+Asistenta tehnica Reabilitarea/modernizarea drumului judetean DJ 504 lim. Jud. Teleorman - Popesti - Izvoru - Recea - Cornatel - Vulpesti (DN 65 A), km 110+700 - 136+695, L = 25,995 km, pe raza com. Popesti, Izvoru, Recea, Buzoiesti, jud. Arges</t>
  </si>
  <si>
    <t>Servicii expertiza si DALI+PT+CS+DE+Asistenta tehnica Reabilitarea/modernizarea drumului judetean DJ 503 lim. Jud. Giurgiu - Slobozia - Rociu - Oarja - Catanele, km 98+000 - 140+034, L = 42,034 km, jud. Arges</t>
  </si>
  <si>
    <t>Servicii SF+PT+CS+DE+Asistenta tehnica Pod pe DJ 741 Pitesti - Valea Mare - Fagetu - Mioveni, km 2+060, peste paraul Valea Mare (Ploscaru), la Stefanesti</t>
  </si>
  <si>
    <t>Servicii SF+PT+CS+DE+Asistenta tehnica Pod DJ 738 Jugur-Draghici-Mihaesti peste riul Tirgului, km 21+900, in com. Mihaesti</t>
  </si>
  <si>
    <t>Servicii SF+PT+CS+DE+Asistenta tehnica Pod pe DJ 703 H Curtea de Arges (DN 7 C)-Valea Danului-Cepari, km 0+597, L=152 m, in com. Valea Danului</t>
  </si>
  <si>
    <t>Servicii expertiza si DALI+PT+CS+DE+Asistenta tehnica Modernizare DJ 703 B Padureti (DJ 679) - Costesti (DN 65 A), km 48+975 - 59+287, L = 10,312 km, la Lunca Corbului si Costesti</t>
  </si>
  <si>
    <t>Servicii expertiza si DALI+PT+CS+DE+Asistenta tehnica Modernizare DJ 703 B Costesti (DN 65 A) - Serbanesti (DJ 659), km 60+325 - 68+783, L = 8,458 km, la Costesti si Rociu</t>
  </si>
  <si>
    <t xml:space="preserve">Servicii expertiza si DALI+PT+CS+DE+Asistenta tehnica Modernizare DJ 703 B Serbanesti (DJ 659) - Silistea, km 70+410 - 77+826, L = 7,416 km, la Rociu </t>
  </si>
  <si>
    <t>Servicii PT + CS + DE+Asistenta tehnica Pod pe DJ 731 B Samara - Babana - Cocu, km 3+964 peste paraul Vartop, L = 24 m, in comuna Babana</t>
  </si>
  <si>
    <t>Servicii DALI+PT+CS+DE+Asistenta tehnica Asfaltare DJ 740 Maracineni - Micesti, km 0+000 - 3+400, in comuna Maracineni</t>
  </si>
  <si>
    <t>ANUL 2016</t>
  </si>
  <si>
    <t>Servicii expertiza si DALI +PT+CS+DE+Asistenta tehnica Asfaltare DJ 704 G Albesti (DN 7 C) - Cicanesti - Suici (DJ 703 H), km 0+000 - 13+500 la Albesti, Cicanesti si Suici</t>
  </si>
  <si>
    <t>Servicii expertiza si DALI+PT+CS+DE+Asistenta tehnica Refacere terasament DJ 735 Campulung (DN 73) - Albesti - Candesti pe zona alunecarii de teren km 5+600, comuna Albestii de Muscel, jud. Arges</t>
  </si>
  <si>
    <t>Servicii expertiza si DALI+PT+CS+DE+Asistenta tehnica Asfaltare DJ 679 A Barla - Caldararu - Bucov - Popesti, km 0+000 - 12+885, km 14+750 - 20+625 la Caldararu si Barla</t>
  </si>
  <si>
    <t>1. Alimentare cu energie electrica District 301 - Spot de putere</t>
  </si>
  <si>
    <t>CAPITOLUL 66.10 SANATATE</t>
  </si>
  <si>
    <t>1.Spitalul Judetean de Urgenta Pitesti</t>
  </si>
  <si>
    <t>2.Spitalul de Psihiatrie Sfanta Maria Vedea</t>
  </si>
  <si>
    <t>3. Spitalul de Pneumoftiziologie "Sf.Andrei" Valea Iasului</t>
  </si>
  <si>
    <t>7. Spitalul de Pneumoftiziologie Leordeni</t>
  </si>
  <si>
    <t>1. Spitalul de Pediatrie Pitesti</t>
  </si>
  <si>
    <t>2. Spitalul de Recuperare Bradet</t>
  </si>
  <si>
    <t>3.Spitalul Judetean de Urgenta Pitesti</t>
  </si>
  <si>
    <t>4.Spitalul PNF Valea Iasului</t>
  </si>
  <si>
    <t>1. Spitalul de Pneumoftiziologie Leordeni</t>
  </si>
  <si>
    <t>Lampa scialitica bloc operator</t>
  </si>
  <si>
    <t>Electrocauter</t>
  </si>
  <si>
    <t>Masa operatie bloc operatie</t>
  </si>
  <si>
    <t>Generator curent</t>
  </si>
  <si>
    <t>Aer conditionat</t>
  </si>
  <si>
    <t>3.Spitalul de Boli Cronice Calinesti</t>
  </si>
  <si>
    <t>Analizor de determinari gaze in sange automat</t>
  </si>
  <si>
    <t>Concentrator oxigen</t>
  </si>
  <si>
    <t>Paratraznet</t>
  </si>
  <si>
    <t>Sistem detectare fum</t>
  </si>
  <si>
    <t xml:space="preserve"> 02 Buget  local</t>
  </si>
  <si>
    <t>1. Spitalul Judetean de Urgenta Pitesti</t>
  </si>
  <si>
    <t>2. Spitalul de Pediatrie Pitesti</t>
  </si>
  <si>
    <t>Studiu de fezabilitate si proiect tehnic cladire spital</t>
  </si>
  <si>
    <t>71.01.30 Alte active fixe</t>
  </si>
  <si>
    <t>1.Spitalul de Pediatrie Pitesti</t>
  </si>
  <si>
    <t>2.Spitalul de Psihiatrie "Sf.Maria" Vedea</t>
  </si>
  <si>
    <t>Reparatie capitala instalatie electrica</t>
  </si>
  <si>
    <t>3. Spitalul de Boli Cronice si Geriatrie Stefanesti</t>
  </si>
  <si>
    <t>5. Spitalul Judetean Arges</t>
  </si>
  <si>
    <t>5. Spitalul de Recuperare Bradet</t>
  </si>
  <si>
    <t>Reparatie capitala lifturi</t>
  </si>
  <si>
    <t>Lucrari amenajare curte interioara</t>
  </si>
  <si>
    <t>Lucrare reabilitare cladire destinata functionarii birourilor administrative si ambulatoriu de specialitate</t>
  </si>
  <si>
    <t>4. Spitalul de Psihiatrie Sfanta Maria Vedea</t>
  </si>
  <si>
    <t>Amenajare curte interioara</t>
  </si>
  <si>
    <t>Extindere si modernizare cladire administrativa</t>
  </si>
  <si>
    <t>CAPITOLUL 67.10 CULTURA, RECREERE SI RELIGIE</t>
  </si>
  <si>
    <t xml:space="preserve"> din care</t>
  </si>
  <si>
    <t>1.Muzeul Judetean Arges</t>
  </si>
  <si>
    <t>Sistem de supraveghere video Galeria de Arta Rudolf Schweizer Cumpana</t>
  </si>
  <si>
    <t>Camera video achizitie imagine microscop pentru stergere, microscop prelucrare imagini microscopice Sectia Naturale</t>
  </si>
  <si>
    <t>Luneta terestra "Celestron Regn N220 - 60x80"</t>
  </si>
  <si>
    <t>GPS Magellan</t>
  </si>
  <si>
    <t>Aparat NIKON D610</t>
  </si>
  <si>
    <t>Camera Video SONY HXR - Nx100</t>
  </si>
  <si>
    <t>CAPITOLUL 51.02 AUTORITATI EXECUTIVE SI LEGISLATIVE</t>
  </si>
  <si>
    <t>Licente</t>
  </si>
  <si>
    <t>CAPITOLUL 51.02 AUTORITATI EXECUTIVE</t>
  </si>
  <si>
    <t>Reparatii capitale Unitatea de Asistenta Medico Sociala Domnesti</t>
  </si>
  <si>
    <t>Reparatii capitale cladiri existente pentru realizarea Unitatii de Asistenta Medico Sociala Domnesti - amenajari exterioare</t>
  </si>
  <si>
    <t>CAPITOLUL 60.02 APARARE</t>
  </si>
  <si>
    <t>1.Centrul Militar Judetean</t>
  </si>
  <si>
    <t>Generator electric</t>
  </si>
  <si>
    <t>Server</t>
  </si>
  <si>
    <t>Termoizolarea cladirii</t>
  </si>
  <si>
    <t>1. Autovehicul de transport persoane - 29 locuri</t>
  </si>
  <si>
    <t xml:space="preserve">2. Calculatoare </t>
  </si>
  <si>
    <t>3. Laptop</t>
  </si>
  <si>
    <t>1. Copiator</t>
  </si>
  <si>
    <t>CAPITOLUL 61.02 ORDINE PUBLICA SI SIG NATIONALA</t>
  </si>
  <si>
    <t>1. Inspectoratul General pentru Situatii de Urgenta</t>
  </si>
  <si>
    <t>Sala de conferinte si de pregatire profesionala</t>
  </si>
  <si>
    <t>CAPITOLUL 61.02 ORDINE PUBLICA SI SIGURANTA NAT.</t>
  </si>
  <si>
    <t>1.Inspectoratul General ptr Situatii de Urgenta</t>
  </si>
  <si>
    <t>Paturi antischije</t>
  </si>
  <si>
    <t>Servicii expertiza si DALI + PT+CS+DE+Asistenta tehnica Relocare dispecerat integrat</t>
  </si>
  <si>
    <t>CAPITOLUL 65.02 INVATAMANT</t>
  </si>
  <si>
    <t>1. Centrul Scolar de Educatie Incluziva "Sfantul Nicolae" Campulung</t>
  </si>
  <si>
    <t>Reparatie capitala gard</t>
  </si>
  <si>
    <t>2. Centrul Scolar de Educatie Incluziva "Sfantul Stelian" Costesti</t>
  </si>
  <si>
    <t>Reparatie capitala acoperis</t>
  </si>
  <si>
    <t>1.Centrul Judetean de resurse si Asistenta Educationala Arges</t>
  </si>
  <si>
    <t xml:space="preserve">Calculatoare </t>
  </si>
  <si>
    <t>Multifunctionala</t>
  </si>
  <si>
    <t>Teste educationale</t>
  </si>
  <si>
    <t>Statie climatizare</t>
  </si>
  <si>
    <t>1. Biblioteca Judeteana "Dinicu Golescu" Arges</t>
  </si>
  <si>
    <t>2. Muzeul National al Viticulturii si Pomiculturii Golesti</t>
  </si>
  <si>
    <t>3. Centrul Judetean pentru Conservarea si Promovarea Culturii Traditionale Arges</t>
  </si>
  <si>
    <t>1. Centrul Judetean pentru Conservarea si Promovarea Culturii Traditionale Arges</t>
  </si>
  <si>
    <t xml:space="preserve">56 Proiecte cu finantare din fonduri externe nerambursabile </t>
  </si>
  <si>
    <t>postaderare</t>
  </si>
  <si>
    <t>Biblioteca Judeteana "Dinicu Golescu"</t>
  </si>
  <si>
    <t>Proiect Centru Europe Direct</t>
  </si>
  <si>
    <t>1. Muzeul National al Viticulturii si Pomiculturii Golesti</t>
  </si>
  <si>
    <t>Reparatie capitala bloc administrativ</t>
  </si>
  <si>
    <t>2. Teatrul "Al. Davila" Pitesti</t>
  </si>
  <si>
    <t>Reabilitare cladire Teatrul Al. Davila</t>
  </si>
  <si>
    <t>Muzeul Judetean Arges</t>
  </si>
  <si>
    <t>Proiect "Castru Jidova - simbol al Romei la granita dintre imperiu si lumea barbara"</t>
  </si>
  <si>
    <t>Proiect "Muzeul Judetean - mostenire culturala, istorie si continuitate"</t>
  </si>
  <si>
    <t xml:space="preserve">    din care:</t>
  </si>
  <si>
    <t xml:space="preserve">56.01  Proiecte cu finantare din fonduri externe nerambursabile </t>
  </si>
  <si>
    <t>Proiect "Amenajarea Complexului Muzeal Golesti-reabilitarea, conservarea si punerea in valoare" COD SMIS 15876</t>
  </si>
  <si>
    <t>CAPITOLUL 68 ASISTENTA SOCIALA</t>
  </si>
  <si>
    <t>Directia Generala de Asistenta Sociala si Protectia Copilului Arges</t>
  </si>
  <si>
    <t>Proiectare si executie arhiva - aparat propriu</t>
  </si>
  <si>
    <t>Unitatea de Asistenta Medico - Sociala Dedulesti</t>
  </si>
  <si>
    <t>Extindere, modernizare constructie UAMS Dedulesti</t>
  </si>
  <si>
    <t>Unitatea de Asistenta Medico - Sociala Rucar</t>
  </si>
  <si>
    <t>Constructie Bloc Alimentar</t>
  </si>
  <si>
    <t>1. Directia Generala de Asistenta Sociala si Protectia Copilului Arges</t>
  </si>
  <si>
    <t>CSCH Trivale - lift</t>
  </si>
  <si>
    <t>1. Camin Persoane Varstnice Mozaceni</t>
  </si>
  <si>
    <t>Masina de spalat industriala cu uscator</t>
  </si>
  <si>
    <t>Calandru</t>
  </si>
  <si>
    <t>Masina de spalat vase</t>
  </si>
  <si>
    <t>Laptop cu imprimanta</t>
  </si>
  <si>
    <t>2. Camin Persoane Varstnice Mozaceni</t>
  </si>
  <si>
    <t>3. Centrul de Recuperare si Reabilitare Neuropsihiatrica Calinesti</t>
  </si>
  <si>
    <t>Uscator de rufe</t>
  </si>
  <si>
    <t>Sistem avertizare incendiu - aparat propriu</t>
  </si>
  <si>
    <t>CSCCD - sistem avertizare incendiu</t>
  </si>
  <si>
    <t>Program informatic</t>
  </si>
  <si>
    <t>1. Unitatea de Asistenta Medico - Sociala Dedulesti</t>
  </si>
  <si>
    <t>1. Centrul de Recuperare si Reabilitare Neuropsihiatrica Calinesti</t>
  </si>
  <si>
    <t>Montaj hidrant subteran</t>
  </si>
  <si>
    <t>Lucrari de constructii montaj bazin de apa subteran 5000 l</t>
  </si>
  <si>
    <t>Put forat la 100 m adancime</t>
  </si>
  <si>
    <t>1. Unitatea de Asistenta Medico - Sociala Suici</t>
  </si>
  <si>
    <t>Reabilitare, modernizare si extindere pavilion Cantina si Birouri</t>
  </si>
  <si>
    <t>Amenajare cai acces si alei UAMS Suici</t>
  </si>
  <si>
    <t>CAPITOLUL 70 LOCUINTE, SERVICII SI DEZVOLTARE PUBLICA</t>
  </si>
  <si>
    <t xml:space="preserve">Proiect "Zona montana a Argesului si Muscelului - diversitate si unicitate in Romania" </t>
  </si>
  <si>
    <t xml:space="preserve">Proiect "Extindere si reabilitare infrastructura de apa si apa uzata" </t>
  </si>
  <si>
    <t>1. Serviciul Public Salvamont Arges</t>
  </si>
  <si>
    <t>Autoturism 4 x 4</t>
  </si>
  <si>
    <t>Remorca 2 buc</t>
  </si>
  <si>
    <t>CAPITOLUL 74.02 PROTECTIA MEDIULUI</t>
  </si>
  <si>
    <t xml:space="preserve">56.01 Proiecte cu finantare din fonduri externe nerambursabile </t>
  </si>
  <si>
    <t>Proiect "Managementul Integrat al Deseurilor Solide din judetul Arges", Cod SMIS 34632</t>
  </si>
  <si>
    <t>2. Biblioteca Judeteana Dinicu Golescu</t>
  </si>
  <si>
    <t>2. Centrul de Ingrijire si Asistenta Pitesti</t>
  </si>
  <si>
    <t>Uscator profesional rufe</t>
  </si>
  <si>
    <t>Masina curatat cartofi</t>
  </si>
  <si>
    <t>Masina prelucrare legume</t>
  </si>
  <si>
    <t>1. Centrul de Ingrijire si Asistenta Pitesti</t>
  </si>
  <si>
    <t>Sistem de detectie si semnalizare la incendiu</t>
  </si>
  <si>
    <t>2. Unitatea de Asistenta Medico - Sociala Suici</t>
  </si>
  <si>
    <t>CAPITOLUL 68.10 ASISTENTA SOCIALA</t>
  </si>
  <si>
    <t>Proiectare, avize si acorduri la investitia 'Reabilitare, modernizare si extindere Pavilion P+1"</t>
  </si>
  <si>
    <t>1. Unitatea de Asistenta Medico-Sociala Suici</t>
  </si>
  <si>
    <t>4.Spitalul de Pediatrie Pitesti</t>
  </si>
  <si>
    <t>Monitor functii vitale</t>
  </si>
  <si>
    <t>Analizor automat de hematologie</t>
  </si>
  <si>
    <t>Scaun transport bolnavi</t>
  </si>
  <si>
    <t>Autoclav vertical</t>
  </si>
  <si>
    <t>Masina de spalat rufe cu viteza inalta de centrifugare</t>
  </si>
  <si>
    <t>Uscator rotativ ecodryer</t>
  </si>
  <si>
    <t>Electrocardiograf 6 - 12 canale</t>
  </si>
  <si>
    <t>Centrifuga 12 locuri</t>
  </si>
  <si>
    <t>Aparat radiodiagnostic radiografii</t>
  </si>
  <si>
    <t>Obloane verticale RF 120 cu regulator de viteza inclus</t>
  </si>
  <si>
    <t>Proiectare extindere cladire cu constructie pavilion administrativ si reabilitare spatii ex CPU</t>
  </si>
  <si>
    <t>Proiectare lucrari reparatii capitale etaj 6</t>
  </si>
  <si>
    <t>Proiectare lucrari reparatii capitale etaj 7</t>
  </si>
  <si>
    <t>Lucrari reparatii capitale etaj 3</t>
  </si>
  <si>
    <t>Lucrari reparatii capitale etaj 7</t>
  </si>
  <si>
    <t>5.Spitalul de Boli Cronice si Geriatrie Stefanesti</t>
  </si>
  <si>
    <t>Electrocardiograf - 3 buc</t>
  </si>
  <si>
    <t>Autoclav sterilizare</t>
  </si>
  <si>
    <t>Electroforeza automata</t>
  </si>
  <si>
    <t>Aparat developat radiologie</t>
  </si>
  <si>
    <t>1.Spitalul de Boli Cronice si Geriatrie Stefanesti</t>
  </si>
  <si>
    <t>Licente sistem operare - 21 buc</t>
  </si>
  <si>
    <t>Spitalul de Pediatrie Pitesti</t>
  </si>
  <si>
    <t>Lucrari extindere cladire cu constructie pavilion administrativ si reabilitare spatii ec CPU</t>
  </si>
  <si>
    <t>Ascensor electric - echipament complet</t>
  </si>
  <si>
    <t>6.Spitalul de Recuperare Bradet</t>
  </si>
  <si>
    <t>Aparat Nervostim</t>
  </si>
  <si>
    <t>Aparat multifunctional</t>
  </si>
  <si>
    <t>Aparat ultrasunet</t>
  </si>
  <si>
    <t>Stepper</t>
  </si>
  <si>
    <t>Cuptor patiserie</t>
  </si>
  <si>
    <t>Autoturism</t>
  </si>
  <si>
    <t>3. Spitalul de Recuperare Bradet</t>
  </si>
  <si>
    <t>Proiect de anvelopare cladire spital</t>
  </si>
  <si>
    <t>Proiect reparatie capitala cladire anexa</t>
  </si>
  <si>
    <t>2.Spitalul de Recuperare Bradet</t>
  </si>
  <si>
    <t>Licente Office</t>
  </si>
  <si>
    <t>Lucrari de anvelopare cladire spital</t>
  </si>
  <si>
    <t>Reparatii capitale gard depozit combustibil</t>
  </si>
  <si>
    <t>Reparatii capitale cladire anexa</t>
  </si>
  <si>
    <t>7. Spitalul de Pneumoftiziologie "Sf. Andrei" Valea Iasului</t>
  </si>
  <si>
    <t>Aparatura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</si>
</sst>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2"/>
      <name val="Arial"/>
      <family val="2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2" fillId="0" borderId="3" xfId="0" applyFont="1" applyFill="1" applyBorder="1" applyAlignment="1"/>
    <xf numFmtId="0" fontId="4" fillId="0" borderId="3" xfId="0" applyFont="1" applyFill="1" applyBorder="1"/>
    <xf numFmtId="0" fontId="4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0" fillId="0" borderId="0" xfId="0" quotePrefix="1" applyBorder="1" applyAlignment="1">
      <alignment horizontal="center"/>
    </xf>
    <xf numFmtId="0" fontId="7" fillId="3" borderId="5" xfId="0" applyFont="1" applyFill="1" applyBorder="1"/>
    <xf numFmtId="0" fontId="1" fillId="3" borderId="3" xfId="0" applyFont="1" applyFill="1" applyBorder="1"/>
    <xf numFmtId="0" fontId="1" fillId="3" borderId="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4" borderId="3" xfId="0" applyFont="1" applyFill="1" applyBorder="1"/>
    <xf numFmtId="0" fontId="8" fillId="4" borderId="5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4" fontId="0" fillId="4" borderId="4" xfId="0" applyNumberFormat="1" applyFill="1" applyBorder="1" applyAlignment="1">
      <alignment horizontal="right"/>
    </xf>
    <xf numFmtId="4" fontId="0" fillId="4" borderId="4" xfId="0" applyNumberFormat="1" applyFill="1" applyBorder="1"/>
    <xf numFmtId="0" fontId="5" fillId="0" borderId="2" xfId="0" applyFont="1" applyFill="1" applyBorder="1"/>
    <xf numFmtId="0" fontId="5" fillId="0" borderId="5" xfId="0" applyFont="1" applyFill="1" applyBorder="1"/>
    <xf numFmtId="0" fontId="5" fillId="0" borderId="3" xfId="0" applyFont="1" applyFill="1" applyBorder="1"/>
    <xf numFmtId="0" fontId="5" fillId="0" borderId="5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4" fontId="0" fillId="3" borderId="4" xfId="0" applyNumberFormat="1" applyFill="1" applyBorder="1" applyAlignment="1">
      <alignment horizontal="right"/>
    </xf>
    <xf numFmtId="0" fontId="3" fillId="0" borderId="2" xfId="0" applyFont="1" applyFill="1" applyBorder="1" applyAlignment="1"/>
    <xf numFmtId="0" fontId="2" fillId="0" borderId="2" xfId="0" applyFont="1" applyFill="1" applyBorder="1" applyAlignment="1"/>
    <xf numFmtId="0" fontId="5" fillId="0" borderId="3" xfId="0" applyFont="1" applyFill="1" applyBorder="1" applyAlignment="1">
      <alignment wrapText="1"/>
    </xf>
    <xf numFmtId="0" fontId="0" fillId="0" borderId="0" xfId="0" applyAlignment="1">
      <alignment horizontal="left"/>
    </xf>
    <xf numFmtId="0" fontId="6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4" fillId="0" borderId="5" xfId="0" applyFont="1" applyFill="1" applyBorder="1" applyAlignment="1"/>
    <xf numFmtId="4" fontId="5" fillId="0" borderId="4" xfId="0" applyNumberFormat="1" applyFont="1" applyFill="1" applyBorder="1" applyAlignment="1">
      <alignment horizontal="right"/>
    </xf>
    <xf numFmtId="0" fontId="9" fillId="0" borderId="0" xfId="0" applyFont="1"/>
    <xf numFmtId="0" fontId="4" fillId="0" borderId="3" xfId="0" applyFont="1" applyFill="1" applyBorder="1" applyAlignment="1"/>
    <xf numFmtId="0" fontId="10" fillId="0" borderId="2" xfId="0" applyFont="1" applyFill="1" applyBorder="1"/>
    <xf numFmtId="0" fontId="5" fillId="0" borderId="2" xfId="0" applyFont="1" applyFill="1" applyBorder="1" applyAlignment="1">
      <alignment horizontal="center"/>
    </xf>
    <xf numFmtId="4" fontId="5" fillId="0" borderId="3" xfId="0" applyNumberFormat="1" applyFont="1" applyFill="1" applyBorder="1" applyAlignment="1">
      <alignment horizontal="right"/>
    </xf>
    <xf numFmtId="0" fontId="11" fillId="0" borderId="0" xfId="0" applyFont="1"/>
    <xf numFmtId="0" fontId="1" fillId="0" borderId="5" xfId="0" applyFont="1" applyFill="1" applyBorder="1" applyAlignment="1">
      <alignment wrapText="1"/>
    </xf>
    <xf numFmtId="0" fontId="5" fillId="4" borderId="3" xfId="0" applyFont="1" applyFill="1" applyBorder="1" applyAlignment="1">
      <alignment horizontal="center"/>
    </xf>
    <xf numFmtId="4" fontId="5" fillId="4" borderId="4" xfId="0" applyNumberFormat="1" applyFont="1" applyFill="1" applyBorder="1" applyAlignment="1">
      <alignment horizontal="right"/>
    </xf>
    <xf numFmtId="0" fontId="4" fillId="4" borderId="5" xfId="0" applyFont="1" applyFill="1" applyBorder="1"/>
    <xf numFmtId="0" fontId="0" fillId="4" borderId="2" xfId="0" applyFill="1" applyBorder="1" applyAlignment="1">
      <alignment horizontal="center"/>
    </xf>
    <xf numFmtId="0" fontId="4" fillId="4" borderId="3" xfId="0" applyFont="1" applyFill="1" applyBorder="1"/>
    <xf numFmtId="0" fontId="0" fillId="4" borderId="3" xfId="0" applyFill="1" applyBorder="1" applyAlignment="1">
      <alignment horizontal="center"/>
    </xf>
    <xf numFmtId="0" fontId="5" fillId="4" borderId="5" xfId="0" applyFont="1" applyFill="1" applyBorder="1"/>
    <xf numFmtId="0" fontId="5" fillId="4" borderId="5" xfId="0" applyFont="1" applyFill="1" applyBorder="1" applyAlignment="1">
      <alignment horizontal="center"/>
    </xf>
    <xf numFmtId="0" fontId="5" fillId="4" borderId="3" xfId="0" applyFont="1" applyFill="1" applyBorder="1" applyAlignment="1">
      <alignment wrapText="1"/>
    </xf>
    <xf numFmtId="0" fontId="5" fillId="4" borderId="2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1" fillId="0" borderId="9" xfId="0" applyFont="1" applyFill="1" applyBorder="1" applyAlignment="1">
      <alignment wrapText="1"/>
    </xf>
    <xf numFmtId="0" fontId="5" fillId="4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wrapText="1"/>
    </xf>
    <xf numFmtId="0" fontId="0" fillId="0" borderId="0" xfId="0" applyFill="1"/>
    <xf numFmtId="0" fontId="5" fillId="0" borderId="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4" fontId="0" fillId="0" borderId="5" xfId="0" applyNumberFormat="1" applyFill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0" fontId="2" fillId="0" borderId="5" xfId="0" applyFont="1" applyFill="1" applyBorder="1" applyAlignment="1"/>
    <xf numFmtId="0" fontId="4" fillId="0" borderId="2" xfId="0" applyFont="1" applyFill="1" applyBorder="1" applyAlignment="1">
      <alignment horizontal="left"/>
    </xf>
    <xf numFmtId="0" fontId="3" fillId="0" borderId="5" xfId="0" applyFont="1" applyFill="1" applyBorder="1" applyAlignment="1"/>
    <xf numFmtId="0" fontId="5" fillId="4" borderId="9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 wrapText="1"/>
    </xf>
    <xf numFmtId="0" fontId="2" fillId="0" borderId="0" xfId="0" applyFont="1"/>
    <xf numFmtId="4" fontId="2" fillId="0" borderId="4" xfId="0" applyNumberFormat="1" applyFont="1" applyFill="1" applyBorder="1" applyAlignment="1">
      <alignment horizontal="right"/>
    </xf>
    <xf numFmtId="0" fontId="2" fillId="0" borderId="5" xfId="0" applyFont="1" applyFill="1" applyBorder="1"/>
    <xf numFmtId="0" fontId="12" fillId="0" borderId="2" xfId="0" applyFont="1" applyFill="1" applyBorder="1" applyAlignment="1"/>
    <xf numFmtId="0" fontId="10" fillId="0" borderId="14" xfId="0" applyFont="1" applyFill="1" applyBorder="1" applyAlignment="1"/>
    <xf numFmtId="0" fontId="2" fillId="0" borderId="13" xfId="0" applyFont="1" applyFill="1" applyBorder="1" applyAlignment="1"/>
    <xf numFmtId="0" fontId="4" fillId="0" borderId="14" xfId="0" applyFont="1" applyFill="1" applyBorder="1" applyAlignment="1">
      <alignment horizontal="left"/>
    </xf>
    <xf numFmtId="0" fontId="2" fillId="0" borderId="14" xfId="0" applyFont="1" applyFill="1" applyBorder="1" applyAlignment="1"/>
    <xf numFmtId="0" fontId="2" fillId="4" borderId="3" xfId="0" applyFont="1" applyFill="1" applyBorder="1" applyAlignment="1"/>
    <xf numFmtId="0" fontId="2" fillId="4" borderId="5" xfId="0" applyFont="1" applyFill="1" applyBorder="1" applyAlignment="1"/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3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5" fillId="0" borderId="5" xfId="0" applyFont="1" applyFill="1" applyBorder="1" applyAlignment="1"/>
    <xf numFmtId="0" fontId="5" fillId="0" borderId="3" xfId="0" applyFont="1" applyFill="1" applyBorder="1" applyAlignment="1"/>
    <xf numFmtId="0" fontId="5" fillId="0" borderId="2" xfId="0" applyFont="1" applyFill="1" applyBorder="1" applyAlignment="1"/>
    <xf numFmtId="0" fontId="6" fillId="0" borderId="2" xfId="0" applyFont="1" applyFill="1" applyBorder="1" applyAlignment="1">
      <alignment wrapText="1"/>
    </xf>
    <xf numFmtId="0" fontId="0" fillId="4" borderId="0" xfId="0" applyFill="1"/>
    <xf numFmtId="0" fontId="2" fillId="0" borderId="1" xfId="0" applyFont="1" applyFill="1" applyBorder="1" applyAlignment="1">
      <alignment horizont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wrapText="1"/>
    </xf>
    <xf numFmtId="0" fontId="1" fillId="0" borderId="3" xfId="0" applyFont="1" applyFill="1" applyBorder="1"/>
    <xf numFmtId="0" fontId="12" fillId="0" borderId="5" xfId="0" applyFont="1" applyFill="1" applyBorder="1"/>
    <xf numFmtId="0" fontId="12" fillId="0" borderId="3" xfId="0" applyFont="1" applyFill="1" applyBorder="1"/>
    <xf numFmtId="0" fontId="1" fillId="0" borderId="5" xfId="0" applyFont="1" applyFill="1" applyBorder="1"/>
    <xf numFmtId="0" fontId="4" fillId="0" borderId="5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2" fillId="0" borderId="5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4" borderId="5" xfId="0" applyFont="1" applyFill="1" applyBorder="1" applyAlignment="1">
      <alignment wrapText="1"/>
    </xf>
    <xf numFmtId="0" fontId="1" fillId="5" borderId="7" xfId="0" applyFont="1" applyFill="1" applyBorder="1" applyAlignment="1">
      <alignment horizontal="left" wrapText="1"/>
    </xf>
    <xf numFmtId="0" fontId="1" fillId="5" borderId="8" xfId="0" applyFont="1" applyFill="1" applyBorder="1" applyAlignment="1">
      <alignment horizontal="left" wrapText="1"/>
    </xf>
    <xf numFmtId="0" fontId="6" fillId="5" borderId="7" xfId="0" applyFont="1" applyFill="1" applyBorder="1" applyAlignment="1">
      <alignment horizontal="left"/>
    </xf>
    <xf numFmtId="0" fontId="6" fillId="5" borderId="8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5" fillId="4" borderId="5" xfId="0" applyFont="1" applyFill="1" applyBorder="1" applyAlignment="1">
      <alignment horizontal="left" wrapText="1"/>
    </xf>
    <xf numFmtId="0" fontId="5" fillId="4" borderId="3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1" fillId="5" borderId="7" xfId="0" applyFont="1" applyFill="1" applyBorder="1" applyAlignment="1">
      <alignment horizontal="left"/>
    </xf>
    <xf numFmtId="0" fontId="1" fillId="5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6" fillId="5" borderId="13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5" borderId="13" xfId="0" applyFont="1" applyFill="1" applyBorder="1" applyAlignment="1">
      <alignment horizontal="left" wrapText="1"/>
    </xf>
    <xf numFmtId="0" fontId="1" fillId="5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024"/>
  <sheetViews>
    <sheetView tabSelected="1" zoomScaleNormal="100" zoomScaleSheetLayoutView="100" workbookViewId="0">
      <pane ySplit="15" topLeftCell="A16" activePane="bottomLeft" state="frozen"/>
      <selection pane="bottomLeft" activeCell="C437" sqref="C437:C438"/>
    </sheetView>
  </sheetViews>
  <sheetFormatPr defaultRowHeight="12.75" x14ac:dyDescent="0.2"/>
  <cols>
    <col min="1" max="1" width="60" customWidth="1"/>
    <col min="2" max="2" width="6.85546875" style="1" customWidth="1"/>
    <col min="3" max="3" width="17" customWidth="1"/>
  </cols>
  <sheetData>
    <row r="1" spans="1:3" x14ac:dyDescent="0.2">
      <c r="A1" s="20"/>
      <c r="B1" s="137" t="s">
        <v>30</v>
      </c>
      <c r="C1" s="138"/>
    </row>
    <row r="2" spans="1:3" x14ac:dyDescent="0.2">
      <c r="A2" s="20" t="s">
        <v>19</v>
      </c>
      <c r="B2" s="137" t="s">
        <v>41</v>
      </c>
      <c r="C2" s="138"/>
    </row>
    <row r="3" spans="1:3" ht="15" customHeight="1" x14ac:dyDescent="0.2">
      <c r="A3" s="43" t="s">
        <v>3</v>
      </c>
    </row>
    <row r="4" spans="1:3" x14ac:dyDescent="0.2">
      <c r="A4" t="s">
        <v>4</v>
      </c>
    </row>
    <row r="7" spans="1:3" ht="12.75" customHeight="1" x14ac:dyDescent="0.2">
      <c r="A7" s="148" t="s">
        <v>31</v>
      </c>
      <c r="B7" s="148"/>
      <c r="C7" s="148"/>
    </row>
    <row r="8" spans="1:3" ht="39.75" customHeight="1" x14ac:dyDescent="0.2">
      <c r="A8" s="148"/>
      <c r="B8" s="148"/>
      <c r="C8" s="148"/>
    </row>
    <row r="9" spans="1:3" x14ac:dyDescent="0.2">
      <c r="A9" s="14"/>
      <c r="B9" s="21"/>
      <c r="C9" s="21"/>
    </row>
    <row r="10" spans="1:3" x14ac:dyDescent="0.2">
      <c r="B10" s="2"/>
      <c r="C10" s="22" t="s">
        <v>20</v>
      </c>
    </row>
    <row r="11" spans="1:3" ht="12.75" customHeight="1" x14ac:dyDescent="0.2">
      <c r="A11" s="9" t="s">
        <v>5</v>
      </c>
      <c r="B11" s="6" t="s">
        <v>0</v>
      </c>
      <c r="C11" s="139" t="s">
        <v>93</v>
      </c>
    </row>
    <row r="12" spans="1:3" x14ac:dyDescent="0.2">
      <c r="A12" s="3" t="s">
        <v>6</v>
      </c>
      <c r="B12" s="7"/>
      <c r="C12" s="140"/>
    </row>
    <row r="13" spans="1:3" ht="12.75" customHeight="1" x14ac:dyDescent="0.2">
      <c r="A13" s="3" t="s">
        <v>7</v>
      </c>
      <c r="B13" s="7"/>
      <c r="C13" s="140"/>
    </row>
    <row r="14" spans="1:3" x14ac:dyDescent="0.2">
      <c r="A14" s="4"/>
      <c r="B14" s="8"/>
      <c r="C14" s="141"/>
    </row>
    <row r="15" spans="1:3" x14ac:dyDescent="0.2">
      <c r="A15" s="5">
        <v>0</v>
      </c>
      <c r="B15" s="5">
        <v>1</v>
      </c>
      <c r="C15" s="8">
        <v>2</v>
      </c>
    </row>
    <row r="16" spans="1:3" ht="15.75" x14ac:dyDescent="0.25">
      <c r="A16" s="23" t="s">
        <v>21</v>
      </c>
      <c r="B16" s="25" t="s">
        <v>1</v>
      </c>
      <c r="C16" s="39">
        <f>C18+C36</f>
        <v>77923.070000000007</v>
      </c>
    </row>
    <row r="17" spans="1:3" x14ac:dyDescent="0.2">
      <c r="A17" s="24"/>
      <c r="B17" s="26" t="s">
        <v>2</v>
      </c>
      <c r="C17" s="39">
        <f>C19+C37</f>
        <v>77923.070000000007</v>
      </c>
    </row>
    <row r="18" spans="1:3" x14ac:dyDescent="0.2">
      <c r="A18" s="53" t="s">
        <v>32</v>
      </c>
      <c r="B18" s="54" t="s">
        <v>1</v>
      </c>
      <c r="C18" s="55">
        <f>C20+C22</f>
        <v>65623.23000000001</v>
      </c>
    </row>
    <row r="19" spans="1:3" x14ac:dyDescent="0.2">
      <c r="A19" s="36" t="s">
        <v>17</v>
      </c>
      <c r="B19" s="19" t="s">
        <v>2</v>
      </c>
      <c r="C19" s="55">
        <f>C21+C23</f>
        <v>65623.23000000001</v>
      </c>
    </row>
    <row r="20" spans="1:3" ht="12.75" customHeight="1" x14ac:dyDescent="0.2">
      <c r="A20" s="105" t="s">
        <v>179</v>
      </c>
      <c r="B20" s="13" t="s">
        <v>1</v>
      </c>
      <c r="C20" s="31">
        <f>C59</f>
        <v>34701.230000000003</v>
      </c>
    </row>
    <row r="21" spans="1:3" ht="12.75" customHeight="1" x14ac:dyDescent="0.2">
      <c r="A21" s="16" t="s">
        <v>180</v>
      </c>
      <c r="B21" s="12" t="s">
        <v>2</v>
      </c>
      <c r="C21" s="31">
        <f>C60</f>
        <v>34701.230000000003</v>
      </c>
    </row>
    <row r="22" spans="1:3" x14ac:dyDescent="0.2">
      <c r="A22" s="17" t="s">
        <v>18</v>
      </c>
      <c r="B22" s="10" t="s">
        <v>1</v>
      </c>
      <c r="C22" s="55">
        <f>C24+C34</f>
        <v>30922</v>
      </c>
    </row>
    <row r="23" spans="1:3" x14ac:dyDescent="0.2">
      <c r="A23" s="16"/>
      <c r="B23" s="12" t="s">
        <v>2</v>
      </c>
      <c r="C23" s="55">
        <f>C25+C35</f>
        <v>30922</v>
      </c>
    </row>
    <row r="24" spans="1:3" ht="12.75" customHeight="1" x14ac:dyDescent="0.2">
      <c r="A24" s="34" t="s">
        <v>33</v>
      </c>
      <c r="B24" s="54" t="s">
        <v>1</v>
      </c>
      <c r="C24" s="55">
        <f>C26+C28+C30+C32</f>
        <v>29907</v>
      </c>
    </row>
    <row r="25" spans="1:3" ht="12.75" customHeight="1" x14ac:dyDescent="0.2">
      <c r="A25" s="34"/>
      <c r="B25" s="54" t="s">
        <v>2</v>
      </c>
      <c r="C25" s="55">
        <f>C27+C29+C31+C33</f>
        <v>29907</v>
      </c>
    </row>
    <row r="26" spans="1:3" ht="12.75" customHeight="1" x14ac:dyDescent="0.2">
      <c r="A26" s="35" t="s">
        <v>34</v>
      </c>
      <c r="B26" s="18" t="s">
        <v>1</v>
      </c>
      <c r="C26" s="55">
        <f>C65+C198</f>
        <v>26355</v>
      </c>
    </row>
    <row r="27" spans="1:3" ht="12.75" customHeight="1" x14ac:dyDescent="0.2">
      <c r="A27" s="36"/>
      <c r="B27" s="19" t="s">
        <v>2</v>
      </c>
      <c r="C27" s="55">
        <f>C66+C199</f>
        <v>26355</v>
      </c>
    </row>
    <row r="28" spans="1:3" x14ac:dyDescent="0.2">
      <c r="A28" s="41" t="s">
        <v>26</v>
      </c>
      <c r="B28" s="13" t="s">
        <v>1</v>
      </c>
      <c r="C28" s="31">
        <f t="shared" ref="C28:C35" si="0">C286</f>
        <v>895.5</v>
      </c>
    </row>
    <row r="29" spans="1:3" x14ac:dyDescent="0.2">
      <c r="A29" s="15"/>
      <c r="B29" s="12" t="s">
        <v>2</v>
      </c>
      <c r="C29" s="31">
        <f t="shared" si="0"/>
        <v>895.5</v>
      </c>
    </row>
    <row r="30" spans="1:3" ht="12.75" customHeight="1" x14ac:dyDescent="0.2">
      <c r="A30" s="34" t="s">
        <v>29</v>
      </c>
      <c r="B30" s="13" t="s">
        <v>1</v>
      </c>
      <c r="C30" s="31">
        <f t="shared" si="0"/>
        <v>56</v>
      </c>
    </row>
    <row r="31" spans="1:3" ht="12.75" customHeight="1" x14ac:dyDescent="0.2">
      <c r="A31" s="11"/>
      <c r="B31" s="12" t="s">
        <v>2</v>
      </c>
      <c r="C31" s="31">
        <f t="shared" si="0"/>
        <v>56</v>
      </c>
    </row>
    <row r="32" spans="1:3" x14ac:dyDescent="0.2">
      <c r="A32" s="86" t="s">
        <v>73</v>
      </c>
      <c r="B32" s="13" t="s">
        <v>1</v>
      </c>
      <c r="C32" s="31">
        <f t="shared" si="0"/>
        <v>2600.5</v>
      </c>
    </row>
    <row r="33" spans="1:3" x14ac:dyDescent="0.2">
      <c r="A33" s="15"/>
      <c r="B33" s="12" t="s">
        <v>2</v>
      </c>
      <c r="C33" s="31">
        <f t="shared" si="0"/>
        <v>2600.5</v>
      </c>
    </row>
    <row r="34" spans="1:3" s="51" customFormat="1" x14ac:dyDescent="0.2">
      <c r="A34" s="49" t="s">
        <v>28</v>
      </c>
      <c r="B34" s="47" t="s">
        <v>1</v>
      </c>
      <c r="C34" s="31">
        <f t="shared" si="0"/>
        <v>1015</v>
      </c>
    </row>
    <row r="35" spans="1:3" s="51" customFormat="1" x14ac:dyDescent="0.2">
      <c r="A35" s="52"/>
      <c r="B35" s="48" t="s">
        <v>2</v>
      </c>
      <c r="C35" s="31">
        <f t="shared" si="0"/>
        <v>1015</v>
      </c>
    </row>
    <row r="36" spans="1:3" x14ac:dyDescent="0.2">
      <c r="A36" s="40" t="s">
        <v>25</v>
      </c>
      <c r="B36" s="13" t="s">
        <v>1</v>
      </c>
      <c r="C36" s="31">
        <f>C38+C40</f>
        <v>12299.84</v>
      </c>
    </row>
    <row r="37" spans="1:3" x14ac:dyDescent="0.2">
      <c r="A37" s="15" t="s">
        <v>17</v>
      </c>
      <c r="B37" s="12" t="s">
        <v>2</v>
      </c>
      <c r="C37" s="31">
        <f>C39+C41</f>
        <v>12299.84</v>
      </c>
    </row>
    <row r="38" spans="1:3" ht="12.75" customHeight="1" x14ac:dyDescent="0.2">
      <c r="A38" s="105" t="s">
        <v>179</v>
      </c>
      <c r="B38" s="13" t="s">
        <v>1</v>
      </c>
      <c r="C38" s="31">
        <f>C69+C296</f>
        <v>942.83999999999992</v>
      </c>
    </row>
    <row r="39" spans="1:3" ht="12.75" customHeight="1" x14ac:dyDescent="0.2">
      <c r="A39" s="16" t="s">
        <v>180</v>
      </c>
      <c r="B39" s="12" t="s">
        <v>2</v>
      </c>
      <c r="C39" s="31">
        <f>C70+C297</f>
        <v>942.83999999999992</v>
      </c>
    </row>
    <row r="40" spans="1:3" x14ac:dyDescent="0.2">
      <c r="A40" s="17" t="s">
        <v>18</v>
      </c>
      <c r="B40" s="10" t="s">
        <v>1</v>
      </c>
      <c r="C40" s="31">
        <f>C42+C52</f>
        <v>11357</v>
      </c>
    </row>
    <row r="41" spans="1:3" x14ac:dyDescent="0.2">
      <c r="A41" s="16"/>
      <c r="B41" s="12" t="s">
        <v>2</v>
      </c>
      <c r="C41" s="31">
        <f>C43+C53</f>
        <v>11357</v>
      </c>
    </row>
    <row r="42" spans="1:3" x14ac:dyDescent="0.2">
      <c r="A42" s="17" t="s">
        <v>22</v>
      </c>
      <c r="B42" s="13" t="s">
        <v>1</v>
      </c>
      <c r="C42" s="31">
        <f>C44+C46+C48+C50</f>
        <v>4403</v>
      </c>
    </row>
    <row r="43" spans="1:3" x14ac:dyDescent="0.2">
      <c r="A43" s="11"/>
      <c r="B43" s="12" t="s">
        <v>2</v>
      </c>
      <c r="C43" s="31">
        <f>C45+C47+C49+C51</f>
        <v>4403</v>
      </c>
    </row>
    <row r="44" spans="1:3" ht="12.75" customHeight="1" x14ac:dyDescent="0.2">
      <c r="A44" s="35" t="s">
        <v>34</v>
      </c>
      <c r="B44" s="18" t="s">
        <v>1</v>
      </c>
      <c r="C44" s="55">
        <f>C206</f>
        <v>1033</v>
      </c>
    </row>
    <row r="45" spans="1:3" ht="12.75" customHeight="1" x14ac:dyDescent="0.2">
      <c r="A45" s="36"/>
      <c r="B45" s="19" t="s">
        <v>2</v>
      </c>
      <c r="C45" s="55">
        <f>C207</f>
        <v>1033</v>
      </c>
    </row>
    <row r="46" spans="1:3" x14ac:dyDescent="0.2">
      <c r="A46" s="38" t="s">
        <v>26</v>
      </c>
      <c r="B46" s="13" t="s">
        <v>1</v>
      </c>
      <c r="C46" s="31">
        <f t="shared" ref="C46:C53" si="1">C302</f>
        <v>2061.1999999999998</v>
      </c>
    </row>
    <row r="47" spans="1:3" ht="12" customHeight="1" x14ac:dyDescent="0.2">
      <c r="A47" s="11"/>
      <c r="B47" s="12" t="s">
        <v>2</v>
      </c>
      <c r="C47" s="31">
        <f t="shared" si="1"/>
        <v>2061.1999999999998</v>
      </c>
    </row>
    <row r="48" spans="1:3" ht="12.75" customHeight="1" x14ac:dyDescent="0.2">
      <c r="A48" s="34" t="s">
        <v>29</v>
      </c>
      <c r="B48" s="13" t="s">
        <v>1</v>
      </c>
      <c r="C48" s="31">
        <f t="shared" si="1"/>
        <v>269</v>
      </c>
    </row>
    <row r="49" spans="1:3" ht="12.75" customHeight="1" x14ac:dyDescent="0.2">
      <c r="A49" s="11"/>
      <c r="B49" s="12" t="s">
        <v>2</v>
      </c>
      <c r="C49" s="31">
        <f t="shared" si="1"/>
        <v>269</v>
      </c>
    </row>
    <row r="50" spans="1:3" x14ac:dyDescent="0.2">
      <c r="A50" s="86" t="s">
        <v>73</v>
      </c>
      <c r="B50" s="13" t="s">
        <v>1</v>
      </c>
      <c r="C50" s="31">
        <f t="shared" si="1"/>
        <v>1039.8</v>
      </c>
    </row>
    <row r="51" spans="1:3" x14ac:dyDescent="0.2">
      <c r="A51" s="15"/>
      <c r="B51" s="12" t="s">
        <v>2</v>
      </c>
      <c r="C51" s="31">
        <f t="shared" si="1"/>
        <v>1039.8</v>
      </c>
    </row>
    <row r="52" spans="1:3" s="51" customFormat="1" x14ac:dyDescent="0.2">
      <c r="A52" s="49" t="s">
        <v>28</v>
      </c>
      <c r="B52" s="47" t="s">
        <v>1</v>
      </c>
      <c r="C52" s="31">
        <f t="shared" si="1"/>
        <v>6954</v>
      </c>
    </row>
    <row r="53" spans="1:3" s="51" customFormat="1" x14ac:dyDescent="0.2">
      <c r="A53" s="52"/>
      <c r="B53" s="48" t="s">
        <v>2</v>
      </c>
      <c r="C53" s="31">
        <f t="shared" si="1"/>
        <v>6954</v>
      </c>
    </row>
    <row r="54" spans="1:3" x14ac:dyDescent="0.2">
      <c r="A54" s="142" t="s">
        <v>9</v>
      </c>
      <c r="B54" s="143"/>
      <c r="C54" s="144"/>
    </row>
    <row r="55" spans="1:3" ht="15" x14ac:dyDescent="0.2">
      <c r="A55" s="28" t="s">
        <v>21</v>
      </c>
      <c r="B55" s="29" t="s">
        <v>1</v>
      </c>
      <c r="C55" s="32">
        <f>C57+C67</f>
        <v>57937.07</v>
      </c>
    </row>
    <row r="56" spans="1:3" x14ac:dyDescent="0.2">
      <c r="A56" s="27"/>
      <c r="B56" s="30" t="s">
        <v>2</v>
      </c>
      <c r="C56" s="32">
        <f>C58+C68</f>
        <v>57937.07</v>
      </c>
    </row>
    <row r="57" spans="1:3" x14ac:dyDescent="0.2">
      <c r="A57" s="53" t="s">
        <v>32</v>
      </c>
      <c r="B57" s="54" t="s">
        <v>1</v>
      </c>
      <c r="C57" s="55">
        <f>C59+C61</f>
        <v>57056.23</v>
      </c>
    </row>
    <row r="58" spans="1:3" x14ac:dyDescent="0.2">
      <c r="A58" s="36" t="s">
        <v>17</v>
      </c>
      <c r="B58" s="19" t="s">
        <v>2</v>
      </c>
      <c r="C58" s="55">
        <f>C60+C62</f>
        <v>57056.23</v>
      </c>
    </row>
    <row r="59" spans="1:3" ht="12.75" customHeight="1" x14ac:dyDescent="0.2">
      <c r="A59" s="105" t="s">
        <v>179</v>
      </c>
      <c r="B59" s="13" t="s">
        <v>1</v>
      </c>
      <c r="C59" s="31">
        <f>C76+C113+C124</f>
        <v>34701.230000000003</v>
      </c>
    </row>
    <row r="60" spans="1:3" ht="12.75" customHeight="1" x14ac:dyDescent="0.2">
      <c r="A60" s="16" t="s">
        <v>180</v>
      </c>
      <c r="B60" s="12" t="s">
        <v>2</v>
      </c>
      <c r="C60" s="31">
        <f>C77+C114+C125</f>
        <v>34701.230000000003</v>
      </c>
    </row>
    <row r="61" spans="1:3" x14ac:dyDescent="0.2">
      <c r="A61" s="17" t="s">
        <v>18</v>
      </c>
      <c r="B61" s="10" t="s">
        <v>1</v>
      </c>
      <c r="C61" s="55">
        <f>C63</f>
        <v>22355</v>
      </c>
    </row>
    <row r="62" spans="1:3" x14ac:dyDescent="0.2">
      <c r="A62" s="16"/>
      <c r="B62" s="12" t="s">
        <v>2</v>
      </c>
      <c r="C62" s="55">
        <f>C64</f>
        <v>22355</v>
      </c>
    </row>
    <row r="63" spans="1:3" ht="12.75" customHeight="1" x14ac:dyDescent="0.2">
      <c r="A63" s="34" t="s">
        <v>33</v>
      </c>
      <c r="B63" s="54" t="s">
        <v>1</v>
      </c>
      <c r="C63" s="55">
        <f>C65</f>
        <v>22355</v>
      </c>
    </row>
    <row r="64" spans="1:3" ht="12.75" customHeight="1" x14ac:dyDescent="0.2">
      <c r="A64" s="34"/>
      <c r="B64" s="54" t="s">
        <v>2</v>
      </c>
      <c r="C64" s="55">
        <f>C66</f>
        <v>22355</v>
      </c>
    </row>
    <row r="65" spans="1:3" ht="12.75" customHeight="1" x14ac:dyDescent="0.2">
      <c r="A65" s="35" t="s">
        <v>34</v>
      </c>
      <c r="B65" s="18" t="s">
        <v>1</v>
      </c>
      <c r="C65" s="55">
        <f>C89+C137</f>
        <v>22355</v>
      </c>
    </row>
    <row r="66" spans="1:3" ht="12.75" customHeight="1" x14ac:dyDescent="0.2">
      <c r="A66" s="36"/>
      <c r="B66" s="19" t="s">
        <v>2</v>
      </c>
      <c r="C66" s="55">
        <f>C90+C138</f>
        <v>22355</v>
      </c>
    </row>
    <row r="67" spans="1:3" ht="12.75" customHeight="1" x14ac:dyDescent="0.2">
      <c r="A67" s="44" t="s">
        <v>27</v>
      </c>
      <c r="B67" s="13" t="s">
        <v>1</v>
      </c>
      <c r="C67" s="31">
        <f>C69</f>
        <v>880.83999999999992</v>
      </c>
    </row>
    <row r="68" spans="1:3" ht="12.75" customHeight="1" x14ac:dyDescent="0.2">
      <c r="A68" s="36" t="s">
        <v>136</v>
      </c>
      <c r="B68" s="12" t="s">
        <v>2</v>
      </c>
      <c r="C68" s="31">
        <f>C70</f>
        <v>880.83999999999992</v>
      </c>
    </row>
    <row r="69" spans="1:3" ht="12.75" customHeight="1" x14ac:dyDescent="0.2">
      <c r="A69" s="105" t="s">
        <v>179</v>
      </c>
      <c r="B69" s="13" t="s">
        <v>1</v>
      </c>
      <c r="C69" s="31">
        <f>C100</f>
        <v>880.83999999999992</v>
      </c>
    </row>
    <row r="70" spans="1:3" ht="12.75" customHeight="1" x14ac:dyDescent="0.2">
      <c r="A70" s="16" t="s">
        <v>180</v>
      </c>
      <c r="B70" s="12" t="s">
        <v>2</v>
      </c>
      <c r="C70" s="31">
        <f>C101</f>
        <v>880.83999999999992</v>
      </c>
    </row>
    <row r="71" spans="1:3" ht="12.75" customHeight="1" x14ac:dyDescent="0.2">
      <c r="A71" s="117" t="s">
        <v>144</v>
      </c>
      <c r="B71" s="118"/>
      <c r="C71" s="118"/>
    </row>
    <row r="72" spans="1:3" x14ac:dyDescent="0.2">
      <c r="A72" s="35" t="s">
        <v>23</v>
      </c>
      <c r="B72" s="18" t="s">
        <v>1</v>
      </c>
      <c r="C72" s="31">
        <f t="shared" ref="C72:C77" si="2">C74</f>
        <v>2628.82</v>
      </c>
    </row>
    <row r="73" spans="1:3" x14ac:dyDescent="0.2">
      <c r="A73" s="36" t="s">
        <v>24</v>
      </c>
      <c r="B73" s="19" t="s">
        <v>2</v>
      </c>
      <c r="C73" s="31">
        <f t="shared" si="2"/>
        <v>2628.82</v>
      </c>
    </row>
    <row r="74" spans="1:3" s="56" customFormat="1" ht="12.75" customHeight="1" x14ac:dyDescent="0.2">
      <c r="A74" s="107" t="s">
        <v>36</v>
      </c>
      <c r="B74" s="74" t="s">
        <v>1</v>
      </c>
      <c r="C74" s="31">
        <f t="shared" si="2"/>
        <v>2628.82</v>
      </c>
    </row>
    <row r="75" spans="1:3" s="56" customFormat="1" ht="12.75" customHeight="1" x14ac:dyDescent="0.2">
      <c r="A75" s="36" t="s">
        <v>190</v>
      </c>
      <c r="B75" s="74" t="s">
        <v>2</v>
      </c>
      <c r="C75" s="31">
        <f t="shared" si="2"/>
        <v>2628.82</v>
      </c>
    </row>
    <row r="76" spans="1:3" s="56" customFormat="1" ht="12.75" customHeight="1" x14ac:dyDescent="0.2">
      <c r="A76" s="108" t="s">
        <v>191</v>
      </c>
      <c r="B76" s="18" t="s">
        <v>1</v>
      </c>
      <c r="C76" s="31">
        <f t="shared" si="2"/>
        <v>2628.82</v>
      </c>
    </row>
    <row r="77" spans="1:3" s="56" customFormat="1" ht="12.75" customHeight="1" x14ac:dyDescent="0.2">
      <c r="A77" s="109" t="s">
        <v>180</v>
      </c>
      <c r="B77" s="19" t="s">
        <v>2</v>
      </c>
      <c r="C77" s="31">
        <f t="shared" si="2"/>
        <v>2628.82</v>
      </c>
    </row>
    <row r="78" spans="1:3" s="56" customFormat="1" ht="26.25" customHeight="1" x14ac:dyDescent="0.2">
      <c r="A78" s="37" t="s">
        <v>192</v>
      </c>
      <c r="B78" s="18" t="s">
        <v>1</v>
      </c>
      <c r="C78" s="50">
        <v>2628.82</v>
      </c>
    </row>
    <row r="79" spans="1:3" s="56" customFormat="1" ht="12.75" customHeight="1" x14ac:dyDescent="0.2">
      <c r="A79" s="109"/>
      <c r="B79" s="19" t="s">
        <v>2</v>
      </c>
      <c r="C79" s="50">
        <v>2628.82</v>
      </c>
    </row>
    <row r="80" spans="1:3" x14ac:dyDescent="0.2">
      <c r="A80" s="149" t="s">
        <v>158</v>
      </c>
      <c r="B80" s="118"/>
      <c r="C80" s="118"/>
    </row>
    <row r="81" spans="1:3" x14ac:dyDescent="0.2">
      <c r="A81" s="35" t="s">
        <v>23</v>
      </c>
      <c r="B81" s="18" t="s">
        <v>1</v>
      </c>
      <c r="C81" s="31">
        <f t="shared" ref="C81:C92" si="3">C83</f>
        <v>2000</v>
      </c>
    </row>
    <row r="82" spans="1:3" x14ac:dyDescent="0.2">
      <c r="A82" s="36" t="s">
        <v>24</v>
      </c>
      <c r="B82" s="19" t="s">
        <v>2</v>
      </c>
      <c r="C82" s="31">
        <f t="shared" si="3"/>
        <v>2000</v>
      </c>
    </row>
    <row r="83" spans="1:3" x14ac:dyDescent="0.2">
      <c r="A83" s="79" t="s">
        <v>36</v>
      </c>
      <c r="B83" s="18" t="s">
        <v>1</v>
      </c>
      <c r="C83" s="31">
        <f t="shared" si="3"/>
        <v>2000</v>
      </c>
    </row>
    <row r="84" spans="1:3" x14ac:dyDescent="0.2">
      <c r="A84" s="15" t="s">
        <v>17</v>
      </c>
      <c r="B84" s="19" t="s">
        <v>2</v>
      </c>
      <c r="C84" s="31">
        <f t="shared" si="3"/>
        <v>2000</v>
      </c>
    </row>
    <row r="85" spans="1:3" x14ac:dyDescent="0.2">
      <c r="A85" s="17" t="s">
        <v>18</v>
      </c>
      <c r="B85" s="10" t="s">
        <v>1</v>
      </c>
      <c r="C85" s="31">
        <f t="shared" si="3"/>
        <v>2000</v>
      </c>
    </row>
    <row r="86" spans="1:3" x14ac:dyDescent="0.2">
      <c r="A86" s="16"/>
      <c r="B86" s="12" t="s">
        <v>2</v>
      </c>
      <c r="C86" s="31">
        <f t="shared" si="3"/>
        <v>2000</v>
      </c>
    </row>
    <row r="87" spans="1:3" x14ac:dyDescent="0.2">
      <c r="A87" s="34" t="s">
        <v>33</v>
      </c>
      <c r="B87" s="18" t="s">
        <v>1</v>
      </c>
      <c r="C87" s="31">
        <f t="shared" si="3"/>
        <v>2000</v>
      </c>
    </row>
    <row r="88" spans="1:3" x14ac:dyDescent="0.2">
      <c r="A88" s="34"/>
      <c r="B88" s="19" t="s">
        <v>2</v>
      </c>
      <c r="C88" s="31">
        <f t="shared" si="3"/>
        <v>2000</v>
      </c>
    </row>
    <row r="89" spans="1:3" x14ac:dyDescent="0.2">
      <c r="A89" s="35" t="s">
        <v>34</v>
      </c>
      <c r="B89" s="18" t="s">
        <v>1</v>
      </c>
      <c r="C89" s="31">
        <f t="shared" si="3"/>
        <v>2000</v>
      </c>
    </row>
    <row r="90" spans="1:3" x14ac:dyDescent="0.2">
      <c r="A90" s="36"/>
      <c r="B90" s="19" t="s">
        <v>2</v>
      </c>
      <c r="C90" s="31">
        <f t="shared" si="3"/>
        <v>2000</v>
      </c>
    </row>
    <row r="91" spans="1:3" x14ac:dyDescent="0.2">
      <c r="A91" s="35" t="s">
        <v>159</v>
      </c>
      <c r="B91" s="18" t="s">
        <v>1</v>
      </c>
      <c r="C91" s="31">
        <f t="shared" si="3"/>
        <v>2000</v>
      </c>
    </row>
    <row r="92" spans="1:3" x14ac:dyDescent="0.2">
      <c r="A92" s="36"/>
      <c r="B92" s="19" t="s">
        <v>2</v>
      </c>
      <c r="C92" s="31">
        <f t="shared" si="3"/>
        <v>2000</v>
      </c>
    </row>
    <row r="93" spans="1:3" x14ac:dyDescent="0.2">
      <c r="A93" s="35" t="s">
        <v>160</v>
      </c>
      <c r="B93" s="18" t="s">
        <v>1</v>
      </c>
      <c r="C93" s="31">
        <v>2000</v>
      </c>
    </row>
    <row r="94" spans="1:3" x14ac:dyDescent="0.2">
      <c r="A94" s="36"/>
      <c r="B94" s="19" t="s">
        <v>2</v>
      </c>
      <c r="C94" s="31">
        <v>2000</v>
      </c>
    </row>
    <row r="95" spans="1:3" ht="12.75" customHeight="1" x14ac:dyDescent="0.2">
      <c r="A95" s="130" t="s">
        <v>135</v>
      </c>
      <c r="B95" s="131"/>
      <c r="C95" s="131"/>
    </row>
    <row r="96" spans="1:3" ht="12.75" customHeight="1" x14ac:dyDescent="0.2">
      <c r="A96" s="38" t="s">
        <v>23</v>
      </c>
      <c r="B96" s="13" t="s">
        <v>1</v>
      </c>
      <c r="C96" s="31">
        <f t="shared" ref="C96:C97" si="4">C98</f>
        <v>880.83999999999992</v>
      </c>
    </row>
    <row r="97" spans="1:3" ht="12.75" customHeight="1" x14ac:dyDescent="0.2">
      <c r="A97" s="36" t="s">
        <v>24</v>
      </c>
      <c r="B97" s="12" t="s">
        <v>2</v>
      </c>
      <c r="C97" s="31">
        <f t="shared" si="4"/>
        <v>880.83999999999992</v>
      </c>
    </row>
    <row r="98" spans="1:3" ht="12.75" customHeight="1" x14ac:dyDescent="0.2">
      <c r="A98" s="44" t="s">
        <v>27</v>
      </c>
      <c r="B98" s="13" t="s">
        <v>1</v>
      </c>
      <c r="C98" s="31">
        <f>C100</f>
        <v>880.83999999999992</v>
      </c>
    </row>
    <row r="99" spans="1:3" ht="12.75" customHeight="1" x14ac:dyDescent="0.2">
      <c r="A99" s="36" t="s">
        <v>136</v>
      </c>
      <c r="B99" s="12" t="s">
        <v>2</v>
      </c>
      <c r="C99" s="31">
        <f>C101</f>
        <v>880.83999999999992</v>
      </c>
    </row>
    <row r="100" spans="1:3" ht="12.75" customHeight="1" x14ac:dyDescent="0.2">
      <c r="A100" s="105" t="s">
        <v>179</v>
      </c>
      <c r="B100" s="13" t="s">
        <v>1</v>
      </c>
      <c r="C100" s="31">
        <f>C102</f>
        <v>880.83999999999992</v>
      </c>
    </row>
    <row r="101" spans="1:3" ht="12.75" customHeight="1" x14ac:dyDescent="0.2">
      <c r="A101" s="16" t="s">
        <v>180</v>
      </c>
      <c r="B101" s="12" t="s">
        <v>2</v>
      </c>
      <c r="C101" s="31">
        <f>C103</f>
        <v>880.83999999999992</v>
      </c>
    </row>
    <row r="102" spans="1:3" ht="12.75" customHeight="1" x14ac:dyDescent="0.2">
      <c r="A102" s="105" t="s">
        <v>187</v>
      </c>
      <c r="B102" s="13" t="s">
        <v>1</v>
      </c>
      <c r="C102" s="31">
        <f>C104+C106</f>
        <v>880.83999999999992</v>
      </c>
    </row>
    <row r="103" spans="1:3" ht="12.75" customHeight="1" x14ac:dyDescent="0.2">
      <c r="A103" s="16"/>
      <c r="B103" s="12" t="s">
        <v>2</v>
      </c>
      <c r="C103" s="31">
        <f>C105+C107</f>
        <v>880.83999999999992</v>
      </c>
    </row>
    <row r="104" spans="1:3" ht="26.25" customHeight="1" x14ac:dyDescent="0.2">
      <c r="A104" s="106" t="s">
        <v>188</v>
      </c>
      <c r="B104" s="13" t="s">
        <v>1</v>
      </c>
      <c r="C104" s="31">
        <v>604.28</v>
      </c>
    </row>
    <row r="105" spans="1:3" ht="12.75" customHeight="1" x14ac:dyDescent="0.2">
      <c r="A105" s="16"/>
      <c r="B105" s="12" t="s">
        <v>2</v>
      </c>
      <c r="C105" s="31">
        <v>604.28</v>
      </c>
    </row>
    <row r="106" spans="1:3" ht="12.75" customHeight="1" x14ac:dyDescent="0.2">
      <c r="A106" s="105" t="s">
        <v>189</v>
      </c>
      <c r="B106" s="13" t="s">
        <v>1</v>
      </c>
      <c r="C106" s="31">
        <v>276.56</v>
      </c>
    </row>
    <row r="107" spans="1:3" ht="12.75" customHeight="1" x14ac:dyDescent="0.2">
      <c r="A107" s="16"/>
      <c r="B107" s="12" t="s">
        <v>2</v>
      </c>
      <c r="C107" s="31">
        <v>276.56</v>
      </c>
    </row>
    <row r="108" spans="1:3" ht="12.75" customHeight="1" x14ac:dyDescent="0.2">
      <c r="A108" s="117" t="s">
        <v>221</v>
      </c>
      <c r="B108" s="118"/>
      <c r="C108" s="118"/>
    </row>
    <row r="109" spans="1:3" x14ac:dyDescent="0.2">
      <c r="A109" s="35" t="s">
        <v>23</v>
      </c>
      <c r="B109" s="18" t="s">
        <v>1</v>
      </c>
      <c r="C109" s="31">
        <f>C111</f>
        <v>889.93999999999994</v>
      </c>
    </row>
    <row r="110" spans="1:3" x14ac:dyDescent="0.2">
      <c r="A110" s="36" t="s">
        <v>24</v>
      </c>
      <c r="B110" s="19" t="s">
        <v>2</v>
      </c>
      <c r="C110" s="31">
        <f>C112</f>
        <v>889.93999999999994</v>
      </c>
    </row>
    <row r="111" spans="1:3" s="56" customFormat="1" ht="12.75" customHeight="1" x14ac:dyDescent="0.2">
      <c r="A111" s="107" t="s">
        <v>36</v>
      </c>
      <c r="B111" s="74" t="s">
        <v>1</v>
      </c>
      <c r="C111" s="31">
        <f>C113</f>
        <v>889.93999999999994</v>
      </c>
    </row>
    <row r="112" spans="1:3" s="56" customFormat="1" ht="12.75" customHeight="1" x14ac:dyDescent="0.2">
      <c r="A112" s="36" t="s">
        <v>190</v>
      </c>
      <c r="B112" s="74" t="s">
        <v>2</v>
      </c>
      <c r="C112" s="31">
        <f>C114</f>
        <v>889.93999999999994</v>
      </c>
    </row>
    <row r="113" spans="1:3" s="56" customFormat="1" ht="12.75" customHeight="1" x14ac:dyDescent="0.2">
      <c r="A113" s="108" t="s">
        <v>191</v>
      </c>
      <c r="B113" s="18" t="s">
        <v>1</v>
      </c>
      <c r="C113" s="31">
        <f>C115+C117</f>
        <v>889.93999999999994</v>
      </c>
    </row>
    <row r="114" spans="1:3" s="56" customFormat="1" ht="12.75" customHeight="1" x14ac:dyDescent="0.2">
      <c r="A114" s="109" t="s">
        <v>180</v>
      </c>
      <c r="B114" s="19" t="s">
        <v>2</v>
      </c>
      <c r="C114" s="31">
        <f>C116+C118</f>
        <v>889.93999999999994</v>
      </c>
    </row>
    <row r="115" spans="1:3" s="56" customFormat="1" ht="26.25" customHeight="1" x14ac:dyDescent="0.2">
      <c r="A115" s="37" t="s">
        <v>222</v>
      </c>
      <c r="B115" s="18" t="s">
        <v>1</v>
      </c>
      <c r="C115" s="50">
        <v>252.13</v>
      </c>
    </row>
    <row r="116" spans="1:3" s="56" customFormat="1" ht="12.75" customHeight="1" x14ac:dyDescent="0.2">
      <c r="A116" s="109"/>
      <c r="B116" s="19" t="s">
        <v>2</v>
      </c>
      <c r="C116" s="50">
        <v>252.13</v>
      </c>
    </row>
    <row r="117" spans="1:3" s="56" customFormat="1" ht="26.25" customHeight="1" x14ac:dyDescent="0.2">
      <c r="A117" s="37" t="s">
        <v>223</v>
      </c>
      <c r="B117" s="18" t="s">
        <v>1</v>
      </c>
      <c r="C117" s="50">
        <v>637.80999999999995</v>
      </c>
    </row>
    <row r="118" spans="1:3" s="56" customFormat="1" ht="12.75" customHeight="1" x14ac:dyDescent="0.2">
      <c r="A118" s="109"/>
      <c r="B118" s="19" t="s">
        <v>2</v>
      </c>
      <c r="C118" s="50">
        <v>637.80999999999995</v>
      </c>
    </row>
    <row r="119" spans="1:3" ht="12.75" customHeight="1" x14ac:dyDescent="0.2">
      <c r="A119" s="117" t="s">
        <v>227</v>
      </c>
      <c r="B119" s="118"/>
      <c r="C119" s="118"/>
    </row>
    <row r="120" spans="1:3" s="56" customFormat="1" ht="12.75" customHeight="1" x14ac:dyDescent="0.2">
      <c r="A120" s="69" t="s">
        <v>23</v>
      </c>
      <c r="B120" s="54" t="s">
        <v>1</v>
      </c>
      <c r="C120" s="31">
        <f t="shared" ref="C120:C125" si="5">C122</f>
        <v>31182.47</v>
      </c>
    </row>
    <row r="121" spans="1:3" s="56" customFormat="1" ht="12.75" customHeight="1" x14ac:dyDescent="0.2">
      <c r="A121" s="42" t="s">
        <v>24</v>
      </c>
      <c r="B121" s="19" t="s">
        <v>2</v>
      </c>
      <c r="C121" s="31">
        <f t="shared" si="5"/>
        <v>31182.47</v>
      </c>
    </row>
    <row r="122" spans="1:3" ht="12.75" customHeight="1" x14ac:dyDescent="0.2">
      <c r="A122" s="110" t="s">
        <v>36</v>
      </c>
      <c r="B122" s="18" t="s">
        <v>1</v>
      </c>
      <c r="C122" s="31">
        <f t="shared" si="5"/>
        <v>31182.47</v>
      </c>
    </row>
    <row r="123" spans="1:3" ht="12.75" customHeight="1" x14ac:dyDescent="0.2">
      <c r="A123" s="36" t="s">
        <v>190</v>
      </c>
      <c r="B123" s="19" t="s">
        <v>2</v>
      </c>
      <c r="C123" s="31">
        <f t="shared" si="5"/>
        <v>31182.47</v>
      </c>
    </row>
    <row r="124" spans="1:3" ht="23.25" customHeight="1" x14ac:dyDescent="0.2">
      <c r="A124" s="111" t="s">
        <v>228</v>
      </c>
      <c r="B124" s="18" t="s">
        <v>1</v>
      </c>
      <c r="C124" s="31">
        <f t="shared" si="5"/>
        <v>31182.47</v>
      </c>
    </row>
    <row r="125" spans="1:3" ht="12.75" customHeight="1" x14ac:dyDescent="0.2">
      <c r="A125" s="112" t="s">
        <v>180</v>
      </c>
      <c r="B125" s="19" t="s">
        <v>2</v>
      </c>
      <c r="C125" s="31">
        <f t="shared" si="5"/>
        <v>31182.47</v>
      </c>
    </row>
    <row r="126" spans="1:3" ht="25.5" customHeight="1" x14ac:dyDescent="0.2">
      <c r="A126" s="98" t="s">
        <v>229</v>
      </c>
      <c r="B126" s="113" t="s">
        <v>1</v>
      </c>
      <c r="C126" s="84">
        <v>31182.47</v>
      </c>
    </row>
    <row r="127" spans="1:3" ht="12.75" customHeight="1" x14ac:dyDescent="0.2">
      <c r="A127" s="16"/>
      <c r="B127" s="114" t="s">
        <v>2</v>
      </c>
      <c r="C127" s="84">
        <v>31182.47</v>
      </c>
    </row>
    <row r="128" spans="1:3" ht="12.75" customHeight="1" x14ac:dyDescent="0.2">
      <c r="A128" s="117" t="s">
        <v>35</v>
      </c>
      <c r="B128" s="118"/>
      <c r="C128" s="118"/>
    </row>
    <row r="129" spans="1:3" s="56" customFormat="1" ht="12.75" customHeight="1" x14ac:dyDescent="0.2">
      <c r="A129" s="69" t="s">
        <v>23</v>
      </c>
      <c r="B129" s="54" t="s">
        <v>1</v>
      </c>
      <c r="C129" s="31">
        <f t="shared" ref="C129:C136" si="6">C131</f>
        <v>20355</v>
      </c>
    </row>
    <row r="130" spans="1:3" s="56" customFormat="1" ht="12.75" customHeight="1" x14ac:dyDescent="0.2">
      <c r="A130" s="42" t="s">
        <v>24</v>
      </c>
      <c r="B130" s="19" t="s">
        <v>2</v>
      </c>
      <c r="C130" s="31">
        <f t="shared" si="6"/>
        <v>20355</v>
      </c>
    </row>
    <row r="131" spans="1:3" s="56" customFormat="1" ht="12.75" customHeight="1" x14ac:dyDescent="0.2">
      <c r="A131" s="57" t="s">
        <v>36</v>
      </c>
      <c r="B131" s="18" t="s">
        <v>1</v>
      </c>
      <c r="C131" s="31">
        <f t="shared" si="6"/>
        <v>20355</v>
      </c>
    </row>
    <row r="132" spans="1:3" s="56" customFormat="1" ht="12.75" customHeight="1" x14ac:dyDescent="0.2">
      <c r="A132" s="42" t="s">
        <v>24</v>
      </c>
      <c r="B132" s="19" t="s">
        <v>2</v>
      </c>
      <c r="C132" s="31">
        <f t="shared" si="6"/>
        <v>20355</v>
      </c>
    </row>
    <row r="133" spans="1:3" s="56" customFormat="1" ht="12.75" customHeight="1" x14ac:dyDescent="0.2">
      <c r="A133" s="60" t="s">
        <v>18</v>
      </c>
      <c r="B133" s="61" t="s">
        <v>1</v>
      </c>
      <c r="C133" s="32">
        <f t="shared" si="6"/>
        <v>20355</v>
      </c>
    </row>
    <row r="134" spans="1:3" s="56" customFormat="1" ht="12.75" customHeight="1" x14ac:dyDescent="0.2">
      <c r="A134" s="62"/>
      <c r="B134" s="63" t="s">
        <v>2</v>
      </c>
      <c r="C134" s="32">
        <f t="shared" si="6"/>
        <v>20355</v>
      </c>
    </row>
    <row r="135" spans="1:3" ht="12.75" customHeight="1" x14ac:dyDescent="0.2">
      <c r="A135" s="64" t="s">
        <v>33</v>
      </c>
      <c r="B135" s="65" t="s">
        <v>1</v>
      </c>
      <c r="C135" s="32">
        <f t="shared" si="6"/>
        <v>20355</v>
      </c>
    </row>
    <row r="136" spans="1:3" ht="12.75" customHeight="1" x14ac:dyDescent="0.2">
      <c r="A136" s="66"/>
      <c r="B136" s="58" t="s">
        <v>2</v>
      </c>
      <c r="C136" s="32">
        <f t="shared" si="6"/>
        <v>20355</v>
      </c>
    </row>
    <row r="137" spans="1:3" ht="12.75" customHeight="1" x14ac:dyDescent="0.2">
      <c r="A137" s="67" t="s">
        <v>37</v>
      </c>
      <c r="B137" s="68" t="s">
        <v>1</v>
      </c>
      <c r="C137" s="32">
        <f>C139+C141+C143+C145+C147+C149+C151+C153+C155+C157+C159+C161+C163+C165+C167+C169+C171+C173+C175+C177+C179+C181+C183+C185+C187</f>
        <v>20355</v>
      </c>
    </row>
    <row r="138" spans="1:3" ht="12.75" customHeight="1" x14ac:dyDescent="0.2">
      <c r="A138" s="67"/>
      <c r="B138" s="58" t="s">
        <v>2</v>
      </c>
      <c r="C138" s="32">
        <f>C140+C142+C144+C146+C148+C150+C152+C154+C156+C158+C160+C162+C164+C166+C168+C170+C172+C174+C176+C178+C180+C182+C184+C186+C188</f>
        <v>20355</v>
      </c>
    </row>
    <row r="139" spans="1:3" ht="25.5" x14ac:dyDescent="0.2">
      <c r="A139" s="70" t="s">
        <v>42</v>
      </c>
      <c r="B139" s="65" t="s">
        <v>1</v>
      </c>
      <c r="C139" s="32">
        <v>1150</v>
      </c>
    </row>
    <row r="140" spans="1:3" x14ac:dyDescent="0.2">
      <c r="A140" s="66"/>
      <c r="B140" s="58" t="s">
        <v>2</v>
      </c>
      <c r="C140" s="32">
        <v>1150</v>
      </c>
    </row>
    <row r="141" spans="1:3" ht="25.5" x14ac:dyDescent="0.2">
      <c r="A141" s="70" t="s">
        <v>43</v>
      </c>
      <c r="B141" s="65" t="s">
        <v>1</v>
      </c>
      <c r="C141" s="59">
        <v>100</v>
      </c>
    </row>
    <row r="142" spans="1:3" x14ac:dyDescent="0.2">
      <c r="A142" s="66"/>
      <c r="B142" s="58" t="s">
        <v>2</v>
      </c>
      <c r="C142" s="59">
        <v>100</v>
      </c>
    </row>
    <row r="143" spans="1:3" ht="38.25" x14ac:dyDescent="0.2">
      <c r="A143" s="70" t="s">
        <v>44</v>
      </c>
      <c r="B143" s="65" t="s">
        <v>1</v>
      </c>
      <c r="C143" s="59">
        <v>2500</v>
      </c>
    </row>
    <row r="144" spans="1:3" x14ac:dyDescent="0.2">
      <c r="A144" s="66"/>
      <c r="B144" s="58" t="s">
        <v>2</v>
      </c>
      <c r="C144" s="59">
        <v>2500</v>
      </c>
    </row>
    <row r="145" spans="1:3" ht="25.5" x14ac:dyDescent="0.2">
      <c r="A145" s="70" t="s">
        <v>39</v>
      </c>
      <c r="B145" s="65" t="s">
        <v>1</v>
      </c>
      <c r="C145" s="59">
        <v>100</v>
      </c>
    </row>
    <row r="146" spans="1:3" x14ac:dyDescent="0.2">
      <c r="A146" s="66"/>
      <c r="B146" s="58" t="s">
        <v>2</v>
      </c>
      <c r="C146" s="59">
        <v>100</v>
      </c>
    </row>
    <row r="147" spans="1:3" ht="20.25" customHeight="1" x14ac:dyDescent="0.2">
      <c r="A147" s="70" t="s">
        <v>45</v>
      </c>
      <c r="B147" s="65" t="s">
        <v>1</v>
      </c>
      <c r="C147" s="59">
        <v>350</v>
      </c>
    </row>
    <row r="148" spans="1:3" x14ac:dyDescent="0.2">
      <c r="A148" s="66"/>
      <c r="B148" s="58" t="s">
        <v>2</v>
      </c>
      <c r="C148" s="59">
        <v>350</v>
      </c>
    </row>
    <row r="149" spans="1:3" ht="38.25" x14ac:dyDescent="0.2">
      <c r="A149" s="70" t="s">
        <v>46</v>
      </c>
      <c r="B149" s="65" t="s">
        <v>1</v>
      </c>
      <c r="C149" s="32">
        <v>700</v>
      </c>
    </row>
    <row r="150" spans="1:3" x14ac:dyDescent="0.2">
      <c r="A150" s="66"/>
      <c r="B150" s="58" t="s">
        <v>2</v>
      </c>
      <c r="C150" s="32">
        <v>700</v>
      </c>
    </row>
    <row r="151" spans="1:3" ht="25.5" x14ac:dyDescent="0.2">
      <c r="A151" s="70" t="s">
        <v>47</v>
      </c>
      <c r="B151" s="65" t="s">
        <v>1</v>
      </c>
      <c r="C151" s="59">
        <v>100</v>
      </c>
    </row>
    <row r="152" spans="1:3" x14ac:dyDescent="0.2">
      <c r="A152" s="66"/>
      <c r="B152" s="58" t="s">
        <v>2</v>
      </c>
      <c r="C152" s="59">
        <v>100</v>
      </c>
    </row>
    <row r="153" spans="1:3" s="72" customFormat="1" ht="25.5" x14ac:dyDescent="0.2">
      <c r="A153" s="70" t="s">
        <v>48</v>
      </c>
      <c r="B153" s="65" t="s">
        <v>1</v>
      </c>
      <c r="C153" s="59">
        <v>3000</v>
      </c>
    </row>
    <row r="154" spans="1:3" s="72" customFormat="1" x14ac:dyDescent="0.2">
      <c r="A154" s="66"/>
      <c r="B154" s="58" t="s">
        <v>2</v>
      </c>
      <c r="C154" s="59">
        <v>3000</v>
      </c>
    </row>
    <row r="155" spans="1:3" s="72" customFormat="1" ht="25.5" x14ac:dyDescent="0.2">
      <c r="A155" s="70" t="s">
        <v>49</v>
      </c>
      <c r="B155" s="65" t="s">
        <v>1</v>
      </c>
      <c r="C155" s="59">
        <v>700</v>
      </c>
    </row>
    <row r="156" spans="1:3" s="72" customFormat="1" x14ac:dyDescent="0.2">
      <c r="A156" s="66"/>
      <c r="B156" s="58" t="s">
        <v>2</v>
      </c>
      <c r="C156" s="59">
        <v>700</v>
      </c>
    </row>
    <row r="157" spans="1:3" s="72" customFormat="1" ht="25.5" x14ac:dyDescent="0.2">
      <c r="A157" s="70" t="s">
        <v>50</v>
      </c>
      <c r="B157" s="65" t="s">
        <v>1</v>
      </c>
      <c r="C157" s="59">
        <v>1800</v>
      </c>
    </row>
    <row r="158" spans="1:3" s="72" customFormat="1" x14ac:dyDescent="0.2">
      <c r="A158" s="66"/>
      <c r="B158" s="58" t="s">
        <v>2</v>
      </c>
      <c r="C158" s="32">
        <v>1800</v>
      </c>
    </row>
    <row r="159" spans="1:3" ht="25.5" x14ac:dyDescent="0.2">
      <c r="A159" s="70" t="s">
        <v>51</v>
      </c>
      <c r="B159" s="65" t="s">
        <v>1</v>
      </c>
      <c r="C159" s="32">
        <v>450</v>
      </c>
    </row>
    <row r="160" spans="1:3" x14ac:dyDescent="0.2">
      <c r="A160" s="66"/>
      <c r="B160" s="58" t="s">
        <v>2</v>
      </c>
      <c r="C160" s="32">
        <v>450</v>
      </c>
    </row>
    <row r="161" spans="1:3" ht="25.5" x14ac:dyDescent="0.2">
      <c r="A161" s="70" t="s">
        <v>52</v>
      </c>
      <c r="B161" s="65" t="s">
        <v>1</v>
      </c>
      <c r="C161" s="32">
        <v>450</v>
      </c>
    </row>
    <row r="162" spans="1:3" x14ac:dyDescent="0.2">
      <c r="A162" s="66"/>
      <c r="B162" s="58" t="s">
        <v>2</v>
      </c>
      <c r="C162" s="32">
        <v>450</v>
      </c>
    </row>
    <row r="163" spans="1:3" ht="25.5" x14ac:dyDescent="0.2">
      <c r="A163" s="70" t="s">
        <v>53</v>
      </c>
      <c r="B163" s="65" t="s">
        <v>1</v>
      </c>
      <c r="C163" s="32">
        <v>400</v>
      </c>
    </row>
    <row r="164" spans="1:3" x14ac:dyDescent="0.2">
      <c r="A164" s="66"/>
      <c r="B164" s="58" t="s">
        <v>2</v>
      </c>
      <c r="C164" s="32">
        <v>400</v>
      </c>
    </row>
    <row r="165" spans="1:3" ht="25.5" x14ac:dyDescent="0.2">
      <c r="A165" s="70" t="s">
        <v>54</v>
      </c>
      <c r="B165" s="65" t="s">
        <v>1</v>
      </c>
      <c r="C165" s="32">
        <v>140</v>
      </c>
    </row>
    <row r="166" spans="1:3" x14ac:dyDescent="0.2">
      <c r="A166" s="66"/>
      <c r="B166" s="58" t="s">
        <v>2</v>
      </c>
      <c r="C166" s="32">
        <v>140</v>
      </c>
    </row>
    <row r="167" spans="1:3" s="72" customFormat="1" ht="38.25" x14ac:dyDescent="0.2">
      <c r="A167" s="70" t="s">
        <v>55</v>
      </c>
      <c r="B167" s="65" t="s">
        <v>1</v>
      </c>
      <c r="C167" s="59">
        <v>800</v>
      </c>
    </row>
    <row r="168" spans="1:3" x14ac:dyDescent="0.2">
      <c r="A168" s="66"/>
      <c r="B168" s="58" t="s">
        <v>2</v>
      </c>
      <c r="C168" s="32">
        <v>800</v>
      </c>
    </row>
    <row r="169" spans="1:3" ht="25.5" x14ac:dyDescent="0.2">
      <c r="A169" s="70" t="s">
        <v>40</v>
      </c>
      <c r="B169" s="65" t="s">
        <v>1</v>
      </c>
      <c r="C169" s="59">
        <v>15</v>
      </c>
    </row>
    <row r="170" spans="1:3" x14ac:dyDescent="0.2">
      <c r="A170" s="66"/>
      <c r="B170" s="58" t="s">
        <v>2</v>
      </c>
      <c r="C170" s="59">
        <v>15</v>
      </c>
    </row>
    <row r="171" spans="1:3" ht="25.5" x14ac:dyDescent="0.2">
      <c r="A171" s="70" t="s">
        <v>56</v>
      </c>
      <c r="B171" s="65" t="s">
        <v>1</v>
      </c>
      <c r="C171" s="59">
        <v>800</v>
      </c>
    </row>
    <row r="172" spans="1:3" x14ac:dyDescent="0.2">
      <c r="A172" s="66"/>
      <c r="B172" s="58" t="s">
        <v>2</v>
      </c>
      <c r="C172" s="32">
        <v>800</v>
      </c>
    </row>
    <row r="173" spans="1:3" ht="14.25" customHeight="1" x14ac:dyDescent="0.2">
      <c r="A173" s="123" t="s">
        <v>57</v>
      </c>
      <c r="B173" s="65" t="s">
        <v>1</v>
      </c>
      <c r="C173" s="32">
        <v>500</v>
      </c>
    </row>
    <row r="174" spans="1:3" ht="14.25" customHeight="1" x14ac:dyDescent="0.2">
      <c r="A174" s="124"/>
      <c r="B174" s="58" t="s">
        <v>2</v>
      </c>
      <c r="C174" s="32">
        <v>500</v>
      </c>
    </row>
    <row r="175" spans="1:3" ht="38.25" x14ac:dyDescent="0.2">
      <c r="A175" s="70" t="s">
        <v>58</v>
      </c>
      <c r="B175" s="65" t="s">
        <v>1</v>
      </c>
      <c r="C175" s="59">
        <v>900</v>
      </c>
    </row>
    <row r="176" spans="1:3" x14ac:dyDescent="0.2">
      <c r="A176" s="66"/>
      <c r="B176" s="58" t="s">
        <v>2</v>
      </c>
      <c r="C176" s="59">
        <v>900</v>
      </c>
    </row>
    <row r="177" spans="1:3" ht="25.5" x14ac:dyDescent="0.2">
      <c r="A177" s="70" t="s">
        <v>59</v>
      </c>
      <c r="B177" s="65" t="s">
        <v>1</v>
      </c>
      <c r="C177" s="59">
        <v>800</v>
      </c>
    </row>
    <row r="178" spans="1:3" x14ac:dyDescent="0.2">
      <c r="A178" s="66"/>
      <c r="B178" s="58" t="s">
        <v>2</v>
      </c>
      <c r="C178" s="59">
        <v>800</v>
      </c>
    </row>
    <row r="179" spans="1:3" ht="25.5" x14ac:dyDescent="0.2">
      <c r="A179" s="70" t="s">
        <v>60</v>
      </c>
      <c r="B179" s="65" t="s">
        <v>1</v>
      </c>
      <c r="C179" s="59">
        <v>800</v>
      </c>
    </row>
    <row r="180" spans="1:3" x14ac:dyDescent="0.2">
      <c r="A180" s="66"/>
      <c r="B180" s="58" t="s">
        <v>2</v>
      </c>
      <c r="C180" s="59">
        <v>800</v>
      </c>
    </row>
    <row r="181" spans="1:3" ht="19.5" customHeight="1" x14ac:dyDescent="0.2">
      <c r="A181" s="128" t="s">
        <v>61</v>
      </c>
      <c r="B181" s="18" t="s">
        <v>1</v>
      </c>
      <c r="C181" s="32">
        <v>2000</v>
      </c>
    </row>
    <row r="182" spans="1:3" ht="19.5" customHeight="1" x14ac:dyDescent="0.2">
      <c r="A182" s="129"/>
      <c r="B182" s="19" t="s">
        <v>2</v>
      </c>
      <c r="C182" s="32">
        <v>2000</v>
      </c>
    </row>
    <row r="183" spans="1:3" ht="19.5" customHeight="1" x14ac:dyDescent="0.2">
      <c r="A183" s="128" t="s">
        <v>62</v>
      </c>
      <c r="B183" s="18" t="s">
        <v>1</v>
      </c>
      <c r="C183" s="32">
        <v>800</v>
      </c>
    </row>
    <row r="184" spans="1:3" ht="19.5" customHeight="1" x14ac:dyDescent="0.2">
      <c r="A184" s="129"/>
      <c r="B184" s="19" t="s">
        <v>2</v>
      </c>
      <c r="C184" s="32">
        <v>800</v>
      </c>
    </row>
    <row r="185" spans="1:3" ht="19.5" customHeight="1" x14ac:dyDescent="0.2">
      <c r="A185" s="128" t="s">
        <v>64</v>
      </c>
      <c r="B185" s="18" t="s">
        <v>1</v>
      </c>
      <c r="C185" s="32">
        <v>500</v>
      </c>
    </row>
    <row r="186" spans="1:3" ht="19.5" customHeight="1" x14ac:dyDescent="0.2">
      <c r="A186" s="129"/>
      <c r="B186" s="19" t="s">
        <v>2</v>
      </c>
      <c r="C186" s="32">
        <v>500</v>
      </c>
    </row>
    <row r="187" spans="1:3" ht="19.5" customHeight="1" x14ac:dyDescent="0.2">
      <c r="A187" s="128" t="s">
        <v>68</v>
      </c>
      <c r="B187" s="18" t="s">
        <v>1</v>
      </c>
      <c r="C187" s="32">
        <v>500</v>
      </c>
    </row>
    <row r="188" spans="1:3" ht="19.5" customHeight="1" x14ac:dyDescent="0.2">
      <c r="A188" s="129"/>
      <c r="B188" s="19" t="s">
        <v>2</v>
      </c>
      <c r="C188" s="32">
        <v>500</v>
      </c>
    </row>
    <row r="189" spans="1:3" x14ac:dyDescent="0.2">
      <c r="A189" s="145" t="s">
        <v>10</v>
      </c>
      <c r="B189" s="146"/>
      <c r="C189" s="147"/>
    </row>
    <row r="190" spans="1:3" ht="15" x14ac:dyDescent="0.2">
      <c r="A190" s="28" t="s">
        <v>21</v>
      </c>
      <c r="B190" s="29" t="s">
        <v>1</v>
      </c>
      <c r="C190" s="33">
        <f>C192+C200</f>
        <v>5033</v>
      </c>
    </row>
    <row r="191" spans="1:3" x14ac:dyDescent="0.2">
      <c r="A191" s="27"/>
      <c r="B191" s="30" t="s">
        <v>2</v>
      </c>
      <c r="C191" s="33">
        <f>C193+C201</f>
        <v>5033</v>
      </c>
    </row>
    <row r="192" spans="1:3" x14ac:dyDescent="0.2">
      <c r="A192" s="53" t="s">
        <v>32</v>
      </c>
      <c r="B192" s="54" t="s">
        <v>1</v>
      </c>
      <c r="C192" s="55">
        <f t="shared" ref="C192:C197" si="7">C194</f>
        <v>4000</v>
      </c>
    </row>
    <row r="193" spans="1:3" x14ac:dyDescent="0.2">
      <c r="A193" s="36" t="s">
        <v>17</v>
      </c>
      <c r="B193" s="19" t="s">
        <v>2</v>
      </c>
      <c r="C193" s="55">
        <f t="shared" si="7"/>
        <v>4000</v>
      </c>
    </row>
    <row r="194" spans="1:3" x14ac:dyDescent="0.2">
      <c r="A194" s="17" t="s">
        <v>18</v>
      </c>
      <c r="B194" s="10" t="s">
        <v>1</v>
      </c>
      <c r="C194" s="55">
        <f t="shared" si="7"/>
        <v>4000</v>
      </c>
    </row>
    <row r="195" spans="1:3" x14ac:dyDescent="0.2">
      <c r="A195" s="16"/>
      <c r="B195" s="12" t="s">
        <v>2</v>
      </c>
      <c r="C195" s="55">
        <f t="shared" si="7"/>
        <v>4000</v>
      </c>
    </row>
    <row r="196" spans="1:3" ht="12.75" customHeight="1" x14ac:dyDescent="0.2">
      <c r="A196" s="34" t="s">
        <v>33</v>
      </c>
      <c r="B196" s="54" t="s">
        <v>1</v>
      </c>
      <c r="C196" s="55">
        <f t="shared" si="7"/>
        <v>4000</v>
      </c>
    </row>
    <row r="197" spans="1:3" ht="12.75" customHeight="1" x14ac:dyDescent="0.2">
      <c r="A197" s="34"/>
      <c r="B197" s="54" t="s">
        <v>2</v>
      </c>
      <c r="C197" s="55">
        <f t="shared" si="7"/>
        <v>4000</v>
      </c>
    </row>
    <row r="198" spans="1:3" ht="12.75" customHeight="1" x14ac:dyDescent="0.2">
      <c r="A198" s="35" t="s">
        <v>34</v>
      </c>
      <c r="B198" s="18" t="s">
        <v>1</v>
      </c>
      <c r="C198" s="55">
        <f>C232+C263</f>
        <v>4000</v>
      </c>
    </row>
    <row r="199" spans="1:3" ht="12.75" customHeight="1" x14ac:dyDescent="0.2">
      <c r="A199" s="36"/>
      <c r="B199" s="19" t="s">
        <v>2</v>
      </c>
      <c r="C199" s="55">
        <f>C233+C264</f>
        <v>4000</v>
      </c>
    </row>
    <row r="200" spans="1:3" s="56" customFormat="1" ht="12.75" customHeight="1" x14ac:dyDescent="0.2">
      <c r="A200" s="57" t="s">
        <v>25</v>
      </c>
      <c r="B200" s="18" t="s">
        <v>1</v>
      </c>
      <c r="C200" s="31">
        <f t="shared" ref="C200:C205" si="8">C202</f>
        <v>1033</v>
      </c>
    </row>
    <row r="201" spans="1:3" s="56" customFormat="1" ht="12.75" customHeight="1" x14ac:dyDescent="0.2">
      <c r="A201" s="42" t="s">
        <v>24</v>
      </c>
      <c r="B201" s="19" t="s">
        <v>2</v>
      </c>
      <c r="C201" s="31">
        <f t="shared" si="8"/>
        <v>1033</v>
      </c>
    </row>
    <row r="202" spans="1:3" s="56" customFormat="1" ht="12.75" customHeight="1" x14ac:dyDescent="0.2">
      <c r="A202" s="60" t="s">
        <v>18</v>
      </c>
      <c r="B202" s="61" t="s">
        <v>1</v>
      </c>
      <c r="C202" s="32">
        <f t="shared" si="8"/>
        <v>1033</v>
      </c>
    </row>
    <row r="203" spans="1:3" s="56" customFormat="1" ht="12.75" customHeight="1" x14ac:dyDescent="0.2">
      <c r="A203" s="62"/>
      <c r="B203" s="63" t="s">
        <v>2</v>
      </c>
      <c r="C203" s="32">
        <f t="shared" si="8"/>
        <v>1033</v>
      </c>
    </row>
    <row r="204" spans="1:3" ht="12.75" customHeight="1" x14ac:dyDescent="0.2">
      <c r="A204" s="64" t="s">
        <v>33</v>
      </c>
      <c r="B204" s="65" t="s">
        <v>1</v>
      </c>
      <c r="C204" s="32">
        <f t="shared" si="8"/>
        <v>1033</v>
      </c>
    </row>
    <row r="205" spans="1:3" ht="12.75" customHeight="1" x14ac:dyDescent="0.2">
      <c r="A205" s="66"/>
      <c r="B205" s="58" t="s">
        <v>2</v>
      </c>
      <c r="C205" s="32">
        <f t="shared" si="8"/>
        <v>1033</v>
      </c>
    </row>
    <row r="206" spans="1:3" ht="12.75" customHeight="1" x14ac:dyDescent="0.2">
      <c r="A206" s="35" t="s">
        <v>34</v>
      </c>
      <c r="B206" s="18" t="s">
        <v>1</v>
      </c>
      <c r="C206" s="55">
        <f>C244+C217</f>
        <v>1033</v>
      </c>
    </row>
    <row r="207" spans="1:3" ht="12.75" customHeight="1" x14ac:dyDescent="0.2">
      <c r="A207" s="36"/>
      <c r="B207" s="19" t="s">
        <v>2</v>
      </c>
      <c r="C207" s="55">
        <f>C245+C218</f>
        <v>1033</v>
      </c>
    </row>
    <row r="208" spans="1:3" ht="12.75" customHeight="1" x14ac:dyDescent="0.2">
      <c r="A208" s="117" t="s">
        <v>98</v>
      </c>
      <c r="B208" s="118"/>
      <c r="C208" s="118"/>
    </row>
    <row r="209" spans="1:3" s="56" customFormat="1" ht="12.75" customHeight="1" x14ac:dyDescent="0.2">
      <c r="A209" s="69" t="s">
        <v>23</v>
      </c>
      <c r="B209" s="54" t="s">
        <v>1</v>
      </c>
      <c r="C209" s="31">
        <f>C211</f>
        <v>500</v>
      </c>
    </row>
    <row r="210" spans="1:3" s="56" customFormat="1" ht="12.75" customHeight="1" x14ac:dyDescent="0.2">
      <c r="A210" s="42" t="s">
        <v>24</v>
      </c>
      <c r="B210" s="19" t="s">
        <v>2</v>
      </c>
      <c r="C210" s="31">
        <f>C212</f>
        <v>500</v>
      </c>
    </row>
    <row r="211" spans="1:3" s="56" customFormat="1" ht="12.75" customHeight="1" x14ac:dyDescent="0.2">
      <c r="A211" s="57" t="s">
        <v>25</v>
      </c>
      <c r="B211" s="18" t="s">
        <v>1</v>
      </c>
      <c r="C211" s="31">
        <f t="shared" ref="C211:C216" si="9">C213</f>
        <v>500</v>
      </c>
    </row>
    <row r="212" spans="1:3" s="56" customFormat="1" ht="12.75" customHeight="1" x14ac:dyDescent="0.2">
      <c r="A212" s="42" t="s">
        <v>24</v>
      </c>
      <c r="B212" s="19" t="s">
        <v>2</v>
      </c>
      <c r="C212" s="31">
        <f t="shared" si="9"/>
        <v>500</v>
      </c>
    </row>
    <row r="213" spans="1:3" s="56" customFormat="1" ht="12.75" customHeight="1" x14ac:dyDescent="0.2">
      <c r="A213" s="60" t="s">
        <v>18</v>
      </c>
      <c r="B213" s="61" t="s">
        <v>1</v>
      </c>
      <c r="C213" s="32">
        <f t="shared" si="9"/>
        <v>500</v>
      </c>
    </row>
    <row r="214" spans="1:3" s="56" customFormat="1" ht="12.75" customHeight="1" x14ac:dyDescent="0.2">
      <c r="A214" s="62"/>
      <c r="B214" s="63" t="s">
        <v>2</v>
      </c>
      <c r="C214" s="32">
        <f t="shared" si="9"/>
        <v>500</v>
      </c>
    </row>
    <row r="215" spans="1:3" ht="12.75" customHeight="1" x14ac:dyDescent="0.2">
      <c r="A215" s="64" t="s">
        <v>33</v>
      </c>
      <c r="B215" s="65" t="s">
        <v>1</v>
      </c>
      <c r="C215" s="32">
        <f t="shared" si="9"/>
        <v>500</v>
      </c>
    </row>
    <row r="216" spans="1:3" ht="12.75" customHeight="1" x14ac:dyDescent="0.2">
      <c r="A216" s="66"/>
      <c r="B216" s="58" t="s">
        <v>2</v>
      </c>
      <c r="C216" s="32">
        <f t="shared" si="9"/>
        <v>500</v>
      </c>
    </row>
    <row r="217" spans="1:3" ht="12.75" customHeight="1" x14ac:dyDescent="0.2">
      <c r="A217" s="35" t="s">
        <v>34</v>
      </c>
      <c r="B217" s="18" t="s">
        <v>1</v>
      </c>
      <c r="C217" s="55">
        <f>C219</f>
        <v>500</v>
      </c>
    </row>
    <row r="218" spans="1:3" ht="12.75" customHeight="1" x14ac:dyDescent="0.2">
      <c r="A218" s="36"/>
      <c r="B218" s="19" t="s">
        <v>2</v>
      </c>
      <c r="C218" s="55">
        <f>C220</f>
        <v>500</v>
      </c>
    </row>
    <row r="219" spans="1:3" ht="12.75" customHeight="1" x14ac:dyDescent="0.2">
      <c r="A219" s="35" t="s">
        <v>264</v>
      </c>
      <c r="B219" s="18" t="s">
        <v>1</v>
      </c>
      <c r="C219" s="55">
        <f>C221</f>
        <v>500</v>
      </c>
    </row>
    <row r="220" spans="1:3" ht="12.75" customHeight="1" x14ac:dyDescent="0.2">
      <c r="A220" s="36"/>
      <c r="B220" s="19" t="s">
        <v>2</v>
      </c>
      <c r="C220" s="55">
        <f>C222</f>
        <v>500</v>
      </c>
    </row>
    <row r="221" spans="1:3" ht="25.5" customHeight="1" x14ac:dyDescent="0.2">
      <c r="A221" s="37" t="s">
        <v>265</v>
      </c>
      <c r="B221" s="18" t="s">
        <v>1</v>
      </c>
      <c r="C221" s="55">
        <v>500</v>
      </c>
    </row>
    <row r="222" spans="1:3" ht="12.75" customHeight="1" x14ac:dyDescent="0.2">
      <c r="A222" s="36"/>
      <c r="B222" s="19" t="s">
        <v>2</v>
      </c>
      <c r="C222" s="55">
        <v>500</v>
      </c>
    </row>
    <row r="223" spans="1:3" ht="12.75" customHeight="1" x14ac:dyDescent="0.2">
      <c r="A223" s="117" t="s">
        <v>193</v>
      </c>
      <c r="B223" s="118"/>
      <c r="C223" s="118"/>
    </row>
    <row r="224" spans="1:3" s="56" customFormat="1" ht="12.75" customHeight="1" x14ac:dyDescent="0.2">
      <c r="A224" s="69" t="s">
        <v>23</v>
      </c>
      <c r="B224" s="54" t="s">
        <v>1</v>
      </c>
      <c r="C224" s="31">
        <f>C226+C238</f>
        <v>833</v>
      </c>
    </row>
    <row r="225" spans="1:3" s="56" customFormat="1" ht="12.75" customHeight="1" x14ac:dyDescent="0.2">
      <c r="A225" s="42" t="s">
        <v>24</v>
      </c>
      <c r="B225" s="19" t="s">
        <v>2</v>
      </c>
      <c r="C225" s="31">
        <f>C227+C239</f>
        <v>833</v>
      </c>
    </row>
    <row r="226" spans="1:3" s="56" customFormat="1" ht="12.75" customHeight="1" x14ac:dyDescent="0.2">
      <c r="A226" s="57" t="s">
        <v>36</v>
      </c>
      <c r="B226" s="18" t="s">
        <v>1</v>
      </c>
      <c r="C226" s="31">
        <f t="shared" ref="C226:C231" si="10">C228</f>
        <v>300</v>
      </c>
    </row>
    <row r="227" spans="1:3" s="56" customFormat="1" ht="12.75" customHeight="1" x14ac:dyDescent="0.2">
      <c r="A227" s="42" t="s">
        <v>24</v>
      </c>
      <c r="B227" s="19" t="s">
        <v>2</v>
      </c>
      <c r="C227" s="31">
        <f t="shared" si="10"/>
        <v>300</v>
      </c>
    </row>
    <row r="228" spans="1:3" s="56" customFormat="1" ht="12.75" customHeight="1" x14ac:dyDescent="0.2">
      <c r="A228" s="60" t="s">
        <v>18</v>
      </c>
      <c r="B228" s="61" t="s">
        <v>1</v>
      </c>
      <c r="C228" s="32">
        <f t="shared" si="10"/>
        <v>300</v>
      </c>
    </row>
    <row r="229" spans="1:3" s="56" customFormat="1" ht="12.75" customHeight="1" x14ac:dyDescent="0.2">
      <c r="A229" s="62"/>
      <c r="B229" s="63" t="s">
        <v>2</v>
      </c>
      <c r="C229" s="32">
        <f t="shared" si="10"/>
        <v>300</v>
      </c>
    </row>
    <row r="230" spans="1:3" ht="12.75" customHeight="1" x14ac:dyDescent="0.2">
      <c r="A230" s="64" t="s">
        <v>33</v>
      </c>
      <c r="B230" s="65" t="s">
        <v>1</v>
      </c>
      <c r="C230" s="32">
        <f t="shared" si="10"/>
        <v>300</v>
      </c>
    </row>
    <row r="231" spans="1:3" ht="12.75" customHeight="1" x14ac:dyDescent="0.2">
      <c r="A231" s="66"/>
      <c r="B231" s="58" t="s">
        <v>2</v>
      </c>
      <c r="C231" s="32">
        <f t="shared" si="10"/>
        <v>300</v>
      </c>
    </row>
    <row r="232" spans="1:3" ht="12.75" customHeight="1" x14ac:dyDescent="0.2">
      <c r="A232" s="35" t="s">
        <v>34</v>
      </c>
      <c r="B232" s="18" t="s">
        <v>1</v>
      </c>
      <c r="C232" s="55">
        <f>C234</f>
        <v>300</v>
      </c>
    </row>
    <row r="233" spans="1:3" ht="12.75" customHeight="1" x14ac:dyDescent="0.2">
      <c r="A233" s="36"/>
      <c r="B233" s="19" t="s">
        <v>2</v>
      </c>
      <c r="C233" s="55">
        <f>C235</f>
        <v>300</v>
      </c>
    </row>
    <row r="234" spans="1:3" ht="12.75" customHeight="1" x14ac:dyDescent="0.2">
      <c r="A234" s="35" t="s">
        <v>194</v>
      </c>
      <c r="B234" s="18" t="s">
        <v>1</v>
      </c>
      <c r="C234" s="55">
        <f>C236</f>
        <v>300</v>
      </c>
    </row>
    <row r="235" spans="1:3" ht="12.75" customHeight="1" x14ac:dyDescent="0.2">
      <c r="A235" s="36"/>
      <c r="B235" s="19" t="s">
        <v>2</v>
      </c>
      <c r="C235" s="55">
        <f>C237</f>
        <v>300</v>
      </c>
    </row>
    <row r="236" spans="1:3" ht="12.75" customHeight="1" x14ac:dyDescent="0.2">
      <c r="A236" s="35" t="s">
        <v>195</v>
      </c>
      <c r="B236" s="18" t="s">
        <v>1</v>
      </c>
      <c r="C236" s="55">
        <v>300</v>
      </c>
    </row>
    <row r="237" spans="1:3" ht="12.75" customHeight="1" x14ac:dyDescent="0.2">
      <c r="A237" s="36"/>
      <c r="B237" s="19" t="s">
        <v>2</v>
      </c>
      <c r="C237" s="55">
        <v>300</v>
      </c>
    </row>
    <row r="238" spans="1:3" s="56" customFormat="1" ht="12.75" customHeight="1" x14ac:dyDescent="0.2">
      <c r="A238" s="57" t="s">
        <v>25</v>
      </c>
      <c r="B238" s="18" t="s">
        <v>1</v>
      </c>
      <c r="C238" s="31">
        <f t="shared" ref="C238:C243" si="11">C240</f>
        <v>533</v>
      </c>
    </row>
    <row r="239" spans="1:3" s="56" customFormat="1" ht="12.75" customHeight="1" x14ac:dyDescent="0.2">
      <c r="A239" s="42" t="s">
        <v>24</v>
      </c>
      <c r="B239" s="19" t="s">
        <v>2</v>
      </c>
      <c r="C239" s="31">
        <f t="shared" si="11"/>
        <v>533</v>
      </c>
    </row>
    <row r="240" spans="1:3" s="56" customFormat="1" ht="12.75" customHeight="1" x14ac:dyDescent="0.2">
      <c r="A240" s="60" t="s">
        <v>18</v>
      </c>
      <c r="B240" s="61" t="s">
        <v>1</v>
      </c>
      <c r="C240" s="32">
        <f t="shared" si="11"/>
        <v>533</v>
      </c>
    </row>
    <row r="241" spans="1:3" s="56" customFormat="1" ht="12.75" customHeight="1" x14ac:dyDescent="0.2">
      <c r="A241" s="62"/>
      <c r="B241" s="63" t="s">
        <v>2</v>
      </c>
      <c r="C241" s="32">
        <f t="shared" si="11"/>
        <v>533</v>
      </c>
    </row>
    <row r="242" spans="1:3" ht="12.75" customHeight="1" x14ac:dyDescent="0.2">
      <c r="A242" s="64" t="s">
        <v>33</v>
      </c>
      <c r="B242" s="65" t="s">
        <v>1</v>
      </c>
      <c r="C242" s="32">
        <f t="shared" si="11"/>
        <v>533</v>
      </c>
    </row>
    <row r="243" spans="1:3" ht="12.75" customHeight="1" x14ac:dyDescent="0.2">
      <c r="A243" s="66"/>
      <c r="B243" s="58" t="s">
        <v>2</v>
      </c>
      <c r="C243" s="32">
        <f t="shared" si="11"/>
        <v>533</v>
      </c>
    </row>
    <row r="244" spans="1:3" ht="12.75" customHeight="1" x14ac:dyDescent="0.2">
      <c r="A244" s="35" t="s">
        <v>34</v>
      </c>
      <c r="B244" s="18" t="s">
        <v>1</v>
      </c>
      <c r="C244" s="55">
        <f>C246+C250</f>
        <v>533</v>
      </c>
    </row>
    <row r="245" spans="1:3" ht="12.75" customHeight="1" x14ac:dyDescent="0.2">
      <c r="A245" s="36"/>
      <c r="B245" s="19" t="s">
        <v>2</v>
      </c>
      <c r="C245" s="55">
        <f>C247+C251</f>
        <v>533</v>
      </c>
    </row>
    <row r="246" spans="1:3" ht="12.75" customHeight="1" x14ac:dyDescent="0.2">
      <c r="A246" s="35" t="s">
        <v>196</v>
      </c>
      <c r="B246" s="18" t="s">
        <v>1</v>
      </c>
      <c r="C246" s="55">
        <f>C248</f>
        <v>233</v>
      </c>
    </row>
    <row r="247" spans="1:3" ht="12.75" customHeight="1" x14ac:dyDescent="0.2">
      <c r="A247" s="36"/>
      <c r="B247" s="19" t="s">
        <v>2</v>
      </c>
      <c r="C247" s="55">
        <f>C249</f>
        <v>233</v>
      </c>
    </row>
    <row r="248" spans="1:3" ht="12.75" customHeight="1" x14ac:dyDescent="0.2">
      <c r="A248" s="35" t="s">
        <v>197</v>
      </c>
      <c r="B248" s="18" t="s">
        <v>1</v>
      </c>
      <c r="C248" s="55">
        <v>233</v>
      </c>
    </row>
    <row r="249" spans="1:3" ht="12.75" customHeight="1" x14ac:dyDescent="0.2">
      <c r="A249" s="36"/>
      <c r="B249" s="19" t="s">
        <v>2</v>
      </c>
      <c r="C249" s="55">
        <v>233</v>
      </c>
    </row>
    <row r="250" spans="1:3" ht="12.75" customHeight="1" x14ac:dyDescent="0.2">
      <c r="A250" s="35" t="s">
        <v>198</v>
      </c>
      <c r="B250" s="18" t="s">
        <v>1</v>
      </c>
      <c r="C250" s="55">
        <f>C252</f>
        <v>300</v>
      </c>
    </row>
    <row r="251" spans="1:3" ht="12.75" customHeight="1" x14ac:dyDescent="0.2">
      <c r="A251" s="36"/>
      <c r="B251" s="19" t="s">
        <v>2</v>
      </c>
      <c r="C251" s="55">
        <f>C253</f>
        <v>300</v>
      </c>
    </row>
    <row r="252" spans="1:3" ht="12.75" customHeight="1" x14ac:dyDescent="0.2">
      <c r="A252" s="35" t="s">
        <v>199</v>
      </c>
      <c r="B252" s="18" t="s">
        <v>1</v>
      </c>
      <c r="C252" s="55">
        <v>300</v>
      </c>
    </row>
    <row r="253" spans="1:3" ht="12.75" customHeight="1" x14ac:dyDescent="0.2">
      <c r="A253" s="36"/>
      <c r="B253" s="19" t="s">
        <v>2</v>
      </c>
      <c r="C253" s="55">
        <v>300</v>
      </c>
    </row>
    <row r="254" spans="1:3" ht="12.75" customHeight="1" x14ac:dyDescent="0.2">
      <c r="A254" s="117" t="s">
        <v>35</v>
      </c>
      <c r="B254" s="118"/>
      <c r="C254" s="118"/>
    </row>
    <row r="255" spans="1:3" s="56" customFormat="1" ht="12.75" customHeight="1" x14ac:dyDescent="0.2">
      <c r="A255" s="69" t="s">
        <v>23</v>
      </c>
      <c r="B255" s="54" t="s">
        <v>1</v>
      </c>
      <c r="C255" s="31">
        <f t="shared" ref="C255:C262" si="12">C257</f>
        <v>3700</v>
      </c>
    </row>
    <row r="256" spans="1:3" s="56" customFormat="1" ht="12.75" customHeight="1" x14ac:dyDescent="0.2">
      <c r="A256" s="42" t="s">
        <v>24</v>
      </c>
      <c r="B256" s="19" t="s">
        <v>2</v>
      </c>
      <c r="C256" s="31">
        <f t="shared" si="12"/>
        <v>3700</v>
      </c>
    </row>
    <row r="257" spans="1:3" s="56" customFormat="1" ht="12.75" customHeight="1" x14ac:dyDescent="0.2">
      <c r="A257" s="57" t="s">
        <v>36</v>
      </c>
      <c r="B257" s="18" t="s">
        <v>1</v>
      </c>
      <c r="C257" s="31">
        <f t="shared" si="12"/>
        <v>3700</v>
      </c>
    </row>
    <row r="258" spans="1:3" s="56" customFormat="1" ht="12.75" customHeight="1" x14ac:dyDescent="0.2">
      <c r="A258" s="42" t="s">
        <v>24</v>
      </c>
      <c r="B258" s="19" t="s">
        <v>2</v>
      </c>
      <c r="C258" s="31">
        <f t="shared" si="12"/>
        <v>3700</v>
      </c>
    </row>
    <row r="259" spans="1:3" s="56" customFormat="1" ht="12.75" customHeight="1" x14ac:dyDescent="0.2">
      <c r="A259" s="60" t="s">
        <v>18</v>
      </c>
      <c r="B259" s="61" t="s">
        <v>1</v>
      </c>
      <c r="C259" s="32">
        <f t="shared" si="12"/>
        <v>3700</v>
      </c>
    </row>
    <row r="260" spans="1:3" s="56" customFormat="1" ht="12.75" customHeight="1" x14ac:dyDescent="0.2">
      <c r="A260" s="62"/>
      <c r="B260" s="63" t="s">
        <v>2</v>
      </c>
      <c r="C260" s="32">
        <f t="shared" si="12"/>
        <v>3700</v>
      </c>
    </row>
    <row r="261" spans="1:3" ht="12.75" customHeight="1" x14ac:dyDescent="0.2">
      <c r="A261" s="64" t="s">
        <v>33</v>
      </c>
      <c r="B261" s="65" t="s">
        <v>1</v>
      </c>
      <c r="C261" s="32">
        <f t="shared" si="12"/>
        <v>3700</v>
      </c>
    </row>
    <row r="262" spans="1:3" ht="12.75" customHeight="1" x14ac:dyDescent="0.2">
      <c r="A262" s="66"/>
      <c r="B262" s="58" t="s">
        <v>2</v>
      </c>
      <c r="C262" s="32">
        <f t="shared" si="12"/>
        <v>3700</v>
      </c>
    </row>
    <row r="263" spans="1:3" ht="12.75" customHeight="1" x14ac:dyDescent="0.2">
      <c r="A263" s="67" t="s">
        <v>37</v>
      </c>
      <c r="B263" s="68" t="s">
        <v>1</v>
      </c>
      <c r="C263" s="32">
        <f>C265+C267+C269+C271+C273+C275</f>
        <v>3700</v>
      </c>
    </row>
    <row r="264" spans="1:3" ht="12.75" customHeight="1" x14ac:dyDescent="0.2">
      <c r="A264" s="67"/>
      <c r="B264" s="58" t="s">
        <v>2</v>
      </c>
      <c r="C264" s="32">
        <f>C266+C268+C270+C272+C274+C276</f>
        <v>3700</v>
      </c>
    </row>
    <row r="265" spans="1:3" ht="19.5" customHeight="1" x14ac:dyDescent="0.2">
      <c r="A265" s="128" t="s">
        <v>63</v>
      </c>
      <c r="B265" s="18" t="s">
        <v>1</v>
      </c>
      <c r="C265" s="32">
        <v>900</v>
      </c>
    </row>
    <row r="266" spans="1:3" ht="19.5" customHeight="1" x14ac:dyDescent="0.2">
      <c r="A266" s="129"/>
      <c r="B266" s="19" t="s">
        <v>2</v>
      </c>
      <c r="C266" s="32">
        <v>900</v>
      </c>
    </row>
    <row r="267" spans="1:3" ht="19.5" customHeight="1" x14ac:dyDescent="0.2">
      <c r="A267" s="128" t="s">
        <v>65</v>
      </c>
      <c r="B267" s="18" t="s">
        <v>1</v>
      </c>
      <c r="C267" s="32">
        <v>800</v>
      </c>
    </row>
    <row r="268" spans="1:3" ht="19.5" customHeight="1" x14ac:dyDescent="0.2">
      <c r="A268" s="129"/>
      <c r="B268" s="19" t="s">
        <v>2</v>
      </c>
      <c r="C268" s="32">
        <v>800</v>
      </c>
    </row>
    <row r="269" spans="1:3" ht="19.5" customHeight="1" x14ac:dyDescent="0.2">
      <c r="A269" s="128" t="s">
        <v>38</v>
      </c>
      <c r="B269" s="18" t="s">
        <v>1</v>
      </c>
      <c r="C269" s="32">
        <v>800</v>
      </c>
    </row>
    <row r="270" spans="1:3" ht="19.5" customHeight="1" x14ac:dyDescent="0.2">
      <c r="A270" s="129"/>
      <c r="B270" s="19" t="s">
        <v>2</v>
      </c>
      <c r="C270" s="32">
        <v>800</v>
      </c>
    </row>
    <row r="271" spans="1:3" ht="19.5" customHeight="1" x14ac:dyDescent="0.2">
      <c r="A271" s="128" t="s">
        <v>66</v>
      </c>
      <c r="B271" s="18" t="s">
        <v>1</v>
      </c>
      <c r="C271" s="32">
        <v>400</v>
      </c>
    </row>
    <row r="272" spans="1:3" ht="19.5" customHeight="1" x14ac:dyDescent="0.2">
      <c r="A272" s="129"/>
      <c r="B272" s="19" t="s">
        <v>2</v>
      </c>
      <c r="C272" s="32">
        <v>400</v>
      </c>
    </row>
    <row r="273" spans="1:3" ht="19.5" customHeight="1" x14ac:dyDescent="0.2">
      <c r="A273" s="128" t="s">
        <v>67</v>
      </c>
      <c r="B273" s="18" t="s">
        <v>1</v>
      </c>
      <c r="C273" s="32">
        <v>300</v>
      </c>
    </row>
    <row r="274" spans="1:3" ht="19.5" customHeight="1" x14ac:dyDescent="0.2">
      <c r="A274" s="129"/>
      <c r="B274" s="19" t="s">
        <v>2</v>
      </c>
      <c r="C274" s="32">
        <v>300</v>
      </c>
    </row>
    <row r="275" spans="1:3" ht="19.5" customHeight="1" x14ac:dyDescent="0.2">
      <c r="A275" s="128" t="s">
        <v>69</v>
      </c>
      <c r="B275" s="18" t="s">
        <v>1</v>
      </c>
      <c r="C275" s="32">
        <v>500</v>
      </c>
    </row>
    <row r="276" spans="1:3" ht="19.5" customHeight="1" x14ac:dyDescent="0.2">
      <c r="A276" s="129"/>
      <c r="B276" s="19" t="s">
        <v>2</v>
      </c>
      <c r="C276" s="32">
        <v>500</v>
      </c>
    </row>
    <row r="277" spans="1:3" x14ac:dyDescent="0.2">
      <c r="A277" s="142" t="s">
        <v>11</v>
      </c>
      <c r="B277" s="143"/>
      <c r="C277" s="144"/>
    </row>
    <row r="278" spans="1:3" ht="15" x14ac:dyDescent="0.2">
      <c r="A278" s="28" t="s">
        <v>21</v>
      </c>
      <c r="B278" s="29" t="s">
        <v>1</v>
      </c>
      <c r="C278" s="32">
        <f>C280+C294</f>
        <v>14953</v>
      </c>
    </row>
    <row r="279" spans="1:3" x14ac:dyDescent="0.2">
      <c r="A279" s="27"/>
      <c r="B279" s="30" t="s">
        <v>2</v>
      </c>
      <c r="C279" s="32">
        <f>C281+C295</f>
        <v>14953</v>
      </c>
    </row>
    <row r="280" spans="1:3" x14ac:dyDescent="0.2">
      <c r="A280" s="44" t="s">
        <v>118</v>
      </c>
      <c r="B280" s="13" t="s">
        <v>1</v>
      </c>
      <c r="C280" s="31">
        <f>C282</f>
        <v>4567</v>
      </c>
    </row>
    <row r="281" spans="1:3" x14ac:dyDescent="0.2">
      <c r="A281" s="11" t="s">
        <v>8</v>
      </c>
      <c r="B281" s="12" t="s">
        <v>2</v>
      </c>
      <c r="C281" s="31">
        <f>C283</f>
        <v>4567</v>
      </c>
    </row>
    <row r="282" spans="1:3" x14ac:dyDescent="0.2">
      <c r="A282" s="17" t="s">
        <v>18</v>
      </c>
      <c r="B282" s="10" t="s">
        <v>1</v>
      </c>
      <c r="C282" s="31">
        <f>C284+C292</f>
        <v>4567</v>
      </c>
    </row>
    <row r="283" spans="1:3" x14ac:dyDescent="0.2">
      <c r="A283" s="16"/>
      <c r="B283" s="12" t="s">
        <v>2</v>
      </c>
      <c r="C283" s="31">
        <f>C285+C293</f>
        <v>4567</v>
      </c>
    </row>
    <row r="284" spans="1:3" x14ac:dyDescent="0.2">
      <c r="A284" s="35" t="s">
        <v>22</v>
      </c>
      <c r="B284" s="13" t="s">
        <v>1</v>
      </c>
      <c r="C284" s="31">
        <f>C286+C288+C290</f>
        <v>3552</v>
      </c>
    </row>
    <row r="285" spans="1:3" x14ac:dyDescent="0.2">
      <c r="A285" s="11"/>
      <c r="B285" s="12" t="s">
        <v>2</v>
      </c>
      <c r="C285" s="31">
        <f>C287+C289+C291</f>
        <v>3552</v>
      </c>
    </row>
    <row r="286" spans="1:3" x14ac:dyDescent="0.2">
      <c r="A286" s="41" t="s">
        <v>26</v>
      </c>
      <c r="B286" s="13" t="s">
        <v>1</v>
      </c>
      <c r="C286" s="31">
        <f>C322</f>
        <v>895.5</v>
      </c>
    </row>
    <row r="287" spans="1:3" x14ac:dyDescent="0.2">
      <c r="A287" s="15"/>
      <c r="B287" s="12" t="s">
        <v>2</v>
      </c>
      <c r="C287" s="31">
        <f>C323</f>
        <v>895.5</v>
      </c>
    </row>
    <row r="288" spans="1:3" ht="12.75" customHeight="1" x14ac:dyDescent="0.2">
      <c r="A288" s="34" t="s">
        <v>29</v>
      </c>
      <c r="B288" s="13" t="s">
        <v>1</v>
      </c>
      <c r="C288" s="31">
        <f>C324</f>
        <v>56</v>
      </c>
    </row>
    <row r="289" spans="1:3" ht="12.75" customHeight="1" x14ac:dyDescent="0.2">
      <c r="A289" s="11"/>
      <c r="B289" s="12" t="s">
        <v>2</v>
      </c>
      <c r="C289" s="31">
        <f>C325</f>
        <v>56</v>
      </c>
    </row>
    <row r="290" spans="1:3" x14ac:dyDescent="0.2">
      <c r="A290" s="86" t="s">
        <v>73</v>
      </c>
      <c r="B290" s="13" t="s">
        <v>1</v>
      </c>
      <c r="C290" s="31">
        <f>C326+C712+C844</f>
        <v>2600.5</v>
      </c>
    </row>
    <row r="291" spans="1:3" x14ac:dyDescent="0.2">
      <c r="A291" s="15"/>
      <c r="B291" s="12" t="s">
        <v>2</v>
      </c>
      <c r="C291" s="31">
        <f>C327+C713+C845</f>
        <v>2600.5</v>
      </c>
    </row>
    <row r="292" spans="1:3" s="51" customFormat="1" x14ac:dyDescent="0.2">
      <c r="A292" s="49" t="s">
        <v>28</v>
      </c>
      <c r="B292" s="47" t="s">
        <v>1</v>
      </c>
      <c r="C292" s="31">
        <f>C846</f>
        <v>1015</v>
      </c>
    </row>
    <row r="293" spans="1:3" s="51" customFormat="1" x14ac:dyDescent="0.2">
      <c r="A293" s="52"/>
      <c r="B293" s="48" t="s">
        <v>2</v>
      </c>
      <c r="C293" s="31">
        <f>C847</f>
        <v>1015</v>
      </c>
    </row>
    <row r="294" spans="1:3" x14ac:dyDescent="0.2">
      <c r="A294" s="40" t="s">
        <v>25</v>
      </c>
      <c r="B294" s="13" t="s">
        <v>1</v>
      </c>
      <c r="C294" s="31">
        <f>C296+C298</f>
        <v>10386</v>
      </c>
    </row>
    <row r="295" spans="1:3" x14ac:dyDescent="0.2">
      <c r="A295" s="15" t="s">
        <v>17</v>
      </c>
      <c r="B295" s="12" t="s">
        <v>2</v>
      </c>
      <c r="C295" s="31">
        <f>C297+C299</f>
        <v>10386</v>
      </c>
    </row>
    <row r="296" spans="1:3" ht="12.75" customHeight="1" x14ac:dyDescent="0.2">
      <c r="A296" s="105" t="s">
        <v>179</v>
      </c>
      <c r="B296" s="13" t="s">
        <v>1</v>
      </c>
      <c r="C296" s="31">
        <f>C330</f>
        <v>62</v>
      </c>
    </row>
    <row r="297" spans="1:3" ht="12.75" customHeight="1" x14ac:dyDescent="0.2">
      <c r="A297" s="16" t="s">
        <v>180</v>
      </c>
      <c r="B297" s="12" t="s">
        <v>2</v>
      </c>
      <c r="C297" s="31">
        <f>C331</f>
        <v>62</v>
      </c>
    </row>
    <row r="298" spans="1:3" x14ac:dyDescent="0.2">
      <c r="A298" s="17" t="s">
        <v>18</v>
      </c>
      <c r="B298" s="10" t="s">
        <v>1</v>
      </c>
      <c r="C298" s="31">
        <f>C300+C308</f>
        <v>10324</v>
      </c>
    </row>
    <row r="299" spans="1:3" x14ac:dyDescent="0.2">
      <c r="A299" s="16"/>
      <c r="B299" s="12" t="s">
        <v>2</v>
      </c>
      <c r="C299" s="31">
        <f>C301+C309</f>
        <v>10324</v>
      </c>
    </row>
    <row r="300" spans="1:3" x14ac:dyDescent="0.2">
      <c r="A300" s="17" t="s">
        <v>22</v>
      </c>
      <c r="B300" s="13" t="s">
        <v>1</v>
      </c>
      <c r="C300" s="31">
        <f>C302+C304+C306</f>
        <v>3370</v>
      </c>
    </row>
    <row r="301" spans="1:3" x14ac:dyDescent="0.2">
      <c r="A301" s="11"/>
      <c r="B301" s="12" t="s">
        <v>2</v>
      </c>
      <c r="C301" s="31">
        <f>C303+C305+C307</f>
        <v>3370</v>
      </c>
    </row>
    <row r="302" spans="1:3" x14ac:dyDescent="0.2">
      <c r="A302" s="38" t="s">
        <v>26</v>
      </c>
      <c r="B302" s="13" t="s">
        <v>1</v>
      </c>
      <c r="C302" s="31">
        <f>C336</f>
        <v>2061.1999999999998</v>
      </c>
    </row>
    <row r="303" spans="1:3" x14ac:dyDescent="0.2">
      <c r="A303" s="11"/>
      <c r="B303" s="12" t="s">
        <v>2</v>
      </c>
      <c r="C303" s="31">
        <f>C337</f>
        <v>2061.1999999999998</v>
      </c>
    </row>
    <row r="304" spans="1:3" ht="12.75" customHeight="1" x14ac:dyDescent="0.2">
      <c r="A304" s="34" t="s">
        <v>29</v>
      </c>
      <c r="B304" s="13" t="s">
        <v>1</v>
      </c>
      <c r="C304" s="31">
        <f>C338</f>
        <v>269</v>
      </c>
    </row>
    <row r="305" spans="1:3" ht="12.75" customHeight="1" x14ac:dyDescent="0.2">
      <c r="A305" s="11"/>
      <c r="B305" s="12" t="s">
        <v>2</v>
      </c>
      <c r="C305" s="31">
        <f>C339</f>
        <v>269</v>
      </c>
    </row>
    <row r="306" spans="1:3" x14ac:dyDescent="0.2">
      <c r="A306" s="86" t="s">
        <v>73</v>
      </c>
      <c r="B306" s="13" t="s">
        <v>1</v>
      </c>
      <c r="C306" s="31">
        <f>C340+C720+C854</f>
        <v>1039.8</v>
      </c>
    </row>
    <row r="307" spans="1:3" x14ac:dyDescent="0.2">
      <c r="A307" s="15"/>
      <c r="B307" s="12" t="s">
        <v>2</v>
      </c>
      <c r="C307" s="31">
        <f>C341+C721+C855</f>
        <v>1039.8</v>
      </c>
    </row>
    <row r="308" spans="1:3" s="51" customFormat="1" x14ac:dyDescent="0.2">
      <c r="A308" s="49" t="s">
        <v>28</v>
      </c>
      <c r="B308" s="47" t="s">
        <v>1</v>
      </c>
      <c r="C308" s="31">
        <f>C856</f>
        <v>6954</v>
      </c>
    </row>
    <row r="309" spans="1:3" s="51" customFormat="1" x14ac:dyDescent="0.2">
      <c r="A309" s="52"/>
      <c r="B309" s="48" t="s">
        <v>2</v>
      </c>
      <c r="C309" s="31">
        <f>C857</f>
        <v>6954</v>
      </c>
    </row>
    <row r="310" spans="1:3" x14ac:dyDescent="0.2">
      <c r="A310" s="125" t="s">
        <v>12</v>
      </c>
      <c r="B310" s="126"/>
      <c r="C310" s="127"/>
    </row>
    <row r="311" spans="1:3" ht="15" x14ac:dyDescent="0.2">
      <c r="A311" s="28" t="s">
        <v>21</v>
      </c>
      <c r="B311" s="29" t="s">
        <v>1</v>
      </c>
      <c r="C311" s="33">
        <v>0</v>
      </c>
    </row>
    <row r="312" spans="1:3" x14ac:dyDescent="0.2">
      <c r="A312" s="27"/>
      <c r="B312" s="30" t="s">
        <v>2</v>
      </c>
      <c r="C312" s="33">
        <v>0</v>
      </c>
    </row>
    <row r="313" spans="1:3" x14ac:dyDescent="0.2">
      <c r="A313" s="125" t="s">
        <v>13</v>
      </c>
      <c r="B313" s="126"/>
      <c r="C313" s="127"/>
    </row>
    <row r="314" spans="1:3" ht="15" x14ac:dyDescent="0.2">
      <c r="A314" s="28" t="s">
        <v>21</v>
      </c>
      <c r="B314" s="29" t="s">
        <v>1</v>
      </c>
      <c r="C314" s="32">
        <f>C316+C328</f>
        <v>3628</v>
      </c>
    </row>
    <row r="315" spans="1:3" x14ac:dyDescent="0.2">
      <c r="A315" s="27"/>
      <c r="B315" s="30" t="s">
        <v>2</v>
      </c>
      <c r="C315" s="32">
        <f>C317+C329</f>
        <v>3628</v>
      </c>
    </row>
    <row r="316" spans="1:3" x14ac:dyDescent="0.2">
      <c r="A316" s="44" t="s">
        <v>118</v>
      </c>
      <c r="B316" s="13" t="s">
        <v>1</v>
      </c>
      <c r="C316" s="31">
        <f>C318</f>
        <v>1201</v>
      </c>
    </row>
    <row r="317" spans="1:3" x14ac:dyDescent="0.2">
      <c r="A317" s="11" t="s">
        <v>8</v>
      </c>
      <c r="B317" s="12" t="s">
        <v>2</v>
      </c>
      <c r="C317" s="31">
        <f>C319</f>
        <v>1201</v>
      </c>
    </row>
    <row r="318" spans="1:3" x14ac:dyDescent="0.2">
      <c r="A318" s="17" t="s">
        <v>18</v>
      </c>
      <c r="B318" s="10" t="s">
        <v>1</v>
      </c>
      <c r="C318" s="31">
        <f>C320</f>
        <v>1201</v>
      </c>
    </row>
    <row r="319" spans="1:3" x14ac:dyDescent="0.2">
      <c r="A319" s="16"/>
      <c r="B319" s="12" t="s">
        <v>2</v>
      </c>
      <c r="C319" s="31">
        <f>C321</f>
        <v>1201</v>
      </c>
    </row>
    <row r="320" spans="1:3" x14ac:dyDescent="0.2">
      <c r="A320" s="35" t="s">
        <v>22</v>
      </c>
      <c r="B320" s="13" t="s">
        <v>1</v>
      </c>
      <c r="C320" s="31">
        <f>C322+C324+C326</f>
        <v>1201</v>
      </c>
    </row>
    <row r="321" spans="1:3" x14ac:dyDescent="0.2">
      <c r="A321" s="11"/>
      <c r="B321" s="12" t="s">
        <v>2</v>
      </c>
      <c r="C321" s="31">
        <f>C323+C325+C327</f>
        <v>1201</v>
      </c>
    </row>
    <row r="322" spans="1:3" x14ac:dyDescent="0.2">
      <c r="A322" s="41" t="s">
        <v>26</v>
      </c>
      <c r="B322" s="13" t="s">
        <v>1</v>
      </c>
      <c r="C322" s="31">
        <f>C351+C376+C414+C609+C682</f>
        <v>895.5</v>
      </c>
    </row>
    <row r="323" spans="1:3" x14ac:dyDescent="0.2">
      <c r="A323" s="15"/>
      <c r="B323" s="12" t="s">
        <v>2</v>
      </c>
      <c r="C323" s="31">
        <f>C352+C377+C415+C610+C683</f>
        <v>895.5</v>
      </c>
    </row>
    <row r="324" spans="1:3" ht="12.75" customHeight="1" x14ac:dyDescent="0.2">
      <c r="A324" s="34" t="s">
        <v>29</v>
      </c>
      <c r="B324" s="13" t="s">
        <v>1</v>
      </c>
      <c r="C324" s="31">
        <f>C359+C629</f>
        <v>56</v>
      </c>
    </row>
    <row r="325" spans="1:3" ht="12.75" customHeight="1" x14ac:dyDescent="0.2">
      <c r="A325" s="11"/>
      <c r="B325" s="12" t="s">
        <v>2</v>
      </c>
      <c r="C325" s="31">
        <f>C360+C630</f>
        <v>56</v>
      </c>
    </row>
    <row r="326" spans="1:3" x14ac:dyDescent="0.2">
      <c r="A326" s="86" t="s">
        <v>73</v>
      </c>
      <c r="B326" s="13" t="s">
        <v>1</v>
      </c>
      <c r="C326" s="31">
        <f>C363+C384+C399+C422+C637+C699</f>
        <v>249.5</v>
      </c>
    </row>
    <row r="327" spans="1:3" x14ac:dyDescent="0.2">
      <c r="A327" s="15"/>
      <c r="B327" s="12" t="s">
        <v>2</v>
      </c>
      <c r="C327" s="31">
        <f>C364+C385+C400+C423+C638+C700</f>
        <v>249.5</v>
      </c>
    </row>
    <row r="328" spans="1:3" ht="12.75" customHeight="1" x14ac:dyDescent="0.2">
      <c r="A328" s="40" t="s">
        <v>25</v>
      </c>
      <c r="B328" s="18" t="s">
        <v>1</v>
      </c>
      <c r="C328" s="31">
        <f>C330+C332</f>
        <v>2427</v>
      </c>
    </row>
    <row r="329" spans="1:3" ht="12.75" customHeight="1" x14ac:dyDescent="0.2">
      <c r="A329" s="15" t="s">
        <v>17</v>
      </c>
      <c r="B329" s="19" t="s">
        <v>2</v>
      </c>
      <c r="C329" s="31">
        <f>C331+C333</f>
        <v>2427</v>
      </c>
    </row>
    <row r="330" spans="1:3" ht="12.75" customHeight="1" x14ac:dyDescent="0.2">
      <c r="A330" s="105" t="s">
        <v>179</v>
      </c>
      <c r="B330" s="13" t="s">
        <v>1</v>
      </c>
      <c r="C330" s="31">
        <f>C552</f>
        <v>62</v>
      </c>
    </row>
    <row r="331" spans="1:3" ht="12.75" customHeight="1" x14ac:dyDescent="0.2">
      <c r="A331" s="16" t="s">
        <v>180</v>
      </c>
      <c r="B331" s="12" t="s">
        <v>2</v>
      </c>
      <c r="C331" s="31">
        <f>C553</f>
        <v>62</v>
      </c>
    </row>
    <row r="332" spans="1:3" ht="12.75" customHeight="1" x14ac:dyDescent="0.2">
      <c r="A332" s="17" t="s">
        <v>18</v>
      </c>
      <c r="B332" s="10" t="s">
        <v>1</v>
      </c>
      <c r="C332" s="31">
        <f>C334</f>
        <v>2365</v>
      </c>
    </row>
    <row r="333" spans="1:3" ht="12.75" customHeight="1" x14ac:dyDescent="0.2">
      <c r="A333" s="16"/>
      <c r="B333" s="12" t="s">
        <v>2</v>
      </c>
      <c r="C333" s="31">
        <f>C335</f>
        <v>2365</v>
      </c>
    </row>
    <row r="334" spans="1:3" ht="12.75" customHeight="1" x14ac:dyDescent="0.2">
      <c r="A334" s="35" t="s">
        <v>22</v>
      </c>
      <c r="B334" s="18" t="s">
        <v>1</v>
      </c>
      <c r="C334" s="31">
        <f>C336+C338+C340</f>
        <v>2365</v>
      </c>
    </row>
    <row r="335" spans="1:3" ht="12.75" customHeight="1" x14ac:dyDescent="0.2">
      <c r="A335" s="15"/>
      <c r="B335" s="19" t="s">
        <v>2</v>
      </c>
      <c r="C335" s="31">
        <f>C337+C339+C341</f>
        <v>2365</v>
      </c>
    </row>
    <row r="336" spans="1:3" ht="12.75" customHeight="1" x14ac:dyDescent="0.2">
      <c r="A336" s="37" t="s">
        <v>26</v>
      </c>
      <c r="B336" s="18" t="s">
        <v>1</v>
      </c>
      <c r="C336" s="31">
        <f>C437+C560+C649</f>
        <v>2061.1999999999998</v>
      </c>
    </row>
    <row r="337" spans="1:3" ht="12.75" customHeight="1" x14ac:dyDescent="0.2">
      <c r="A337" s="11"/>
      <c r="B337" s="19" t="s">
        <v>2</v>
      </c>
      <c r="C337" s="31">
        <f>C438+C561+C650</f>
        <v>2061.1999999999998</v>
      </c>
    </row>
    <row r="338" spans="1:3" ht="12.75" customHeight="1" x14ac:dyDescent="0.2">
      <c r="A338" s="34" t="s">
        <v>29</v>
      </c>
      <c r="B338" s="13" t="s">
        <v>1</v>
      </c>
      <c r="C338" s="31">
        <f>C525+C574+C663</f>
        <v>269</v>
      </c>
    </row>
    <row r="339" spans="1:3" ht="12.75" customHeight="1" x14ac:dyDescent="0.2">
      <c r="A339" s="11"/>
      <c r="B339" s="12" t="s">
        <v>2</v>
      </c>
      <c r="C339" s="31">
        <f>C526+C575+C664</f>
        <v>269</v>
      </c>
    </row>
    <row r="340" spans="1:3" x14ac:dyDescent="0.2">
      <c r="A340" s="86" t="s">
        <v>73</v>
      </c>
      <c r="B340" s="13" t="s">
        <v>1</v>
      </c>
      <c r="C340" s="31">
        <f>C590+C537</f>
        <v>34.799999999999997</v>
      </c>
    </row>
    <row r="341" spans="1:3" x14ac:dyDescent="0.2">
      <c r="A341" s="15"/>
      <c r="B341" s="12" t="s">
        <v>2</v>
      </c>
      <c r="C341" s="31">
        <f>C591+C538</f>
        <v>34.799999999999997</v>
      </c>
    </row>
    <row r="342" spans="1:3" x14ac:dyDescent="0.2">
      <c r="A342" s="117" t="s">
        <v>144</v>
      </c>
      <c r="B342" s="118"/>
      <c r="C342" s="118"/>
    </row>
    <row r="343" spans="1:3" ht="12.75" customHeight="1" x14ac:dyDescent="0.2">
      <c r="A343" s="35" t="s">
        <v>23</v>
      </c>
      <c r="B343" s="18" t="s">
        <v>1</v>
      </c>
      <c r="C343" s="31">
        <f t="shared" ref="C343:C348" si="13">C345</f>
        <v>560</v>
      </c>
    </row>
    <row r="344" spans="1:3" ht="12.75" customHeight="1" x14ac:dyDescent="0.2">
      <c r="A344" s="36" t="s">
        <v>24</v>
      </c>
      <c r="B344" s="19" t="s">
        <v>2</v>
      </c>
      <c r="C344" s="31">
        <f t="shared" si="13"/>
        <v>560</v>
      </c>
    </row>
    <row r="345" spans="1:3" ht="12.75" customHeight="1" x14ac:dyDescent="0.2">
      <c r="A345" s="102" t="s">
        <v>32</v>
      </c>
      <c r="B345" s="13" t="s">
        <v>1</v>
      </c>
      <c r="C345" s="31">
        <f t="shared" si="13"/>
        <v>560</v>
      </c>
    </row>
    <row r="346" spans="1:3" ht="12.75" customHeight="1" x14ac:dyDescent="0.2">
      <c r="A346" s="36" t="s">
        <v>8</v>
      </c>
      <c r="B346" s="12" t="s">
        <v>2</v>
      </c>
      <c r="C346" s="31">
        <f t="shared" si="13"/>
        <v>560</v>
      </c>
    </row>
    <row r="347" spans="1:3" ht="12.75" customHeight="1" x14ac:dyDescent="0.2">
      <c r="A347" s="17" t="s">
        <v>18</v>
      </c>
      <c r="B347" s="10" t="s">
        <v>1</v>
      </c>
      <c r="C347" s="31">
        <f t="shared" si="13"/>
        <v>560</v>
      </c>
    </row>
    <row r="348" spans="1:3" ht="12.75" customHeight="1" x14ac:dyDescent="0.2">
      <c r="A348" s="16"/>
      <c r="B348" s="12" t="s">
        <v>2</v>
      </c>
      <c r="C348" s="31">
        <f t="shared" si="13"/>
        <v>560</v>
      </c>
    </row>
    <row r="349" spans="1:3" ht="12.75" customHeight="1" x14ac:dyDescent="0.2">
      <c r="A349" s="34" t="s">
        <v>22</v>
      </c>
      <c r="B349" s="13" t="s">
        <v>1</v>
      </c>
      <c r="C349" s="31">
        <f>C351+C359+C363</f>
        <v>560</v>
      </c>
    </row>
    <row r="350" spans="1:3" ht="12.75" customHeight="1" x14ac:dyDescent="0.2">
      <c r="A350" s="11"/>
      <c r="B350" s="12" t="s">
        <v>2</v>
      </c>
      <c r="C350" s="31">
        <f>C352+C360+C364</f>
        <v>560</v>
      </c>
    </row>
    <row r="351" spans="1:3" ht="12.75" customHeight="1" x14ac:dyDescent="0.2">
      <c r="A351" s="41" t="s">
        <v>26</v>
      </c>
      <c r="B351" s="13" t="s">
        <v>1</v>
      </c>
      <c r="C351" s="31">
        <f>C353+C355+C357</f>
        <v>520</v>
      </c>
    </row>
    <row r="352" spans="1:3" ht="12.75" customHeight="1" x14ac:dyDescent="0.2">
      <c r="A352" s="15"/>
      <c r="B352" s="12" t="s">
        <v>2</v>
      </c>
      <c r="C352" s="31">
        <f>C354+C356+C358</f>
        <v>520</v>
      </c>
    </row>
    <row r="353" spans="1:3" ht="12.75" customHeight="1" x14ac:dyDescent="0.2">
      <c r="A353" s="41" t="s">
        <v>154</v>
      </c>
      <c r="B353" s="13" t="s">
        <v>1</v>
      </c>
      <c r="C353" s="31">
        <v>460</v>
      </c>
    </row>
    <row r="354" spans="1:3" ht="12.75" customHeight="1" x14ac:dyDescent="0.2">
      <c r="A354" s="15"/>
      <c r="B354" s="12" t="s">
        <v>2</v>
      </c>
      <c r="C354" s="31">
        <v>460</v>
      </c>
    </row>
    <row r="355" spans="1:3" ht="12.75" customHeight="1" x14ac:dyDescent="0.2">
      <c r="A355" s="41" t="s">
        <v>155</v>
      </c>
      <c r="B355" s="13" t="s">
        <v>1</v>
      </c>
      <c r="C355" s="31">
        <v>45</v>
      </c>
    </row>
    <row r="356" spans="1:3" ht="12.75" customHeight="1" x14ac:dyDescent="0.2">
      <c r="A356" s="15"/>
      <c r="B356" s="12" t="s">
        <v>2</v>
      </c>
      <c r="C356" s="31">
        <v>45</v>
      </c>
    </row>
    <row r="357" spans="1:3" ht="12.75" customHeight="1" x14ac:dyDescent="0.2">
      <c r="A357" s="41" t="s">
        <v>156</v>
      </c>
      <c r="B357" s="13" t="s">
        <v>1</v>
      </c>
      <c r="C357" s="31">
        <v>15</v>
      </c>
    </row>
    <row r="358" spans="1:3" ht="12.75" customHeight="1" x14ac:dyDescent="0.2">
      <c r="A358" s="15"/>
      <c r="B358" s="12" t="s">
        <v>2</v>
      </c>
      <c r="C358" s="31">
        <v>15</v>
      </c>
    </row>
    <row r="359" spans="1:3" ht="12.75" customHeight="1" x14ac:dyDescent="0.2">
      <c r="A359" s="34" t="s">
        <v>29</v>
      </c>
      <c r="B359" s="13" t="s">
        <v>1</v>
      </c>
      <c r="C359" s="31">
        <f>C361</f>
        <v>10</v>
      </c>
    </row>
    <row r="360" spans="1:3" ht="12.75" customHeight="1" x14ac:dyDescent="0.2">
      <c r="A360" s="11"/>
      <c r="B360" s="12" t="s">
        <v>2</v>
      </c>
      <c r="C360" s="31">
        <f>C362</f>
        <v>10</v>
      </c>
    </row>
    <row r="361" spans="1:3" ht="12.75" customHeight="1" x14ac:dyDescent="0.2">
      <c r="A361" s="34" t="s">
        <v>157</v>
      </c>
      <c r="B361" s="13" t="s">
        <v>1</v>
      </c>
      <c r="C361" s="31">
        <v>10</v>
      </c>
    </row>
    <row r="362" spans="1:3" ht="12.75" customHeight="1" x14ac:dyDescent="0.2">
      <c r="A362" s="11"/>
      <c r="B362" s="12" t="s">
        <v>2</v>
      </c>
      <c r="C362" s="31">
        <v>10</v>
      </c>
    </row>
    <row r="363" spans="1:3" ht="12.75" customHeight="1" x14ac:dyDescent="0.2">
      <c r="A363" s="41" t="s">
        <v>73</v>
      </c>
      <c r="B363" s="13" t="s">
        <v>1</v>
      </c>
      <c r="C363" s="31">
        <f>C365</f>
        <v>30</v>
      </c>
    </row>
    <row r="364" spans="1:3" ht="12.75" customHeight="1" x14ac:dyDescent="0.2">
      <c r="A364" s="15"/>
      <c r="B364" s="12" t="s">
        <v>2</v>
      </c>
      <c r="C364" s="31">
        <f>C366</f>
        <v>30</v>
      </c>
    </row>
    <row r="365" spans="1:3" ht="12.75" customHeight="1" x14ac:dyDescent="0.2">
      <c r="A365" s="41" t="s">
        <v>145</v>
      </c>
      <c r="B365" s="13" t="s">
        <v>1</v>
      </c>
      <c r="C365" s="31">
        <v>30</v>
      </c>
    </row>
    <row r="366" spans="1:3" ht="12.75" customHeight="1" x14ac:dyDescent="0.2">
      <c r="A366" s="15"/>
      <c r="B366" s="12" t="s">
        <v>2</v>
      </c>
      <c r="C366" s="31">
        <v>30</v>
      </c>
    </row>
    <row r="367" spans="1:3" ht="12.75" customHeight="1" x14ac:dyDescent="0.2">
      <c r="A367" s="119" t="s">
        <v>149</v>
      </c>
      <c r="B367" s="120"/>
      <c r="C367" s="120"/>
    </row>
    <row r="368" spans="1:3" ht="12.75" customHeight="1" x14ac:dyDescent="0.2">
      <c r="A368" s="38" t="s">
        <v>23</v>
      </c>
      <c r="B368" s="13" t="s">
        <v>1</v>
      </c>
      <c r="C368" s="31">
        <f t="shared" ref="C368:C373" si="14">C370</f>
        <v>35</v>
      </c>
    </row>
    <row r="369" spans="1:3" ht="12.75" customHeight="1" x14ac:dyDescent="0.2">
      <c r="A369" s="36" t="s">
        <v>24</v>
      </c>
      <c r="B369" s="12" t="s">
        <v>2</v>
      </c>
      <c r="C369" s="31">
        <f t="shared" si="14"/>
        <v>35</v>
      </c>
    </row>
    <row r="370" spans="1:3" ht="12.75" customHeight="1" x14ac:dyDescent="0.2">
      <c r="A370" s="44" t="s">
        <v>32</v>
      </c>
      <c r="B370" s="13" t="s">
        <v>1</v>
      </c>
      <c r="C370" s="31">
        <f t="shared" si="14"/>
        <v>35</v>
      </c>
    </row>
    <row r="371" spans="1:3" ht="12.75" customHeight="1" x14ac:dyDescent="0.2">
      <c r="A371" s="36" t="s">
        <v>136</v>
      </c>
      <c r="B371" s="12" t="s">
        <v>2</v>
      </c>
      <c r="C371" s="31">
        <f t="shared" si="14"/>
        <v>35</v>
      </c>
    </row>
    <row r="372" spans="1:3" ht="12.75" customHeight="1" x14ac:dyDescent="0.2">
      <c r="A372" s="17" t="s">
        <v>18</v>
      </c>
      <c r="B372" s="10" t="s">
        <v>1</v>
      </c>
      <c r="C372" s="31">
        <f t="shared" si="14"/>
        <v>35</v>
      </c>
    </row>
    <row r="373" spans="1:3" ht="12.75" customHeight="1" x14ac:dyDescent="0.2">
      <c r="A373" s="16"/>
      <c r="B373" s="12" t="s">
        <v>2</v>
      </c>
      <c r="C373" s="31">
        <f t="shared" si="14"/>
        <v>35</v>
      </c>
    </row>
    <row r="374" spans="1:3" ht="12.75" customHeight="1" x14ac:dyDescent="0.2">
      <c r="A374" s="34" t="s">
        <v>22</v>
      </c>
      <c r="B374" s="13" t="s">
        <v>1</v>
      </c>
      <c r="C374" s="31">
        <f>C376+C384</f>
        <v>35</v>
      </c>
    </row>
    <row r="375" spans="1:3" ht="12.75" customHeight="1" x14ac:dyDescent="0.2">
      <c r="A375" s="15"/>
      <c r="B375" s="12" t="s">
        <v>2</v>
      </c>
      <c r="C375" s="31">
        <f>C377+C385</f>
        <v>35</v>
      </c>
    </row>
    <row r="376" spans="1:3" ht="12.75" customHeight="1" x14ac:dyDescent="0.2">
      <c r="A376" s="41" t="s">
        <v>26</v>
      </c>
      <c r="B376" s="13" t="s">
        <v>1</v>
      </c>
      <c r="C376" s="31">
        <f>C378</f>
        <v>22</v>
      </c>
    </row>
    <row r="377" spans="1:3" ht="12.75" customHeight="1" x14ac:dyDescent="0.2">
      <c r="A377" s="11"/>
      <c r="B377" s="12" t="s">
        <v>2</v>
      </c>
      <c r="C377" s="31">
        <f>C379</f>
        <v>22</v>
      </c>
    </row>
    <row r="378" spans="1:3" ht="12.75" customHeight="1" x14ac:dyDescent="0.2">
      <c r="A378" s="35" t="s">
        <v>150</v>
      </c>
      <c r="B378" s="18" t="s">
        <v>1</v>
      </c>
      <c r="C378" s="31">
        <f>C380+C382</f>
        <v>22</v>
      </c>
    </row>
    <row r="379" spans="1:3" ht="12.75" customHeight="1" x14ac:dyDescent="0.2">
      <c r="A379" s="11"/>
      <c r="B379" s="19" t="s">
        <v>2</v>
      </c>
      <c r="C379" s="31">
        <f>C381+C383</f>
        <v>22</v>
      </c>
    </row>
    <row r="380" spans="1:3" ht="12.75" customHeight="1" x14ac:dyDescent="0.2">
      <c r="A380" s="35" t="s">
        <v>151</v>
      </c>
      <c r="B380" s="18" t="s">
        <v>1</v>
      </c>
      <c r="C380" s="31">
        <v>15</v>
      </c>
    </row>
    <row r="381" spans="1:3" ht="12.75" customHeight="1" x14ac:dyDescent="0.2">
      <c r="A381" s="11"/>
      <c r="B381" s="19" t="s">
        <v>2</v>
      </c>
      <c r="C381" s="31">
        <v>15</v>
      </c>
    </row>
    <row r="382" spans="1:3" ht="12.75" customHeight="1" x14ac:dyDescent="0.2">
      <c r="A382" s="35" t="s">
        <v>152</v>
      </c>
      <c r="B382" s="18" t="s">
        <v>1</v>
      </c>
      <c r="C382" s="31">
        <v>7</v>
      </c>
    </row>
    <row r="383" spans="1:3" ht="12.75" customHeight="1" x14ac:dyDescent="0.2">
      <c r="A383" s="11"/>
      <c r="B383" s="19" t="s">
        <v>2</v>
      </c>
      <c r="C383" s="31">
        <v>7</v>
      </c>
    </row>
    <row r="384" spans="1:3" ht="12.75" customHeight="1" x14ac:dyDescent="0.2">
      <c r="A384" s="41" t="s">
        <v>73</v>
      </c>
      <c r="B384" s="13" t="s">
        <v>1</v>
      </c>
      <c r="C384" s="31">
        <f>C386</f>
        <v>13</v>
      </c>
    </row>
    <row r="385" spans="1:3" ht="12.75" customHeight="1" x14ac:dyDescent="0.2">
      <c r="A385" s="11"/>
      <c r="B385" s="12" t="s">
        <v>2</v>
      </c>
      <c r="C385" s="31">
        <f>C387</f>
        <v>13</v>
      </c>
    </row>
    <row r="386" spans="1:3" ht="12.75" customHeight="1" x14ac:dyDescent="0.2">
      <c r="A386" s="35" t="s">
        <v>150</v>
      </c>
      <c r="B386" s="18" t="s">
        <v>1</v>
      </c>
      <c r="C386" s="31">
        <f>C388</f>
        <v>13</v>
      </c>
    </row>
    <row r="387" spans="1:3" ht="12.75" customHeight="1" x14ac:dyDescent="0.2">
      <c r="A387" s="11"/>
      <c r="B387" s="19" t="s">
        <v>2</v>
      </c>
      <c r="C387" s="31">
        <f>C389</f>
        <v>13</v>
      </c>
    </row>
    <row r="388" spans="1:3" ht="12.75" customHeight="1" x14ac:dyDescent="0.2">
      <c r="A388" s="35" t="s">
        <v>145</v>
      </c>
      <c r="B388" s="18" t="s">
        <v>1</v>
      </c>
      <c r="C388" s="31">
        <v>13</v>
      </c>
    </row>
    <row r="389" spans="1:3" ht="12.75" customHeight="1" x14ac:dyDescent="0.2">
      <c r="A389" s="11"/>
      <c r="B389" s="19" t="s">
        <v>2</v>
      </c>
      <c r="C389" s="31">
        <v>13</v>
      </c>
    </row>
    <row r="390" spans="1:3" ht="12.75" customHeight="1" x14ac:dyDescent="0.2">
      <c r="A390" s="119" t="s">
        <v>161</v>
      </c>
      <c r="B390" s="120"/>
      <c r="C390" s="120"/>
    </row>
    <row r="391" spans="1:3" ht="12.75" customHeight="1" x14ac:dyDescent="0.2">
      <c r="A391" s="38" t="s">
        <v>23</v>
      </c>
      <c r="B391" s="13" t="s">
        <v>1</v>
      </c>
      <c r="C391" s="31">
        <f t="shared" ref="C391:C402" si="15">C393</f>
        <v>50</v>
      </c>
    </row>
    <row r="392" spans="1:3" ht="12.75" customHeight="1" x14ac:dyDescent="0.2">
      <c r="A392" s="36" t="s">
        <v>24</v>
      </c>
      <c r="B392" s="12" t="s">
        <v>2</v>
      </c>
      <c r="C392" s="31">
        <f t="shared" si="15"/>
        <v>50</v>
      </c>
    </row>
    <row r="393" spans="1:3" ht="12.75" customHeight="1" x14ac:dyDescent="0.2">
      <c r="A393" s="44" t="s">
        <v>32</v>
      </c>
      <c r="B393" s="13" t="s">
        <v>1</v>
      </c>
      <c r="C393" s="31">
        <f t="shared" si="15"/>
        <v>50</v>
      </c>
    </row>
    <row r="394" spans="1:3" ht="12.75" customHeight="1" x14ac:dyDescent="0.2">
      <c r="A394" s="36" t="s">
        <v>136</v>
      </c>
      <c r="B394" s="12" t="s">
        <v>2</v>
      </c>
      <c r="C394" s="31">
        <f t="shared" si="15"/>
        <v>50</v>
      </c>
    </row>
    <row r="395" spans="1:3" ht="12.75" customHeight="1" x14ac:dyDescent="0.2">
      <c r="A395" s="17" t="s">
        <v>18</v>
      </c>
      <c r="B395" s="10" t="s">
        <v>1</v>
      </c>
      <c r="C395" s="31">
        <f t="shared" si="15"/>
        <v>50</v>
      </c>
    </row>
    <row r="396" spans="1:3" ht="12.75" customHeight="1" x14ac:dyDescent="0.2">
      <c r="A396" s="16"/>
      <c r="B396" s="12" t="s">
        <v>2</v>
      </c>
      <c r="C396" s="31">
        <f t="shared" si="15"/>
        <v>50</v>
      </c>
    </row>
    <row r="397" spans="1:3" ht="12.75" customHeight="1" x14ac:dyDescent="0.2">
      <c r="A397" s="34" t="s">
        <v>22</v>
      </c>
      <c r="B397" s="13" t="s">
        <v>1</v>
      </c>
      <c r="C397" s="31">
        <f t="shared" si="15"/>
        <v>50</v>
      </c>
    </row>
    <row r="398" spans="1:3" ht="12.75" customHeight="1" x14ac:dyDescent="0.2">
      <c r="A398" s="15"/>
      <c r="B398" s="12" t="s">
        <v>2</v>
      </c>
      <c r="C398" s="31">
        <f t="shared" si="15"/>
        <v>50</v>
      </c>
    </row>
    <row r="399" spans="1:3" ht="12.75" customHeight="1" x14ac:dyDescent="0.2">
      <c r="A399" s="41" t="s">
        <v>73</v>
      </c>
      <c r="B399" s="13" t="s">
        <v>1</v>
      </c>
      <c r="C399" s="31">
        <f t="shared" si="15"/>
        <v>50</v>
      </c>
    </row>
    <row r="400" spans="1:3" ht="12.75" customHeight="1" x14ac:dyDescent="0.2">
      <c r="A400" s="11"/>
      <c r="B400" s="12" t="s">
        <v>2</v>
      </c>
      <c r="C400" s="31">
        <f t="shared" si="15"/>
        <v>50</v>
      </c>
    </row>
    <row r="401" spans="1:3" ht="12.75" customHeight="1" x14ac:dyDescent="0.2">
      <c r="A401" s="35" t="s">
        <v>162</v>
      </c>
      <c r="B401" s="18" t="s">
        <v>1</v>
      </c>
      <c r="C401" s="31">
        <f t="shared" si="15"/>
        <v>50</v>
      </c>
    </row>
    <row r="402" spans="1:3" ht="12.75" customHeight="1" x14ac:dyDescent="0.2">
      <c r="A402" s="11"/>
      <c r="B402" s="19" t="s">
        <v>2</v>
      </c>
      <c r="C402" s="31">
        <f t="shared" si="15"/>
        <v>50</v>
      </c>
    </row>
    <row r="403" spans="1:3" ht="12.75" customHeight="1" x14ac:dyDescent="0.2">
      <c r="A403" s="35" t="s">
        <v>163</v>
      </c>
      <c r="B403" s="18" t="s">
        <v>1</v>
      </c>
      <c r="C403" s="31">
        <v>50</v>
      </c>
    </row>
    <row r="404" spans="1:3" ht="12.75" customHeight="1" x14ac:dyDescent="0.2">
      <c r="A404" s="11"/>
      <c r="B404" s="19" t="s">
        <v>2</v>
      </c>
      <c r="C404" s="31">
        <v>50</v>
      </c>
    </row>
    <row r="405" spans="1:3" ht="12.75" customHeight="1" x14ac:dyDescent="0.2">
      <c r="A405" s="119" t="s">
        <v>165</v>
      </c>
      <c r="B405" s="120"/>
      <c r="C405" s="120"/>
    </row>
    <row r="406" spans="1:3" ht="12.75" customHeight="1" x14ac:dyDescent="0.2">
      <c r="A406" s="38" t="s">
        <v>23</v>
      </c>
      <c r="B406" s="13" t="s">
        <v>1</v>
      </c>
      <c r="C406" s="31">
        <f t="shared" ref="C406:C411" si="16">C408</f>
        <v>27</v>
      </c>
    </row>
    <row r="407" spans="1:3" ht="12.75" customHeight="1" x14ac:dyDescent="0.2">
      <c r="A407" s="36" t="s">
        <v>24</v>
      </c>
      <c r="B407" s="12" t="s">
        <v>2</v>
      </c>
      <c r="C407" s="31">
        <f t="shared" si="16"/>
        <v>27</v>
      </c>
    </row>
    <row r="408" spans="1:3" ht="12.75" customHeight="1" x14ac:dyDescent="0.2">
      <c r="A408" s="44" t="s">
        <v>32</v>
      </c>
      <c r="B408" s="13" t="s">
        <v>1</v>
      </c>
      <c r="C408" s="31">
        <f t="shared" si="16"/>
        <v>27</v>
      </c>
    </row>
    <row r="409" spans="1:3" ht="12.75" customHeight="1" x14ac:dyDescent="0.2">
      <c r="A409" s="36" t="s">
        <v>136</v>
      </c>
      <c r="B409" s="12" t="s">
        <v>2</v>
      </c>
      <c r="C409" s="31">
        <f t="shared" si="16"/>
        <v>27</v>
      </c>
    </row>
    <row r="410" spans="1:3" ht="12.75" customHeight="1" x14ac:dyDescent="0.2">
      <c r="A410" s="17" t="s">
        <v>18</v>
      </c>
      <c r="B410" s="10" t="s">
        <v>1</v>
      </c>
      <c r="C410" s="31">
        <f t="shared" si="16"/>
        <v>27</v>
      </c>
    </row>
    <row r="411" spans="1:3" ht="12.75" customHeight="1" x14ac:dyDescent="0.2">
      <c r="A411" s="16"/>
      <c r="B411" s="12" t="s">
        <v>2</v>
      </c>
      <c r="C411" s="31">
        <f t="shared" si="16"/>
        <v>27</v>
      </c>
    </row>
    <row r="412" spans="1:3" ht="12.75" customHeight="1" x14ac:dyDescent="0.2">
      <c r="A412" s="34" t="s">
        <v>22</v>
      </c>
      <c r="B412" s="13" t="s">
        <v>1</v>
      </c>
      <c r="C412" s="31">
        <f>C414+C422</f>
        <v>27</v>
      </c>
    </row>
    <row r="413" spans="1:3" ht="12.75" customHeight="1" x14ac:dyDescent="0.2">
      <c r="A413" s="15"/>
      <c r="B413" s="12" t="s">
        <v>2</v>
      </c>
      <c r="C413" s="31">
        <f>C415+C423</f>
        <v>27</v>
      </c>
    </row>
    <row r="414" spans="1:3" ht="12.75" customHeight="1" x14ac:dyDescent="0.2">
      <c r="A414" s="41" t="s">
        <v>26</v>
      </c>
      <c r="B414" s="13" t="s">
        <v>1</v>
      </c>
      <c r="C414" s="31">
        <f>C416</f>
        <v>21</v>
      </c>
    </row>
    <row r="415" spans="1:3" ht="12.75" customHeight="1" x14ac:dyDescent="0.2">
      <c r="A415" s="11"/>
      <c r="B415" s="12" t="s">
        <v>2</v>
      </c>
      <c r="C415" s="31">
        <f>C417</f>
        <v>21</v>
      </c>
    </row>
    <row r="416" spans="1:3" ht="12.75" customHeight="1" x14ac:dyDescent="0.2">
      <c r="A416" s="35" t="s">
        <v>170</v>
      </c>
      <c r="B416" s="18" t="s">
        <v>1</v>
      </c>
      <c r="C416" s="31">
        <f>C418+C420</f>
        <v>21</v>
      </c>
    </row>
    <row r="417" spans="1:3" ht="12.75" customHeight="1" x14ac:dyDescent="0.2">
      <c r="A417" s="11"/>
      <c r="B417" s="19" t="s">
        <v>2</v>
      </c>
      <c r="C417" s="31">
        <f>C419+C421</f>
        <v>21</v>
      </c>
    </row>
    <row r="418" spans="1:3" ht="12.75" customHeight="1" x14ac:dyDescent="0.2">
      <c r="A418" s="35" t="s">
        <v>171</v>
      </c>
      <c r="B418" s="18" t="s">
        <v>1</v>
      </c>
      <c r="C418" s="31">
        <v>14</v>
      </c>
    </row>
    <row r="419" spans="1:3" ht="12.75" customHeight="1" x14ac:dyDescent="0.2">
      <c r="A419" s="11"/>
      <c r="B419" s="19" t="s">
        <v>2</v>
      </c>
      <c r="C419" s="31">
        <v>14</v>
      </c>
    </row>
    <row r="420" spans="1:3" ht="12.75" customHeight="1" x14ac:dyDescent="0.2">
      <c r="A420" s="35" t="s">
        <v>172</v>
      </c>
      <c r="B420" s="18" t="s">
        <v>1</v>
      </c>
      <c r="C420" s="31">
        <v>7</v>
      </c>
    </row>
    <row r="421" spans="1:3" ht="12.75" customHeight="1" x14ac:dyDescent="0.2">
      <c r="A421" s="11"/>
      <c r="B421" s="19" t="s">
        <v>2</v>
      </c>
      <c r="C421" s="31">
        <v>7</v>
      </c>
    </row>
    <row r="422" spans="1:3" ht="12.75" customHeight="1" x14ac:dyDescent="0.2">
      <c r="A422" s="41" t="s">
        <v>73</v>
      </c>
      <c r="B422" s="13" t="s">
        <v>1</v>
      </c>
      <c r="C422" s="31">
        <f>C424</f>
        <v>6</v>
      </c>
    </row>
    <row r="423" spans="1:3" ht="12.75" customHeight="1" x14ac:dyDescent="0.2">
      <c r="A423" s="11"/>
      <c r="B423" s="12" t="s">
        <v>2</v>
      </c>
      <c r="C423" s="31">
        <f>C425</f>
        <v>6</v>
      </c>
    </row>
    <row r="424" spans="1:3" ht="12.75" customHeight="1" x14ac:dyDescent="0.2">
      <c r="A424" s="35" t="s">
        <v>170</v>
      </c>
      <c r="B424" s="18" t="s">
        <v>1</v>
      </c>
      <c r="C424" s="31">
        <f>C426</f>
        <v>6</v>
      </c>
    </row>
    <row r="425" spans="1:3" ht="12.75" customHeight="1" x14ac:dyDescent="0.2">
      <c r="A425" s="11"/>
      <c r="B425" s="19" t="s">
        <v>2</v>
      </c>
      <c r="C425" s="31">
        <f>C427</f>
        <v>6</v>
      </c>
    </row>
    <row r="426" spans="1:3" ht="12.75" customHeight="1" x14ac:dyDescent="0.2">
      <c r="A426" s="35" t="s">
        <v>173</v>
      </c>
      <c r="B426" s="18" t="s">
        <v>1</v>
      </c>
      <c r="C426" s="31">
        <v>6</v>
      </c>
    </row>
    <row r="427" spans="1:3" ht="12.75" customHeight="1" x14ac:dyDescent="0.2">
      <c r="A427" s="11"/>
      <c r="B427" s="19" t="s">
        <v>2</v>
      </c>
      <c r="C427" s="31">
        <v>6</v>
      </c>
    </row>
    <row r="428" spans="1:3" ht="12.75" customHeight="1" x14ac:dyDescent="0.2">
      <c r="A428" s="130" t="s">
        <v>98</v>
      </c>
      <c r="B428" s="131"/>
      <c r="C428" s="131"/>
    </row>
    <row r="429" spans="1:3" ht="12.75" customHeight="1" x14ac:dyDescent="0.2">
      <c r="A429" s="34" t="s">
        <v>23</v>
      </c>
      <c r="B429" s="18" t="s">
        <v>1</v>
      </c>
      <c r="C429" s="31">
        <f t="shared" ref="C429:C434" si="17">C431</f>
        <v>2050</v>
      </c>
    </row>
    <row r="430" spans="1:3" ht="12.75" customHeight="1" x14ac:dyDescent="0.2">
      <c r="A430" s="36" t="s">
        <v>24</v>
      </c>
      <c r="B430" s="19" t="s">
        <v>2</v>
      </c>
      <c r="C430" s="31">
        <f t="shared" si="17"/>
        <v>2050</v>
      </c>
    </row>
    <row r="431" spans="1:3" ht="12.75" customHeight="1" x14ac:dyDescent="0.2">
      <c r="A431" s="40" t="s">
        <v>25</v>
      </c>
      <c r="B431" s="18" t="s">
        <v>1</v>
      </c>
      <c r="C431" s="31">
        <f t="shared" si="17"/>
        <v>2050</v>
      </c>
    </row>
    <row r="432" spans="1:3" ht="12.75" customHeight="1" x14ac:dyDescent="0.2">
      <c r="A432" s="15" t="s">
        <v>17</v>
      </c>
      <c r="B432" s="19" t="s">
        <v>2</v>
      </c>
      <c r="C432" s="31">
        <f t="shared" si="17"/>
        <v>2050</v>
      </c>
    </row>
    <row r="433" spans="1:3" ht="12.75" customHeight="1" x14ac:dyDescent="0.2">
      <c r="A433" s="17" t="s">
        <v>18</v>
      </c>
      <c r="B433" s="10" t="s">
        <v>1</v>
      </c>
      <c r="C433" s="31">
        <f t="shared" si="17"/>
        <v>2050</v>
      </c>
    </row>
    <row r="434" spans="1:3" ht="12.75" customHeight="1" x14ac:dyDescent="0.2">
      <c r="A434" s="16"/>
      <c r="B434" s="12" t="s">
        <v>2</v>
      </c>
      <c r="C434" s="31">
        <f t="shared" si="17"/>
        <v>2050</v>
      </c>
    </row>
    <row r="435" spans="1:3" ht="12.75" customHeight="1" x14ac:dyDescent="0.2">
      <c r="A435" s="35" t="s">
        <v>22</v>
      </c>
      <c r="B435" s="54" t="s">
        <v>1</v>
      </c>
      <c r="C435" s="31">
        <f>C437+C525+C537</f>
        <v>2050</v>
      </c>
    </row>
    <row r="436" spans="1:3" ht="12.75" customHeight="1" x14ac:dyDescent="0.2">
      <c r="A436" s="41"/>
      <c r="B436" s="54" t="s">
        <v>2</v>
      </c>
      <c r="C436" s="31">
        <f>C438+C526+C538</f>
        <v>2050</v>
      </c>
    </row>
    <row r="437" spans="1:3" ht="12.75" customHeight="1" x14ac:dyDescent="0.2">
      <c r="A437" s="37" t="s">
        <v>26</v>
      </c>
      <c r="B437" s="18" t="s">
        <v>1</v>
      </c>
      <c r="C437" s="31">
        <f>C439+C447+C455+C475+C497+C507+C521</f>
        <v>1878.2</v>
      </c>
    </row>
    <row r="438" spans="1:3" ht="12.75" customHeight="1" x14ac:dyDescent="0.2">
      <c r="A438" s="11"/>
      <c r="B438" s="19" t="s">
        <v>2</v>
      </c>
      <c r="C438" s="31">
        <f>C440+C448+C456+C476+C498+C508+C522</f>
        <v>1878.2</v>
      </c>
    </row>
    <row r="439" spans="1:3" ht="12.75" customHeight="1" x14ac:dyDescent="0.2">
      <c r="A439" s="35" t="s">
        <v>99</v>
      </c>
      <c r="B439" s="18" t="s">
        <v>1</v>
      </c>
      <c r="C439" s="31">
        <f>C441+C443+C445</f>
        <v>295</v>
      </c>
    </row>
    <row r="440" spans="1:3" ht="12" customHeight="1" x14ac:dyDescent="0.2">
      <c r="A440" s="11"/>
      <c r="B440" s="19" t="s">
        <v>2</v>
      </c>
      <c r="C440" s="31">
        <f>C442+C444+C446</f>
        <v>295</v>
      </c>
    </row>
    <row r="441" spans="1:3" ht="12.75" customHeight="1" x14ac:dyDescent="0.2">
      <c r="A441" s="35" t="s">
        <v>108</v>
      </c>
      <c r="B441" s="18" t="s">
        <v>1</v>
      </c>
      <c r="C441" s="31">
        <v>95</v>
      </c>
    </row>
    <row r="442" spans="1:3" ht="12" customHeight="1" x14ac:dyDescent="0.2">
      <c r="A442" s="11"/>
      <c r="B442" s="19" t="s">
        <v>2</v>
      </c>
      <c r="C442" s="31">
        <v>95</v>
      </c>
    </row>
    <row r="443" spans="1:3" ht="12.75" customHeight="1" x14ac:dyDescent="0.2">
      <c r="A443" s="35" t="s">
        <v>109</v>
      </c>
      <c r="B443" s="18" t="s">
        <v>1</v>
      </c>
      <c r="C443" s="31">
        <v>40</v>
      </c>
    </row>
    <row r="444" spans="1:3" ht="12" customHeight="1" x14ac:dyDescent="0.2">
      <c r="A444" s="11"/>
      <c r="B444" s="19" t="s">
        <v>2</v>
      </c>
      <c r="C444" s="31">
        <v>40</v>
      </c>
    </row>
    <row r="445" spans="1:3" ht="12.75" customHeight="1" x14ac:dyDescent="0.2">
      <c r="A445" s="35" t="s">
        <v>110</v>
      </c>
      <c r="B445" s="18" t="s">
        <v>1</v>
      </c>
      <c r="C445" s="31">
        <v>160</v>
      </c>
    </row>
    <row r="446" spans="1:3" ht="12" customHeight="1" x14ac:dyDescent="0.2">
      <c r="A446" s="11"/>
      <c r="B446" s="19" t="s">
        <v>2</v>
      </c>
      <c r="C446" s="31">
        <v>160</v>
      </c>
    </row>
    <row r="447" spans="1:3" s="20" customFormat="1" ht="12.75" customHeight="1" x14ac:dyDescent="0.2">
      <c r="A447" s="35" t="s">
        <v>100</v>
      </c>
      <c r="B447" s="18" t="s">
        <v>1</v>
      </c>
      <c r="C447" s="50">
        <f>C449+C451</f>
        <v>110</v>
      </c>
    </row>
    <row r="448" spans="1:3" s="20" customFormat="1" ht="12.75" customHeight="1" x14ac:dyDescent="0.2">
      <c r="A448" s="36"/>
      <c r="B448" s="19" t="s">
        <v>2</v>
      </c>
      <c r="C448" s="50">
        <f>C450+C452</f>
        <v>110</v>
      </c>
    </row>
    <row r="449" spans="1:3" s="20" customFormat="1" ht="12.75" customHeight="1" x14ac:dyDescent="0.2">
      <c r="A449" s="35" t="s">
        <v>111</v>
      </c>
      <c r="B449" s="18" t="s">
        <v>1</v>
      </c>
      <c r="C449" s="50">
        <v>80</v>
      </c>
    </row>
    <row r="450" spans="1:3" s="20" customFormat="1" ht="12.75" customHeight="1" x14ac:dyDescent="0.2">
      <c r="A450" s="36"/>
      <c r="B450" s="19" t="s">
        <v>2</v>
      </c>
      <c r="C450" s="50">
        <v>80</v>
      </c>
    </row>
    <row r="451" spans="1:3" s="20" customFormat="1" ht="12.75" customHeight="1" x14ac:dyDescent="0.2">
      <c r="A451" s="35" t="s">
        <v>112</v>
      </c>
      <c r="B451" s="18" t="s">
        <v>1</v>
      </c>
      <c r="C451" s="50">
        <v>30</v>
      </c>
    </row>
    <row r="452" spans="1:3" s="20" customFormat="1" ht="12.75" customHeight="1" x14ac:dyDescent="0.2">
      <c r="A452" s="36"/>
      <c r="B452" s="19" t="s">
        <v>2</v>
      </c>
      <c r="C452" s="50">
        <v>30</v>
      </c>
    </row>
    <row r="453" spans="1:3" ht="12.75" hidden="1" customHeight="1" x14ac:dyDescent="0.2">
      <c r="A453" s="35" t="s">
        <v>102</v>
      </c>
      <c r="B453" s="18" t="s">
        <v>1</v>
      </c>
      <c r="C453" s="31" t="e">
        <f>#REF!+#REF!+#REF!+#REF!+#REF!+#REF!</f>
        <v>#REF!</v>
      </c>
    </row>
    <row r="454" spans="1:3" ht="12.75" hidden="1" customHeight="1" x14ac:dyDescent="0.2">
      <c r="A454" s="11"/>
      <c r="B454" s="19" t="s">
        <v>2</v>
      </c>
      <c r="C454" s="31" t="e">
        <f>#REF!+#REF!+#REF!+#REF!+#REF!+#REF!</f>
        <v>#REF!</v>
      </c>
    </row>
    <row r="455" spans="1:3" ht="12.75" customHeight="1" x14ac:dyDescent="0.2">
      <c r="A455" s="35" t="s">
        <v>113</v>
      </c>
      <c r="B455" s="18" t="s">
        <v>1</v>
      </c>
      <c r="C455" s="31">
        <f>C471+C473</f>
        <v>100</v>
      </c>
    </row>
    <row r="456" spans="1:3" ht="12.75" customHeight="1" x14ac:dyDescent="0.2">
      <c r="A456" s="11"/>
      <c r="B456" s="19" t="s">
        <v>2</v>
      </c>
      <c r="C456" s="31">
        <f>C472+C474</f>
        <v>100</v>
      </c>
    </row>
    <row r="457" spans="1:3" ht="12.75" hidden="1" customHeight="1" x14ac:dyDescent="0.2">
      <c r="A457" s="41" t="s">
        <v>29</v>
      </c>
      <c r="B457" s="13" t="s">
        <v>1</v>
      </c>
      <c r="C457" s="31" t="e">
        <f>#REF!+#REF!+#REF!+#REF!+#REF!+#REF!</f>
        <v>#REF!</v>
      </c>
    </row>
    <row r="458" spans="1:3" ht="12.75" hidden="1" customHeight="1" x14ac:dyDescent="0.2">
      <c r="A458" s="15"/>
      <c r="B458" s="12" t="s">
        <v>2</v>
      </c>
      <c r="C458" s="31" t="e">
        <f>#REF!+#REF!+#REF!+#REF!+#REF!+#REF!</f>
        <v>#REF!</v>
      </c>
    </row>
    <row r="459" spans="1:3" s="72" customFormat="1" ht="12.75" hidden="1" customHeight="1" x14ac:dyDescent="0.2">
      <c r="A459" s="35" t="s">
        <v>103</v>
      </c>
      <c r="B459" s="18" t="s">
        <v>1</v>
      </c>
      <c r="C459" s="31" t="e">
        <f>#REF!+#REF!+#REF!+#REF!+#REF!+#REF!</f>
        <v>#REF!</v>
      </c>
    </row>
    <row r="460" spans="1:3" s="72" customFormat="1" ht="12.75" hidden="1" customHeight="1" x14ac:dyDescent="0.2">
      <c r="A460" s="11"/>
      <c r="B460" s="19" t="s">
        <v>2</v>
      </c>
      <c r="C460" s="31" t="e">
        <f>#REF!+#REF!+#REF!+#REF!+#REF!+#REF!</f>
        <v>#REF!</v>
      </c>
    </row>
    <row r="461" spans="1:3" ht="12.75" hidden="1" customHeight="1" x14ac:dyDescent="0.2">
      <c r="A461" s="41" t="s">
        <v>73</v>
      </c>
      <c r="B461" s="13" t="s">
        <v>1</v>
      </c>
      <c r="C461" s="31" t="e">
        <f>#REF!+#REF!+#REF!+#REF!+#REF!+#REF!</f>
        <v>#REF!</v>
      </c>
    </row>
    <row r="462" spans="1:3" ht="12.75" hidden="1" customHeight="1" x14ac:dyDescent="0.2">
      <c r="A462" s="15"/>
      <c r="B462" s="12" t="s">
        <v>2</v>
      </c>
      <c r="C462" s="31" t="e">
        <f>#REF!+#REF!+#REF!+#REF!+#REF!+#REF!</f>
        <v>#REF!</v>
      </c>
    </row>
    <row r="463" spans="1:3" ht="12.75" hidden="1" customHeight="1" x14ac:dyDescent="0.2">
      <c r="A463" s="35" t="s">
        <v>103</v>
      </c>
      <c r="B463" s="18" t="s">
        <v>1</v>
      </c>
      <c r="C463" s="31" t="e">
        <f>#REF!+#REF!+#REF!+#REF!+#REF!+#REF!</f>
        <v>#REF!</v>
      </c>
    </row>
    <row r="464" spans="1:3" ht="12.75" hidden="1" customHeight="1" x14ac:dyDescent="0.2">
      <c r="A464" s="11"/>
      <c r="B464" s="19" t="s">
        <v>2</v>
      </c>
      <c r="C464" s="31" t="e">
        <f>#REF!+#REF!+#REF!+#REF!+#REF!+#REF!</f>
        <v>#REF!</v>
      </c>
    </row>
    <row r="465" spans="1:3" ht="12.75" hidden="1" customHeight="1" x14ac:dyDescent="0.2">
      <c r="A465" s="34" t="s">
        <v>104</v>
      </c>
      <c r="B465" s="54" t="s">
        <v>1</v>
      </c>
      <c r="C465" s="31" t="e">
        <f>#REF!+#REF!+#REF!+#REF!+#REF!+#REF!</f>
        <v>#REF!</v>
      </c>
    </row>
    <row r="466" spans="1:3" ht="12.75" hidden="1" customHeight="1" x14ac:dyDescent="0.2">
      <c r="A466" s="11"/>
      <c r="B466" s="19" t="s">
        <v>2</v>
      </c>
      <c r="C466" s="31" t="e">
        <f>#REF!+#REF!+#REF!+#REF!+#REF!+#REF!</f>
        <v>#REF!</v>
      </c>
    </row>
    <row r="467" spans="1:3" ht="12.75" hidden="1" customHeight="1" x14ac:dyDescent="0.2">
      <c r="A467" s="35" t="s">
        <v>105</v>
      </c>
      <c r="B467" s="18" t="s">
        <v>1</v>
      </c>
      <c r="C467" s="31" t="e">
        <f>#REF!+#REF!+#REF!+#REF!+#REF!+#REF!</f>
        <v>#REF!</v>
      </c>
    </row>
    <row r="468" spans="1:3" ht="12.75" hidden="1" customHeight="1" x14ac:dyDescent="0.2">
      <c r="A468" s="11"/>
      <c r="B468" s="19" t="s">
        <v>2</v>
      </c>
      <c r="C468" s="31" t="e">
        <f>#REF!+#REF!+#REF!+#REF!+#REF!+#REF!</f>
        <v>#REF!</v>
      </c>
    </row>
    <row r="469" spans="1:3" s="20" customFormat="1" ht="12.75" hidden="1" customHeight="1" x14ac:dyDescent="0.2">
      <c r="A469" s="35" t="s">
        <v>106</v>
      </c>
      <c r="B469" s="54" t="s">
        <v>1</v>
      </c>
      <c r="C469" s="50" t="e">
        <f>#REF!+#REF!+#REF!+#REF!+#REF!+#REF!</f>
        <v>#REF!</v>
      </c>
    </row>
    <row r="470" spans="1:3" s="20" customFormat="1" ht="12.75" hidden="1" customHeight="1" x14ac:dyDescent="0.2">
      <c r="A470" s="36"/>
      <c r="B470" s="19" t="s">
        <v>2</v>
      </c>
      <c r="C470" s="50" t="e">
        <f>#REF!+#REF!+#REF!+#REF!+#REF!+#REF!</f>
        <v>#REF!</v>
      </c>
    </row>
    <row r="471" spans="1:3" ht="12.75" customHeight="1" x14ac:dyDescent="0.2">
      <c r="A471" s="35" t="s">
        <v>114</v>
      </c>
      <c r="B471" s="18" t="s">
        <v>1</v>
      </c>
      <c r="C471" s="31">
        <v>80</v>
      </c>
    </row>
    <row r="472" spans="1:3" ht="12.75" customHeight="1" x14ac:dyDescent="0.2">
      <c r="A472" s="11"/>
      <c r="B472" s="19" t="s">
        <v>2</v>
      </c>
      <c r="C472" s="31">
        <v>80</v>
      </c>
    </row>
    <row r="473" spans="1:3" ht="12.75" customHeight="1" x14ac:dyDescent="0.2">
      <c r="A473" s="35" t="s">
        <v>115</v>
      </c>
      <c r="B473" s="18" t="s">
        <v>1</v>
      </c>
      <c r="C473" s="31">
        <v>20</v>
      </c>
    </row>
    <row r="474" spans="1:3" ht="12.75" customHeight="1" x14ac:dyDescent="0.2">
      <c r="A474" s="11"/>
      <c r="B474" s="19" t="s">
        <v>2</v>
      </c>
      <c r="C474" s="31">
        <v>20</v>
      </c>
    </row>
    <row r="475" spans="1:3" ht="12.75" customHeight="1" x14ac:dyDescent="0.2">
      <c r="A475" s="35" t="s">
        <v>241</v>
      </c>
      <c r="B475" s="18" t="s">
        <v>1</v>
      </c>
      <c r="C475" s="31">
        <f>C477+C479+C481+C483+C485+C487+C489+C491+C493+C495</f>
        <v>916</v>
      </c>
    </row>
    <row r="476" spans="1:3" ht="12.75" customHeight="1" x14ac:dyDescent="0.2">
      <c r="A476" s="11"/>
      <c r="B476" s="19" t="s">
        <v>2</v>
      </c>
      <c r="C476" s="31">
        <f>C478+C480+C482+C484+C486+C488+C490+C492+C494+C496</f>
        <v>916</v>
      </c>
    </row>
    <row r="477" spans="1:3" ht="12.75" customHeight="1" x14ac:dyDescent="0.2">
      <c r="A477" s="35" t="s">
        <v>242</v>
      </c>
      <c r="B477" s="18" t="s">
        <v>1</v>
      </c>
      <c r="C477" s="31">
        <v>86</v>
      </c>
    </row>
    <row r="478" spans="1:3" ht="12.75" customHeight="1" x14ac:dyDescent="0.2">
      <c r="A478" s="11"/>
      <c r="B478" s="19" t="s">
        <v>2</v>
      </c>
      <c r="C478" s="31">
        <v>86</v>
      </c>
    </row>
    <row r="479" spans="1:3" ht="12.75" customHeight="1" x14ac:dyDescent="0.2">
      <c r="A479" s="35" t="s">
        <v>243</v>
      </c>
      <c r="B479" s="18" t="s">
        <v>1</v>
      </c>
      <c r="C479" s="31">
        <v>37</v>
      </c>
    </row>
    <row r="480" spans="1:3" ht="12.75" customHeight="1" x14ac:dyDescent="0.2">
      <c r="A480" s="11"/>
      <c r="B480" s="19" t="s">
        <v>2</v>
      </c>
      <c r="C480" s="31">
        <v>37</v>
      </c>
    </row>
    <row r="481" spans="1:3" ht="12.75" customHeight="1" x14ac:dyDescent="0.2">
      <c r="A481" s="35" t="s">
        <v>244</v>
      </c>
      <c r="B481" s="18" t="s">
        <v>1</v>
      </c>
      <c r="C481" s="31">
        <v>22.5</v>
      </c>
    </row>
    <row r="482" spans="1:3" ht="12.75" customHeight="1" x14ac:dyDescent="0.2">
      <c r="A482" s="11"/>
      <c r="B482" s="19" t="s">
        <v>2</v>
      </c>
      <c r="C482" s="31">
        <v>22.5</v>
      </c>
    </row>
    <row r="483" spans="1:3" ht="12.75" customHeight="1" x14ac:dyDescent="0.2">
      <c r="A483" s="35" t="s">
        <v>245</v>
      </c>
      <c r="B483" s="18" t="s">
        <v>1</v>
      </c>
      <c r="C483" s="31">
        <v>32.9</v>
      </c>
    </row>
    <row r="484" spans="1:3" ht="12.75" customHeight="1" x14ac:dyDescent="0.2">
      <c r="A484" s="11"/>
      <c r="B484" s="19" t="s">
        <v>2</v>
      </c>
      <c r="C484" s="31">
        <v>32.9</v>
      </c>
    </row>
    <row r="485" spans="1:3" ht="12.75" customHeight="1" x14ac:dyDescent="0.2">
      <c r="A485" s="35" t="s">
        <v>246</v>
      </c>
      <c r="B485" s="18" t="s">
        <v>1</v>
      </c>
      <c r="C485" s="31">
        <v>109.5</v>
      </c>
    </row>
    <row r="486" spans="1:3" ht="12.75" customHeight="1" x14ac:dyDescent="0.2">
      <c r="A486" s="11"/>
      <c r="B486" s="19" t="s">
        <v>2</v>
      </c>
      <c r="C486" s="31">
        <v>109.5</v>
      </c>
    </row>
    <row r="487" spans="1:3" ht="12.75" customHeight="1" x14ac:dyDescent="0.2">
      <c r="A487" s="35" t="s">
        <v>247</v>
      </c>
      <c r="B487" s="18" t="s">
        <v>1</v>
      </c>
      <c r="C487" s="31">
        <v>28</v>
      </c>
    </row>
    <row r="488" spans="1:3" ht="12.75" customHeight="1" x14ac:dyDescent="0.2">
      <c r="A488" s="11"/>
      <c r="B488" s="19" t="s">
        <v>2</v>
      </c>
      <c r="C488" s="31">
        <v>28</v>
      </c>
    </row>
    <row r="489" spans="1:3" ht="12.75" customHeight="1" x14ac:dyDescent="0.2">
      <c r="A489" s="35" t="s">
        <v>248</v>
      </c>
      <c r="B489" s="18" t="s">
        <v>1</v>
      </c>
      <c r="C489" s="31">
        <v>22.7</v>
      </c>
    </row>
    <row r="490" spans="1:3" ht="12.75" customHeight="1" x14ac:dyDescent="0.2">
      <c r="A490" s="11"/>
      <c r="B490" s="19" t="s">
        <v>2</v>
      </c>
      <c r="C490" s="31">
        <v>22.7</v>
      </c>
    </row>
    <row r="491" spans="1:3" ht="12.75" customHeight="1" x14ac:dyDescent="0.2">
      <c r="A491" s="35" t="s">
        <v>249</v>
      </c>
      <c r="B491" s="18" t="s">
        <v>1</v>
      </c>
      <c r="C491" s="31">
        <v>4.9000000000000004</v>
      </c>
    </row>
    <row r="492" spans="1:3" ht="12.75" customHeight="1" x14ac:dyDescent="0.2">
      <c r="A492" s="11"/>
      <c r="B492" s="19" t="s">
        <v>2</v>
      </c>
      <c r="C492" s="31">
        <v>4.9000000000000004</v>
      </c>
    </row>
    <row r="493" spans="1:3" ht="12.75" customHeight="1" x14ac:dyDescent="0.2">
      <c r="A493" s="35" t="s">
        <v>250</v>
      </c>
      <c r="B493" s="18" t="s">
        <v>1</v>
      </c>
      <c r="C493" s="31">
        <v>472.5</v>
      </c>
    </row>
    <row r="494" spans="1:3" ht="12.75" customHeight="1" x14ac:dyDescent="0.2">
      <c r="A494" s="11"/>
      <c r="B494" s="19" t="s">
        <v>2</v>
      </c>
      <c r="C494" s="31">
        <v>472.5</v>
      </c>
    </row>
    <row r="495" spans="1:3" ht="12.75" customHeight="1" x14ac:dyDescent="0.2">
      <c r="A495" s="35" t="s">
        <v>266</v>
      </c>
      <c r="B495" s="18" t="s">
        <v>1</v>
      </c>
      <c r="C495" s="31">
        <v>100</v>
      </c>
    </row>
    <row r="496" spans="1:3" ht="12.75" customHeight="1" x14ac:dyDescent="0.2">
      <c r="A496" s="11"/>
      <c r="B496" s="19" t="s">
        <v>2</v>
      </c>
      <c r="C496" s="31">
        <v>100</v>
      </c>
    </row>
    <row r="497" spans="1:3" ht="12.75" customHeight="1" x14ac:dyDescent="0.2">
      <c r="A497" s="35" t="s">
        <v>257</v>
      </c>
      <c r="B497" s="18" t="s">
        <v>1</v>
      </c>
      <c r="C497" s="31">
        <f>C499+C501+C503+C505</f>
        <v>90.2</v>
      </c>
    </row>
    <row r="498" spans="1:3" ht="12.75" customHeight="1" x14ac:dyDescent="0.2">
      <c r="A498" s="11"/>
      <c r="B498" s="19" t="s">
        <v>2</v>
      </c>
      <c r="C498" s="31">
        <f>C500+C502+C504+C506</f>
        <v>90.2</v>
      </c>
    </row>
    <row r="499" spans="1:3" ht="12.75" customHeight="1" x14ac:dyDescent="0.2">
      <c r="A499" s="35" t="s">
        <v>258</v>
      </c>
      <c r="B499" s="18" t="s">
        <v>1</v>
      </c>
      <c r="C499" s="31">
        <v>17.5</v>
      </c>
    </row>
    <row r="500" spans="1:3" ht="12.75" customHeight="1" x14ac:dyDescent="0.2">
      <c r="A500" s="11"/>
      <c r="B500" s="19" t="s">
        <v>2</v>
      </c>
      <c r="C500" s="31">
        <v>17.5</v>
      </c>
    </row>
    <row r="501" spans="1:3" ht="12.75" customHeight="1" x14ac:dyDescent="0.2">
      <c r="A501" s="35" t="s">
        <v>259</v>
      </c>
      <c r="B501" s="18" t="s">
        <v>1</v>
      </c>
      <c r="C501" s="31">
        <v>28.7</v>
      </c>
    </row>
    <row r="502" spans="1:3" ht="12.75" customHeight="1" x14ac:dyDescent="0.2">
      <c r="A502" s="11"/>
      <c r="B502" s="19" t="s">
        <v>2</v>
      </c>
      <c r="C502" s="31">
        <v>28.7</v>
      </c>
    </row>
    <row r="503" spans="1:3" ht="12.75" customHeight="1" x14ac:dyDescent="0.2">
      <c r="A503" s="35" t="s">
        <v>260</v>
      </c>
      <c r="B503" s="18" t="s">
        <v>1</v>
      </c>
      <c r="C503" s="31">
        <v>22</v>
      </c>
    </row>
    <row r="504" spans="1:3" ht="12.75" customHeight="1" x14ac:dyDescent="0.2">
      <c r="A504" s="11"/>
      <c r="B504" s="19" t="s">
        <v>2</v>
      </c>
      <c r="C504" s="31">
        <v>22</v>
      </c>
    </row>
    <row r="505" spans="1:3" ht="12.75" customHeight="1" x14ac:dyDescent="0.2">
      <c r="A505" s="35" t="s">
        <v>261</v>
      </c>
      <c r="B505" s="18" t="s">
        <v>1</v>
      </c>
      <c r="C505" s="31">
        <v>22</v>
      </c>
    </row>
    <row r="506" spans="1:3" ht="12.75" customHeight="1" x14ac:dyDescent="0.2">
      <c r="A506" s="11"/>
      <c r="B506" s="19" t="s">
        <v>2</v>
      </c>
      <c r="C506" s="31">
        <v>22</v>
      </c>
    </row>
    <row r="507" spans="1:3" ht="12.75" customHeight="1" x14ac:dyDescent="0.2">
      <c r="A507" s="35" t="s">
        <v>267</v>
      </c>
      <c r="B507" s="18" t="s">
        <v>1</v>
      </c>
      <c r="C507" s="31">
        <f>C509+C511+C513+C515+C517+C519</f>
        <v>103</v>
      </c>
    </row>
    <row r="508" spans="1:3" ht="12.75" customHeight="1" x14ac:dyDescent="0.2">
      <c r="A508" s="11"/>
      <c r="B508" s="19" t="s">
        <v>2</v>
      </c>
      <c r="C508" s="31">
        <f>C510+C512+C514+C516+C518+C520</f>
        <v>103</v>
      </c>
    </row>
    <row r="509" spans="1:3" ht="12.75" customHeight="1" x14ac:dyDescent="0.2">
      <c r="A509" s="35" t="s">
        <v>268</v>
      </c>
      <c r="B509" s="18" t="s">
        <v>1</v>
      </c>
      <c r="C509" s="31">
        <v>6</v>
      </c>
    </row>
    <row r="510" spans="1:3" ht="12.75" customHeight="1" x14ac:dyDescent="0.2">
      <c r="A510" s="11"/>
      <c r="B510" s="19" t="s">
        <v>2</v>
      </c>
      <c r="C510" s="31">
        <v>6</v>
      </c>
    </row>
    <row r="511" spans="1:3" ht="12.75" customHeight="1" x14ac:dyDescent="0.2">
      <c r="A511" s="35" t="s">
        <v>269</v>
      </c>
      <c r="B511" s="18" t="s">
        <v>1</v>
      </c>
      <c r="C511" s="31">
        <v>3</v>
      </c>
    </row>
    <row r="512" spans="1:3" ht="12.75" customHeight="1" x14ac:dyDescent="0.2">
      <c r="A512" s="11"/>
      <c r="B512" s="19" t="s">
        <v>2</v>
      </c>
      <c r="C512" s="31">
        <v>3</v>
      </c>
    </row>
    <row r="513" spans="1:3" ht="12.75" customHeight="1" x14ac:dyDescent="0.2">
      <c r="A513" s="35" t="s">
        <v>270</v>
      </c>
      <c r="B513" s="18" t="s">
        <v>1</v>
      </c>
      <c r="C513" s="31">
        <v>7</v>
      </c>
    </row>
    <row r="514" spans="1:3" ht="12.75" customHeight="1" x14ac:dyDescent="0.2">
      <c r="A514" s="11"/>
      <c r="B514" s="19" t="s">
        <v>2</v>
      </c>
      <c r="C514" s="31">
        <v>7</v>
      </c>
    </row>
    <row r="515" spans="1:3" ht="12.75" customHeight="1" x14ac:dyDescent="0.2">
      <c r="A515" s="35" t="s">
        <v>271</v>
      </c>
      <c r="B515" s="18" t="s">
        <v>1</v>
      </c>
      <c r="C515" s="31">
        <v>5</v>
      </c>
    </row>
    <row r="516" spans="1:3" ht="12.75" customHeight="1" x14ac:dyDescent="0.2">
      <c r="A516" s="11"/>
      <c r="B516" s="19" t="s">
        <v>2</v>
      </c>
      <c r="C516" s="31">
        <v>5</v>
      </c>
    </row>
    <row r="517" spans="1:3" ht="12.75" customHeight="1" x14ac:dyDescent="0.2">
      <c r="A517" s="35" t="s">
        <v>272</v>
      </c>
      <c r="B517" s="18" t="s">
        <v>1</v>
      </c>
      <c r="C517" s="31">
        <v>15</v>
      </c>
    </row>
    <row r="518" spans="1:3" ht="12.75" customHeight="1" x14ac:dyDescent="0.2">
      <c r="A518" s="11"/>
      <c r="B518" s="19" t="s">
        <v>2</v>
      </c>
      <c r="C518" s="31">
        <v>15</v>
      </c>
    </row>
    <row r="519" spans="1:3" ht="12.75" customHeight="1" x14ac:dyDescent="0.2">
      <c r="A519" s="35" t="s">
        <v>273</v>
      </c>
      <c r="B519" s="18" t="s">
        <v>1</v>
      </c>
      <c r="C519" s="31">
        <v>67</v>
      </c>
    </row>
    <row r="520" spans="1:3" ht="12.75" customHeight="1" x14ac:dyDescent="0.2">
      <c r="A520" s="11"/>
      <c r="B520" s="19" t="s">
        <v>2</v>
      </c>
      <c r="C520" s="31">
        <v>67</v>
      </c>
    </row>
    <row r="521" spans="1:3" ht="12.75" customHeight="1" x14ac:dyDescent="0.2">
      <c r="A521" s="35" t="s">
        <v>282</v>
      </c>
      <c r="B521" s="18" t="s">
        <v>1</v>
      </c>
      <c r="C521" s="31">
        <f>C523</f>
        <v>264</v>
      </c>
    </row>
    <row r="522" spans="1:3" ht="12.75" customHeight="1" x14ac:dyDescent="0.2">
      <c r="A522" s="11"/>
      <c r="B522" s="19" t="s">
        <v>2</v>
      </c>
      <c r="C522" s="31">
        <f>C524</f>
        <v>264</v>
      </c>
    </row>
    <row r="523" spans="1:3" ht="12.75" customHeight="1" x14ac:dyDescent="0.2">
      <c r="A523" s="35" t="s">
        <v>283</v>
      </c>
      <c r="B523" s="18" t="s">
        <v>1</v>
      </c>
      <c r="C523" s="31">
        <v>264</v>
      </c>
    </row>
    <row r="524" spans="1:3" ht="12.75" customHeight="1" x14ac:dyDescent="0.2">
      <c r="A524" s="11"/>
      <c r="B524" s="19" t="s">
        <v>2</v>
      </c>
      <c r="C524" s="31">
        <v>264</v>
      </c>
    </row>
    <row r="525" spans="1:3" ht="12.75" customHeight="1" x14ac:dyDescent="0.2">
      <c r="A525" s="41" t="s">
        <v>29</v>
      </c>
      <c r="B525" s="13" t="s">
        <v>1</v>
      </c>
      <c r="C525" s="31">
        <f>C527+C533</f>
        <v>148</v>
      </c>
    </row>
    <row r="526" spans="1:3" ht="12.75" customHeight="1" x14ac:dyDescent="0.2">
      <c r="A526" s="15"/>
      <c r="B526" s="12" t="s">
        <v>2</v>
      </c>
      <c r="C526" s="31">
        <f>C528+C534</f>
        <v>148</v>
      </c>
    </row>
    <row r="527" spans="1:3" s="20" customFormat="1" ht="12.75" customHeight="1" x14ac:dyDescent="0.2">
      <c r="A527" s="85" t="s">
        <v>107</v>
      </c>
      <c r="B527" s="18" t="s">
        <v>1</v>
      </c>
      <c r="C527" s="50">
        <f>C529+C531</f>
        <v>50</v>
      </c>
    </row>
    <row r="528" spans="1:3" s="20" customFormat="1" ht="12.75" customHeight="1" x14ac:dyDescent="0.2">
      <c r="A528" s="36"/>
      <c r="B528" s="19" t="s">
        <v>2</v>
      </c>
      <c r="C528" s="50">
        <f>C530+C532</f>
        <v>50</v>
      </c>
    </row>
    <row r="529" spans="1:3" s="20" customFormat="1" ht="12.75" customHeight="1" x14ac:dyDescent="0.2">
      <c r="A529" s="85" t="s">
        <v>116</v>
      </c>
      <c r="B529" s="18" t="s">
        <v>1</v>
      </c>
      <c r="C529" s="50">
        <v>30</v>
      </c>
    </row>
    <row r="530" spans="1:3" s="20" customFormat="1" ht="12.75" customHeight="1" x14ac:dyDescent="0.2">
      <c r="A530" s="36"/>
      <c r="B530" s="19" t="s">
        <v>2</v>
      </c>
      <c r="C530" s="50">
        <v>30</v>
      </c>
    </row>
    <row r="531" spans="1:3" s="20" customFormat="1" ht="12.75" customHeight="1" x14ac:dyDescent="0.2">
      <c r="A531" s="85" t="s">
        <v>117</v>
      </c>
      <c r="B531" s="18" t="s">
        <v>1</v>
      </c>
      <c r="C531" s="50">
        <v>20</v>
      </c>
    </row>
    <row r="532" spans="1:3" s="20" customFormat="1" ht="12.75" customHeight="1" x14ac:dyDescent="0.2">
      <c r="A532" s="36"/>
      <c r="B532" s="19" t="s">
        <v>2</v>
      </c>
      <c r="C532" s="50">
        <v>20</v>
      </c>
    </row>
    <row r="533" spans="1:3" s="20" customFormat="1" ht="12.75" customHeight="1" x14ac:dyDescent="0.2">
      <c r="A533" s="85" t="s">
        <v>120</v>
      </c>
      <c r="B533" s="18" t="s">
        <v>1</v>
      </c>
      <c r="C533" s="50">
        <f>C535</f>
        <v>98</v>
      </c>
    </row>
    <row r="534" spans="1:3" s="20" customFormat="1" ht="12.75" customHeight="1" x14ac:dyDescent="0.2">
      <c r="A534" s="36"/>
      <c r="B534" s="19" t="s">
        <v>2</v>
      </c>
      <c r="C534" s="50">
        <f>C536</f>
        <v>98</v>
      </c>
    </row>
    <row r="535" spans="1:3" s="20" customFormat="1" ht="12.75" customHeight="1" x14ac:dyDescent="0.2">
      <c r="A535" s="85" t="s">
        <v>251</v>
      </c>
      <c r="B535" s="18" t="s">
        <v>1</v>
      </c>
      <c r="C535" s="50">
        <v>98</v>
      </c>
    </row>
    <row r="536" spans="1:3" s="20" customFormat="1" ht="12.75" customHeight="1" x14ac:dyDescent="0.2">
      <c r="A536" s="36"/>
      <c r="B536" s="19" t="s">
        <v>2</v>
      </c>
      <c r="C536" s="50">
        <v>98</v>
      </c>
    </row>
    <row r="537" spans="1:3" ht="12.75" customHeight="1" x14ac:dyDescent="0.2">
      <c r="A537" s="41" t="s">
        <v>73</v>
      </c>
      <c r="B537" s="13" t="s">
        <v>1</v>
      </c>
      <c r="C537" s="31">
        <f>C539+C543</f>
        <v>23.8</v>
      </c>
    </row>
    <row r="538" spans="1:3" ht="12.75" customHeight="1" x14ac:dyDescent="0.2">
      <c r="A538" s="11"/>
      <c r="B538" s="12" t="s">
        <v>2</v>
      </c>
      <c r="C538" s="31">
        <f>C540+C544</f>
        <v>23.8</v>
      </c>
    </row>
    <row r="539" spans="1:3" ht="12.75" customHeight="1" x14ac:dyDescent="0.2">
      <c r="A539" s="35" t="s">
        <v>262</v>
      </c>
      <c r="B539" s="18" t="s">
        <v>1</v>
      </c>
      <c r="C539" s="31">
        <f>C541</f>
        <v>16.8</v>
      </c>
    </row>
    <row r="540" spans="1:3" ht="12.75" customHeight="1" x14ac:dyDescent="0.2">
      <c r="A540" s="11"/>
      <c r="B540" s="19" t="s">
        <v>2</v>
      </c>
      <c r="C540" s="31">
        <f>C542</f>
        <v>16.8</v>
      </c>
    </row>
    <row r="541" spans="1:3" ht="12.75" customHeight="1" x14ac:dyDescent="0.2">
      <c r="A541" s="35" t="s">
        <v>263</v>
      </c>
      <c r="B541" s="18" t="s">
        <v>1</v>
      </c>
      <c r="C541" s="31">
        <v>16.8</v>
      </c>
    </row>
    <row r="542" spans="1:3" ht="12.75" customHeight="1" x14ac:dyDescent="0.2">
      <c r="A542" s="11"/>
      <c r="B542" s="19" t="s">
        <v>2</v>
      </c>
      <c r="C542" s="31">
        <v>16.8</v>
      </c>
    </row>
    <row r="543" spans="1:3" ht="12.75" customHeight="1" x14ac:dyDescent="0.2">
      <c r="A543" s="35" t="s">
        <v>277</v>
      </c>
      <c r="B543" s="18" t="s">
        <v>1</v>
      </c>
      <c r="C543" s="31">
        <f>C545</f>
        <v>7</v>
      </c>
    </row>
    <row r="544" spans="1:3" ht="12.75" customHeight="1" x14ac:dyDescent="0.2">
      <c r="A544" s="11"/>
      <c r="B544" s="19" t="s">
        <v>2</v>
      </c>
      <c r="C544" s="31">
        <f>C546</f>
        <v>7</v>
      </c>
    </row>
    <row r="545" spans="1:3" ht="12.75" customHeight="1" x14ac:dyDescent="0.2">
      <c r="A545" s="35" t="s">
        <v>278</v>
      </c>
      <c r="B545" s="18" t="s">
        <v>1</v>
      </c>
      <c r="C545" s="31">
        <v>7</v>
      </c>
    </row>
    <row r="546" spans="1:3" ht="12.75" customHeight="1" x14ac:dyDescent="0.2">
      <c r="A546" s="11"/>
      <c r="B546" s="19" t="s">
        <v>2</v>
      </c>
      <c r="C546" s="31">
        <v>7</v>
      </c>
    </row>
    <row r="547" spans="1:3" ht="12.75" customHeight="1" x14ac:dyDescent="0.2">
      <c r="A547" s="130" t="s">
        <v>135</v>
      </c>
      <c r="B547" s="131"/>
      <c r="C547" s="131"/>
    </row>
    <row r="548" spans="1:3" ht="12.75" customHeight="1" x14ac:dyDescent="0.2">
      <c r="A548" s="38" t="s">
        <v>23</v>
      </c>
      <c r="B548" s="13" t="s">
        <v>1</v>
      </c>
      <c r="C548" s="31">
        <f t="shared" ref="C548:C575" si="18">C550</f>
        <v>296</v>
      </c>
    </row>
    <row r="549" spans="1:3" ht="12.75" customHeight="1" x14ac:dyDescent="0.2">
      <c r="A549" s="36" t="s">
        <v>24</v>
      </c>
      <c r="B549" s="12" t="s">
        <v>2</v>
      </c>
      <c r="C549" s="31">
        <f t="shared" si="18"/>
        <v>296</v>
      </c>
    </row>
    <row r="550" spans="1:3" ht="12.75" customHeight="1" x14ac:dyDescent="0.2">
      <c r="A550" s="44" t="s">
        <v>27</v>
      </c>
      <c r="B550" s="13" t="s">
        <v>1</v>
      </c>
      <c r="C550" s="31">
        <f>C552+C556</f>
        <v>296</v>
      </c>
    </row>
    <row r="551" spans="1:3" ht="12.75" customHeight="1" x14ac:dyDescent="0.2">
      <c r="A551" s="36" t="s">
        <v>136</v>
      </c>
      <c r="B551" s="12" t="s">
        <v>2</v>
      </c>
      <c r="C551" s="31">
        <f>C553+C557</f>
        <v>296</v>
      </c>
    </row>
    <row r="552" spans="1:3" ht="12.75" customHeight="1" x14ac:dyDescent="0.2">
      <c r="A552" s="105" t="s">
        <v>179</v>
      </c>
      <c r="B552" s="13" t="s">
        <v>1</v>
      </c>
      <c r="C552" s="31">
        <f>C554</f>
        <v>62</v>
      </c>
    </row>
    <row r="553" spans="1:3" ht="12.75" customHeight="1" x14ac:dyDescent="0.2">
      <c r="A553" s="16" t="s">
        <v>180</v>
      </c>
      <c r="B553" s="12" t="s">
        <v>2</v>
      </c>
      <c r="C553" s="31">
        <f>C555</f>
        <v>62</v>
      </c>
    </row>
    <row r="554" spans="1:3" ht="12.75" customHeight="1" x14ac:dyDescent="0.2">
      <c r="A554" s="17" t="s">
        <v>181</v>
      </c>
      <c r="B554" s="13" t="s">
        <v>1</v>
      </c>
      <c r="C554" s="31">
        <v>62</v>
      </c>
    </row>
    <row r="555" spans="1:3" ht="12.75" customHeight="1" x14ac:dyDescent="0.2">
      <c r="A555" s="16" t="s">
        <v>182</v>
      </c>
      <c r="B555" s="12" t="s">
        <v>2</v>
      </c>
      <c r="C555" s="31">
        <v>62</v>
      </c>
    </row>
    <row r="556" spans="1:3" ht="12.75" customHeight="1" x14ac:dyDescent="0.2">
      <c r="A556" s="17" t="s">
        <v>18</v>
      </c>
      <c r="B556" s="10" t="s">
        <v>1</v>
      </c>
      <c r="C556" s="31">
        <f t="shared" si="18"/>
        <v>234</v>
      </c>
    </row>
    <row r="557" spans="1:3" ht="12.75" customHeight="1" x14ac:dyDescent="0.2">
      <c r="A557" s="16"/>
      <c r="B557" s="12" t="s">
        <v>2</v>
      </c>
      <c r="C557" s="31">
        <f t="shared" si="18"/>
        <v>234</v>
      </c>
    </row>
    <row r="558" spans="1:3" ht="12.75" customHeight="1" x14ac:dyDescent="0.2">
      <c r="A558" s="34" t="s">
        <v>22</v>
      </c>
      <c r="B558" s="13" t="s">
        <v>1</v>
      </c>
      <c r="C558" s="31">
        <f>C560+C574+C590</f>
        <v>234</v>
      </c>
    </row>
    <row r="559" spans="1:3" ht="12.75" customHeight="1" x14ac:dyDescent="0.2">
      <c r="A559" s="15"/>
      <c r="B559" s="12" t="s">
        <v>2</v>
      </c>
      <c r="C559" s="31">
        <f>C561+C575+C591</f>
        <v>234</v>
      </c>
    </row>
    <row r="560" spans="1:3" ht="12.75" customHeight="1" x14ac:dyDescent="0.2">
      <c r="A560" s="37" t="s">
        <v>26</v>
      </c>
      <c r="B560" s="18" t="s">
        <v>1</v>
      </c>
      <c r="C560" s="31">
        <f>C562+C566+C570</f>
        <v>143</v>
      </c>
    </row>
    <row r="561" spans="1:3" ht="12.75" customHeight="1" x14ac:dyDescent="0.2">
      <c r="A561" s="11"/>
      <c r="B561" s="19" t="s">
        <v>2</v>
      </c>
      <c r="C561" s="31">
        <f>C563+C567+C571</f>
        <v>143</v>
      </c>
    </row>
    <row r="562" spans="1:3" ht="12.75" customHeight="1" x14ac:dyDescent="0.2">
      <c r="A562" s="37" t="s">
        <v>175</v>
      </c>
      <c r="B562" s="18" t="s">
        <v>1</v>
      </c>
      <c r="C562" s="31">
        <f>C564</f>
        <v>100</v>
      </c>
    </row>
    <row r="563" spans="1:3" ht="12.75" customHeight="1" x14ac:dyDescent="0.2">
      <c r="A563" s="11"/>
      <c r="B563" s="19" t="s">
        <v>2</v>
      </c>
      <c r="C563" s="31">
        <f>C565</f>
        <v>100</v>
      </c>
    </row>
    <row r="564" spans="1:3" ht="12.75" customHeight="1" x14ac:dyDescent="0.2">
      <c r="A564" s="37" t="s">
        <v>174</v>
      </c>
      <c r="B564" s="18" t="s">
        <v>1</v>
      </c>
      <c r="C564" s="31">
        <v>100</v>
      </c>
    </row>
    <row r="565" spans="1:3" ht="12.75" customHeight="1" x14ac:dyDescent="0.2">
      <c r="A565" s="11"/>
      <c r="B565" s="19" t="s">
        <v>2</v>
      </c>
      <c r="C565" s="31">
        <v>100</v>
      </c>
    </row>
    <row r="566" spans="1:3" ht="12.75" customHeight="1" x14ac:dyDescent="0.2">
      <c r="A566" s="37" t="s">
        <v>176</v>
      </c>
      <c r="B566" s="18" t="s">
        <v>1</v>
      </c>
      <c r="C566" s="31">
        <f>C568</f>
        <v>40</v>
      </c>
    </row>
    <row r="567" spans="1:3" ht="12.75" customHeight="1" x14ac:dyDescent="0.2">
      <c r="A567" s="11"/>
      <c r="B567" s="19" t="s">
        <v>2</v>
      </c>
      <c r="C567" s="31">
        <f>C569</f>
        <v>40</v>
      </c>
    </row>
    <row r="568" spans="1:3" ht="12.75" customHeight="1" x14ac:dyDescent="0.2">
      <c r="A568" s="37" t="s">
        <v>171</v>
      </c>
      <c r="B568" s="18" t="s">
        <v>1</v>
      </c>
      <c r="C568" s="31">
        <v>40</v>
      </c>
    </row>
    <row r="569" spans="1:3" ht="12.75" customHeight="1" x14ac:dyDescent="0.2">
      <c r="A569" s="11"/>
      <c r="B569" s="19" t="s">
        <v>2</v>
      </c>
      <c r="C569" s="31">
        <v>40</v>
      </c>
    </row>
    <row r="570" spans="1:3" ht="26.25" customHeight="1" x14ac:dyDescent="0.2">
      <c r="A570" s="37" t="s">
        <v>177</v>
      </c>
      <c r="B570" s="18" t="s">
        <v>1</v>
      </c>
      <c r="C570" s="31">
        <f>C572</f>
        <v>3</v>
      </c>
    </row>
    <row r="571" spans="1:3" ht="12.75" customHeight="1" x14ac:dyDescent="0.2">
      <c r="A571" s="11"/>
      <c r="B571" s="19" t="s">
        <v>2</v>
      </c>
      <c r="C571" s="31">
        <f>C573</f>
        <v>3</v>
      </c>
    </row>
    <row r="572" spans="1:3" ht="12.75" customHeight="1" x14ac:dyDescent="0.2">
      <c r="A572" s="37" t="s">
        <v>172</v>
      </c>
      <c r="B572" s="18" t="s">
        <v>1</v>
      </c>
      <c r="C572" s="31">
        <v>3</v>
      </c>
    </row>
    <row r="573" spans="1:3" ht="12.75" customHeight="1" x14ac:dyDescent="0.2">
      <c r="A573" s="11"/>
      <c r="B573" s="19" t="s">
        <v>2</v>
      </c>
      <c r="C573" s="31">
        <v>3</v>
      </c>
    </row>
    <row r="574" spans="1:3" ht="12.75" customHeight="1" x14ac:dyDescent="0.2">
      <c r="A574" s="99" t="s">
        <v>29</v>
      </c>
      <c r="B574" s="18" t="s">
        <v>1</v>
      </c>
      <c r="C574" s="50">
        <f t="shared" si="18"/>
        <v>80</v>
      </c>
    </row>
    <row r="575" spans="1:3" ht="12.75" customHeight="1" x14ac:dyDescent="0.2">
      <c r="A575" s="36"/>
      <c r="B575" s="19" t="s">
        <v>2</v>
      </c>
      <c r="C575" s="50">
        <f t="shared" si="18"/>
        <v>80</v>
      </c>
    </row>
    <row r="576" spans="1:3" ht="12.75" customHeight="1" x14ac:dyDescent="0.2">
      <c r="A576" s="101" t="s">
        <v>137</v>
      </c>
      <c r="B576" s="18" t="s">
        <v>1</v>
      </c>
      <c r="C576" s="50">
        <f>C578+C580+C582+C584+C586+C588</f>
        <v>80</v>
      </c>
    </row>
    <row r="577" spans="1:3" ht="12.75" customHeight="1" x14ac:dyDescent="0.2">
      <c r="A577" s="100"/>
      <c r="B577" s="19" t="s">
        <v>2</v>
      </c>
      <c r="C577" s="50">
        <f>C579+C581+C583+C585+C587+C589</f>
        <v>80</v>
      </c>
    </row>
    <row r="578" spans="1:3" ht="26.25" customHeight="1" x14ac:dyDescent="0.2">
      <c r="A578" s="38" t="s">
        <v>138</v>
      </c>
      <c r="B578" s="18" t="s">
        <v>1</v>
      </c>
      <c r="C578" s="50">
        <v>38</v>
      </c>
    </row>
    <row r="579" spans="1:3" ht="12.75" customHeight="1" x14ac:dyDescent="0.2">
      <c r="A579" s="100"/>
      <c r="B579" s="19" t="s">
        <v>2</v>
      </c>
      <c r="C579" s="50">
        <v>38</v>
      </c>
    </row>
    <row r="580" spans="1:3" ht="27.75" customHeight="1" x14ac:dyDescent="0.2">
      <c r="A580" s="38" t="s">
        <v>139</v>
      </c>
      <c r="B580" s="18" t="s">
        <v>1</v>
      </c>
      <c r="C580" s="50">
        <v>3</v>
      </c>
    </row>
    <row r="581" spans="1:3" ht="12.75" customHeight="1" x14ac:dyDescent="0.2">
      <c r="A581" s="100"/>
      <c r="B581" s="19" t="s">
        <v>2</v>
      </c>
      <c r="C581" s="50">
        <v>3</v>
      </c>
    </row>
    <row r="582" spans="1:3" ht="12.75" customHeight="1" x14ac:dyDescent="0.2">
      <c r="A582" s="101" t="s">
        <v>140</v>
      </c>
      <c r="B582" s="18" t="s">
        <v>1</v>
      </c>
      <c r="C582" s="50">
        <v>5</v>
      </c>
    </row>
    <row r="583" spans="1:3" ht="12.75" customHeight="1" x14ac:dyDescent="0.2">
      <c r="A583" s="100"/>
      <c r="B583" s="19" t="s">
        <v>2</v>
      </c>
      <c r="C583" s="50">
        <v>5</v>
      </c>
    </row>
    <row r="584" spans="1:3" ht="12.75" customHeight="1" x14ac:dyDescent="0.2">
      <c r="A584" s="101" t="s">
        <v>141</v>
      </c>
      <c r="B584" s="18" t="s">
        <v>1</v>
      </c>
      <c r="C584" s="50">
        <v>3</v>
      </c>
    </row>
    <row r="585" spans="1:3" ht="12.75" customHeight="1" x14ac:dyDescent="0.2">
      <c r="A585" s="100"/>
      <c r="B585" s="19" t="s">
        <v>2</v>
      </c>
      <c r="C585" s="50">
        <v>3</v>
      </c>
    </row>
    <row r="586" spans="1:3" ht="12.75" customHeight="1" x14ac:dyDescent="0.2">
      <c r="A586" s="101" t="s">
        <v>142</v>
      </c>
      <c r="B586" s="18" t="s">
        <v>1</v>
      </c>
      <c r="C586" s="50">
        <v>16</v>
      </c>
    </row>
    <row r="587" spans="1:3" ht="12.75" customHeight="1" x14ac:dyDescent="0.2">
      <c r="A587" s="100"/>
      <c r="B587" s="19" t="s">
        <v>2</v>
      </c>
      <c r="C587" s="50">
        <v>16</v>
      </c>
    </row>
    <row r="588" spans="1:3" ht="12.75" customHeight="1" x14ac:dyDescent="0.2">
      <c r="A588" s="101" t="s">
        <v>143</v>
      </c>
      <c r="B588" s="18" t="s">
        <v>1</v>
      </c>
      <c r="C588" s="50">
        <v>15</v>
      </c>
    </row>
    <row r="589" spans="1:3" ht="12.75" customHeight="1" x14ac:dyDescent="0.2">
      <c r="A589" s="100"/>
      <c r="B589" s="19" t="s">
        <v>2</v>
      </c>
      <c r="C589" s="50">
        <v>15</v>
      </c>
    </row>
    <row r="590" spans="1:3" ht="12.75" customHeight="1" x14ac:dyDescent="0.2">
      <c r="A590" s="41" t="s">
        <v>73</v>
      </c>
      <c r="B590" s="13" t="s">
        <v>1</v>
      </c>
      <c r="C590" s="31">
        <f>C592+C596</f>
        <v>11</v>
      </c>
    </row>
    <row r="591" spans="1:3" ht="12.75" customHeight="1" x14ac:dyDescent="0.2">
      <c r="A591" s="11"/>
      <c r="B591" s="12" t="s">
        <v>2</v>
      </c>
      <c r="C591" s="31">
        <f>C593+C597</f>
        <v>11</v>
      </c>
    </row>
    <row r="592" spans="1:3" ht="27" customHeight="1" x14ac:dyDescent="0.2">
      <c r="A592" s="37" t="s">
        <v>178</v>
      </c>
      <c r="B592" s="18" t="s">
        <v>1</v>
      </c>
      <c r="C592" s="31">
        <f>C594</f>
        <v>7</v>
      </c>
    </row>
    <row r="593" spans="1:3" ht="12.75" customHeight="1" x14ac:dyDescent="0.2">
      <c r="A593" s="11"/>
      <c r="B593" s="19" t="s">
        <v>2</v>
      </c>
      <c r="C593" s="31">
        <f>C595</f>
        <v>7</v>
      </c>
    </row>
    <row r="594" spans="1:3" ht="12.75" customHeight="1" x14ac:dyDescent="0.2">
      <c r="A594" s="35" t="s">
        <v>145</v>
      </c>
      <c r="B594" s="18" t="s">
        <v>1</v>
      </c>
      <c r="C594" s="31">
        <v>7</v>
      </c>
    </row>
    <row r="595" spans="1:3" ht="12.75" customHeight="1" x14ac:dyDescent="0.2">
      <c r="A595" s="11"/>
      <c r="B595" s="19" t="s">
        <v>2</v>
      </c>
      <c r="C595" s="31">
        <v>7</v>
      </c>
    </row>
    <row r="596" spans="1:3" ht="15" customHeight="1" x14ac:dyDescent="0.2">
      <c r="A596" s="37" t="s">
        <v>230</v>
      </c>
      <c r="B596" s="18" t="s">
        <v>1</v>
      </c>
      <c r="C596" s="31">
        <f>C598</f>
        <v>4</v>
      </c>
    </row>
    <row r="597" spans="1:3" ht="12.75" customHeight="1" x14ac:dyDescent="0.2">
      <c r="A597" s="11"/>
      <c r="B597" s="19" t="s">
        <v>2</v>
      </c>
      <c r="C597" s="31">
        <f>C599</f>
        <v>4</v>
      </c>
    </row>
    <row r="598" spans="1:3" ht="12.75" customHeight="1" x14ac:dyDescent="0.2">
      <c r="A598" s="35" t="s">
        <v>145</v>
      </c>
      <c r="B598" s="18" t="s">
        <v>1</v>
      </c>
      <c r="C598" s="31">
        <v>4</v>
      </c>
    </row>
    <row r="599" spans="1:3" ht="12.75" customHeight="1" x14ac:dyDescent="0.2">
      <c r="A599" s="11"/>
      <c r="B599" s="19" t="s">
        <v>2</v>
      </c>
      <c r="C599" s="31">
        <v>4</v>
      </c>
    </row>
    <row r="600" spans="1:3" ht="12.75" customHeight="1" x14ac:dyDescent="0.2">
      <c r="A600" s="119" t="s">
        <v>193</v>
      </c>
      <c r="B600" s="120"/>
      <c r="C600" s="120"/>
    </row>
    <row r="601" spans="1:3" ht="12.75" customHeight="1" x14ac:dyDescent="0.2">
      <c r="A601" s="38" t="s">
        <v>23</v>
      </c>
      <c r="B601" s="13" t="s">
        <v>1</v>
      </c>
      <c r="C601" s="31">
        <f>C603+C643</f>
        <v>361</v>
      </c>
    </row>
    <row r="602" spans="1:3" ht="12.75" customHeight="1" x14ac:dyDescent="0.2">
      <c r="A602" s="36" t="s">
        <v>24</v>
      </c>
      <c r="B602" s="12" t="s">
        <v>2</v>
      </c>
      <c r="C602" s="31">
        <f>C604+C644</f>
        <v>361</v>
      </c>
    </row>
    <row r="603" spans="1:3" ht="12.75" customHeight="1" x14ac:dyDescent="0.2">
      <c r="A603" s="44" t="s">
        <v>32</v>
      </c>
      <c r="B603" s="13" t="s">
        <v>1</v>
      </c>
      <c r="C603" s="31">
        <f>C605</f>
        <v>280</v>
      </c>
    </row>
    <row r="604" spans="1:3" ht="12.75" customHeight="1" x14ac:dyDescent="0.2">
      <c r="A604" s="36" t="s">
        <v>136</v>
      </c>
      <c r="B604" s="12" t="s">
        <v>2</v>
      </c>
      <c r="C604" s="31">
        <f>C606</f>
        <v>280</v>
      </c>
    </row>
    <row r="605" spans="1:3" ht="12.75" customHeight="1" x14ac:dyDescent="0.2">
      <c r="A605" s="17" t="s">
        <v>18</v>
      </c>
      <c r="B605" s="10" t="s">
        <v>1</v>
      </c>
      <c r="C605" s="31">
        <f>C607</f>
        <v>280</v>
      </c>
    </row>
    <row r="606" spans="1:3" ht="12.75" customHeight="1" x14ac:dyDescent="0.2">
      <c r="A606" s="16"/>
      <c r="B606" s="12" t="s">
        <v>2</v>
      </c>
      <c r="C606" s="31">
        <f>C608</f>
        <v>280</v>
      </c>
    </row>
    <row r="607" spans="1:3" ht="12.75" customHeight="1" x14ac:dyDescent="0.2">
      <c r="A607" s="34" t="s">
        <v>22</v>
      </c>
      <c r="B607" s="13" t="s">
        <v>1</v>
      </c>
      <c r="C607" s="31">
        <f>C609+C629+C637</f>
        <v>280</v>
      </c>
    </row>
    <row r="608" spans="1:3" ht="12.75" customHeight="1" x14ac:dyDescent="0.2">
      <c r="A608" s="15"/>
      <c r="B608" s="12" t="s">
        <v>2</v>
      </c>
      <c r="C608" s="31">
        <f>C610+C630+C638</f>
        <v>280</v>
      </c>
    </row>
    <row r="609" spans="1:3" ht="12.75" customHeight="1" x14ac:dyDescent="0.2">
      <c r="A609" s="41" t="s">
        <v>26</v>
      </c>
      <c r="B609" s="13" t="s">
        <v>1</v>
      </c>
      <c r="C609" s="31">
        <f>C611+C615+C625</f>
        <v>232.5</v>
      </c>
    </row>
    <row r="610" spans="1:3" ht="12.75" customHeight="1" x14ac:dyDescent="0.2">
      <c r="A610" s="11"/>
      <c r="B610" s="12" t="s">
        <v>2</v>
      </c>
      <c r="C610" s="31">
        <f>C612+C616+C626</f>
        <v>232.5</v>
      </c>
    </row>
    <row r="611" spans="1:3" ht="12.75" customHeight="1" x14ac:dyDescent="0.2">
      <c r="A611" s="35" t="s">
        <v>200</v>
      </c>
      <c r="B611" s="18" t="s">
        <v>1</v>
      </c>
      <c r="C611" s="31">
        <f>C613</f>
        <v>154</v>
      </c>
    </row>
    <row r="612" spans="1:3" ht="12.75" customHeight="1" x14ac:dyDescent="0.2">
      <c r="A612" s="11"/>
      <c r="B612" s="19" t="s">
        <v>2</v>
      </c>
      <c r="C612" s="31">
        <f>C614</f>
        <v>154</v>
      </c>
    </row>
    <row r="613" spans="1:3" ht="12.75" customHeight="1" x14ac:dyDescent="0.2">
      <c r="A613" s="35" t="s">
        <v>201</v>
      </c>
      <c r="B613" s="18" t="s">
        <v>1</v>
      </c>
      <c r="C613" s="31">
        <v>154</v>
      </c>
    </row>
    <row r="614" spans="1:3" ht="12.75" customHeight="1" x14ac:dyDescent="0.2">
      <c r="A614" s="11"/>
      <c r="B614" s="19" t="s">
        <v>2</v>
      </c>
      <c r="C614" s="31">
        <v>154</v>
      </c>
    </row>
    <row r="615" spans="1:3" ht="12.75" customHeight="1" x14ac:dyDescent="0.2">
      <c r="A615" s="35" t="s">
        <v>207</v>
      </c>
      <c r="B615" s="18" t="s">
        <v>1</v>
      </c>
      <c r="C615" s="31">
        <f>C617+C619+C621+C623</f>
        <v>53.5</v>
      </c>
    </row>
    <row r="616" spans="1:3" ht="12.75" customHeight="1" x14ac:dyDescent="0.2">
      <c r="A616" s="11"/>
      <c r="B616" s="19" t="s">
        <v>2</v>
      </c>
      <c r="C616" s="31">
        <f>C618+C620+C622+C624</f>
        <v>53.5</v>
      </c>
    </row>
    <row r="617" spans="1:3" ht="12.75" customHeight="1" x14ac:dyDescent="0.2">
      <c r="A617" s="35" t="s">
        <v>203</v>
      </c>
      <c r="B617" s="18" t="s">
        <v>1</v>
      </c>
      <c r="C617" s="31">
        <v>25</v>
      </c>
    </row>
    <row r="618" spans="1:3" ht="12.75" customHeight="1" x14ac:dyDescent="0.2">
      <c r="A618" s="11"/>
      <c r="B618" s="19" t="s">
        <v>2</v>
      </c>
      <c r="C618" s="31">
        <v>25</v>
      </c>
    </row>
    <row r="619" spans="1:3" ht="12.75" customHeight="1" x14ac:dyDescent="0.2">
      <c r="A619" s="35" t="s">
        <v>204</v>
      </c>
      <c r="B619" s="18" t="s">
        <v>1</v>
      </c>
      <c r="C619" s="31">
        <v>15</v>
      </c>
    </row>
    <row r="620" spans="1:3" ht="12.75" customHeight="1" x14ac:dyDescent="0.2">
      <c r="A620" s="11"/>
      <c r="B620" s="19" t="s">
        <v>2</v>
      </c>
      <c r="C620" s="31">
        <v>15</v>
      </c>
    </row>
    <row r="621" spans="1:3" ht="12.75" customHeight="1" x14ac:dyDescent="0.2">
      <c r="A621" s="35" t="s">
        <v>205</v>
      </c>
      <c r="B621" s="18" t="s">
        <v>1</v>
      </c>
      <c r="C621" s="31">
        <v>8</v>
      </c>
    </row>
    <row r="622" spans="1:3" ht="12.75" customHeight="1" x14ac:dyDescent="0.2">
      <c r="A622" s="11"/>
      <c r="B622" s="19" t="s">
        <v>2</v>
      </c>
      <c r="C622" s="31">
        <v>8</v>
      </c>
    </row>
    <row r="623" spans="1:3" ht="12.75" customHeight="1" x14ac:dyDescent="0.2">
      <c r="A623" s="35" t="s">
        <v>206</v>
      </c>
      <c r="B623" s="18" t="s">
        <v>1</v>
      </c>
      <c r="C623" s="31">
        <v>5.5</v>
      </c>
    </row>
    <row r="624" spans="1:3" ht="12.75" customHeight="1" x14ac:dyDescent="0.2">
      <c r="A624" s="11"/>
      <c r="B624" s="19" t="s">
        <v>2</v>
      </c>
      <c r="C624" s="31">
        <v>5.5</v>
      </c>
    </row>
    <row r="625" spans="1:3" ht="12.75" customHeight="1" x14ac:dyDescent="0.2">
      <c r="A625" s="35" t="s">
        <v>208</v>
      </c>
      <c r="B625" s="18" t="s">
        <v>1</v>
      </c>
      <c r="C625" s="31">
        <f>C627</f>
        <v>25</v>
      </c>
    </row>
    <row r="626" spans="1:3" ht="12.75" customHeight="1" x14ac:dyDescent="0.2">
      <c r="A626" s="11"/>
      <c r="B626" s="19" t="s">
        <v>2</v>
      </c>
      <c r="C626" s="31">
        <f>C628</f>
        <v>25</v>
      </c>
    </row>
    <row r="627" spans="1:3" ht="12.75" customHeight="1" x14ac:dyDescent="0.2">
      <c r="A627" s="35" t="s">
        <v>209</v>
      </c>
      <c r="B627" s="18" t="s">
        <v>1</v>
      </c>
      <c r="C627" s="31">
        <v>25</v>
      </c>
    </row>
    <row r="628" spans="1:3" ht="12.75" customHeight="1" x14ac:dyDescent="0.2">
      <c r="A628" s="11"/>
      <c r="B628" s="19" t="s">
        <v>2</v>
      </c>
      <c r="C628" s="31">
        <v>25</v>
      </c>
    </row>
    <row r="629" spans="1:3" ht="12.75" customHeight="1" x14ac:dyDescent="0.2">
      <c r="A629" s="99" t="s">
        <v>29</v>
      </c>
      <c r="B629" s="18" t="s">
        <v>1</v>
      </c>
      <c r="C629" s="50">
        <f>C631</f>
        <v>46</v>
      </c>
    </row>
    <row r="630" spans="1:3" ht="12.75" customHeight="1" x14ac:dyDescent="0.2">
      <c r="A630" s="36"/>
      <c r="B630" s="19" t="s">
        <v>2</v>
      </c>
      <c r="C630" s="50">
        <f>C632</f>
        <v>46</v>
      </c>
    </row>
    <row r="631" spans="1:3" ht="12.75" customHeight="1" x14ac:dyDescent="0.2">
      <c r="A631" s="35" t="s">
        <v>200</v>
      </c>
      <c r="B631" s="18" t="s">
        <v>1</v>
      </c>
      <c r="C631" s="31">
        <f>C633+C635</f>
        <v>46</v>
      </c>
    </row>
    <row r="632" spans="1:3" ht="12.75" customHeight="1" x14ac:dyDescent="0.2">
      <c r="A632" s="11"/>
      <c r="B632" s="19" t="s">
        <v>2</v>
      </c>
      <c r="C632" s="31">
        <f>C634+C636</f>
        <v>46</v>
      </c>
    </row>
    <row r="633" spans="1:3" ht="12.75" customHeight="1" x14ac:dyDescent="0.2">
      <c r="A633" s="35" t="s">
        <v>210</v>
      </c>
      <c r="B633" s="18" t="s">
        <v>1</v>
      </c>
      <c r="C633" s="31">
        <v>23</v>
      </c>
    </row>
    <row r="634" spans="1:3" ht="12.75" customHeight="1" x14ac:dyDescent="0.2">
      <c r="A634" s="11"/>
      <c r="B634" s="19" t="s">
        <v>2</v>
      </c>
      <c r="C634" s="31">
        <v>23</v>
      </c>
    </row>
    <row r="635" spans="1:3" ht="12.75" customHeight="1" x14ac:dyDescent="0.2">
      <c r="A635" s="35" t="s">
        <v>211</v>
      </c>
      <c r="B635" s="18" t="s">
        <v>1</v>
      </c>
      <c r="C635" s="31">
        <v>23</v>
      </c>
    </row>
    <row r="636" spans="1:3" ht="12.75" customHeight="1" x14ac:dyDescent="0.2">
      <c r="A636" s="11"/>
      <c r="B636" s="19" t="s">
        <v>2</v>
      </c>
      <c r="C636" s="31">
        <v>23</v>
      </c>
    </row>
    <row r="637" spans="1:3" ht="12.75" customHeight="1" x14ac:dyDescent="0.2">
      <c r="A637" s="41" t="s">
        <v>73</v>
      </c>
      <c r="B637" s="13" t="s">
        <v>1</v>
      </c>
      <c r="C637" s="31">
        <f>C639</f>
        <v>1.5</v>
      </c>
    </row>
    <row r="638" spans="1:3" ht="12.75" customHeight="1" x14ac:dyDescent="0.2">
      <c r="A638" s="11"/>
      <c r="B638" s="12" t="s">
        <v>2</v>
      </c>
      <c r="C638" s="31">
        <f>C640</f>
        <v>1.5</v>
      </c>
    </row>
    <row r="639" spans="1:3" ht="12.75" customHeight="1" x14ac:dyDescent="0.2">
      <c r="A639" s="35" t="s">
        <v>202</v>
      </c>
      <c r="B639" s="18" t="s">
        <v>1</v>
      </c>
      <c r="C639" s="31">
        <f>C641</f>
        <v>1.5</v>
      </c>
    </row>
    <row r="640" spans="1:3" ht="12.75" customHeight="1" x14ac:dyDescent="0.2">
      <c r="A640" s="11"/>
      <c r="B640" s="19" t="s">
        <v>2</v>
      </c>
      <c r="C640" s="31">
        <f>C642</f>
        <v>1.5</v>
      </c>
    </row>
    <row r="641" spans="1:3" ht="12.75" customHeight="1" x14ac:dyDescent="0.2">
      <c r="A641" s="35" t="s">
        <v>212</v>
      </c>
      <c r="B641" s="18" t="s">
        <v>1</v>
      </c>
      <c r="C641" s="31">
        <v>1.5</v>
      </c>
    </row>
    <row r="642" spans="1:3" ht="12.75" customHeight="1" x14ac:dyDescent="0.2">
      <c r="A642" s="11"/>
      <c r="B642" s="19" t="s">
        <v>2</v>
      </c>
      <c r="C642" s="31">
        <v>1.5</v>
      </c>
    </row>
    <row r="643" spans="1:3" ht="12.75" customHeight="1" x14ac:dyDescent="0.2">
      <c r="A643" s="44" t="s">
        <v>27</v>
      </c>
      <c r="B643" s="13" t="s">
        <v>1</v>
      </c>
      <c r="C643" s="31">
        <f>C645</f>
        <v>81</v>
      </c>
    </row>
    <row r="644" spans="1:3" ht="12.75" customHeight="1" x14ac:dyDescent="0.2">
      <c r="A644" s="36" t="s">
        <v>136</v>
      </c>
      <c r="B644" s="12" t="s">
        <v>2</v>
      </c>
      <c r="C644" s="31">
        <f>C646</f>
        <v>81</v>
      </c>
    </row>
    <row r="645" spans="1:3" ht="12.75" customHeight="1" x14ac:dyDescent="0.2">
      <c r="A645" s="17" t="s">
        <v>18</v>
      </c>
      <c r="B645" s="10" t="s">
        <v>1</v>
      </c>
      <c r="C645" s="31">
        <f t="shared" ref="C645:C646" si="19">C647</f>
        <v>81</v>
      </c>
    </row>
    <row r="646" spans="1:3" ht="12.75" customHeight="1" x14ac:dyDescent="0.2">
      <c r="A646" s="16"/>
      <c r="B646" s="12" t="s">
        <v>2</v>
      </c>
      <c r="C646" s="31">
        <f t="shared" si="19"/>
        <v>81</v>
      </c>
    </row>
    <row r="647" spans="1:3" ht="12.75" customHeight="1" x14ac:dyDescent="0.2">
      <c r="A647" s="34" t="s">
        <v>22</v>
      </c>
      <c r="B647" s="13" t="s">
        <v>1</v>
      </c>
      <c r="C647" s="31">
        <f>C649+C663</f>
        <v>81</v>
      </c>
    </row>
    <row r="648" spans="1:3" ht="12.75" customHeight="1" x14ac:dyDescent="0.2">
      <c r="A648" s="15"/>
      <c r="B648" s="12" t="s">
        <v>2</v>
      </c>
      <c r="C648" s="31">
        <f>C650+C664</f>
        <v>81</v>
      </c>
    </row>
    <row r="649" spans="1:3" ht="12.75" customHeight="1" x14ac:dyDescent="0.2">
      <c r="A649" s="37" t="s">
        <v>26</v>
      </c>
      <c r="B649" s="18" t="s">
        <v>1</v>
      </c>
      <c r="C649" s="31">
        <f>C651+C655</f>
        <v>40</v>
      </c>
    </row>
    <row r="650" spans="1:3" ht="12.75" customHeight="1" x14ac:dyDescent="0.2">
      <c r="A650" s="11"/>
      <c r="B650" s="19" t="s">
        <v>2</v>
      </c>
      <c r="C650" s="31">
        <f>C652+C656</f>
        <v>40</v>
      </c>
    </row>
    <row r="651" spans="1:3" ht="12.75" customHeight="1" x14ac:dyDescent="0.2">
      <c r="A651" s="37" t="s">
        <v>213</v>
      </c>
      <c r="B651" s="18" t="s">
        <v>1</v>
      </c>
      <c r="C651" s="31">
        <f>C653</f>
        <v>7</v>
      </c>
    </row>
    <row r="652" spans="1:3" ht="12.75" customHeight="1" x14ac:dyDescent="0.2">
      <c r="A652" s="11"/>
      <c r="B652" s="19" t="s">
        <v>2</v>
      </c>
      <c r="C652" s="31">
        <f>C654</f>
        <v>7</v>
      </c>
    </row>
    <row r="653" spans="1:3" ht="12.75" customHeight="1" x14ac:dyDescent="0.2">
      <c r="A653" s="37" t="s">
        <v>151</v>
      </c>
      <c r="B653" s="18" t="s">
        <v>1</v>
      </c>
      <c r="C653" s="31">
        <v>7</v>
      </c>
    </row>
    <row r="654" spans="1:3" ht="12.75" customHeight="1" x14ac:dyDescent="0.2">
      <c r="A654" s="11"/>
      <c r="B654" s="19" t="s">
        <v>2</v>
      </c>
      <c r="C654" s="31">
        <v>7</v>
      </c>
    </row>
    <row r="655" spans="1:3" ht="12.75" customHeight="1" x14ac:dyDescent="0.2">
      <c r="A655" s="37" t="s">
        <v>231</v>
      </c>
      <c r="B655" s="18" t="s">
        <v>1</v>
      </c>
      <c r="C655" s="31">
        <f>C657+C659+C661</f>
        <v>33</v>
      </c>
    </row>
    <row r="656" spans="1:3" ht="12.75" customHeight="1" x14ac:dyDescent="0.2">
      <c r="A656" s="11"/>
      <c r="B656" s="19" t="s">
        <v>2</v>
      </c>
      <c r="C656" s="31">
        <f>C658+C660+C662</f>
        <v>33</v>
      </c>
    </row>
    <row r="657" spans="1:3" ht="12.75" customHeight="1" x14ac:dyDescent="0.2">
      <c r="A657" s="37" t="s">
        <v>232</v>
      </c>
      <c r="B657" s="18" t="s">
        <v>1</v>
      </c>
      <c r="C657" s="31">
        <v>20</v>
      </c>
    </row>
    <row r="658" spans="1:3" ht="12.75" customHeight="1" x14ac:dyDescent="0.2">
      <c r="A658" s="11"/>
      <c r="B658" s="19" t="s">
        <v>2</v>
      </c>
      <c r="C658" s="31">
        <v>20</v>
      </c>
    </row>
    <row r="659" spans="1:3" ht="12.75" customHeight="1" x14ac:dyDescent="0.2">
      <c r="A659" s="37" t="s">
        <v>233</v>
      </c>
      <c r="B659" s="18" t="s">
        <v>1</v>
      </c>
      <c r="C659" s="31">
        <v>8</v>
      </c>
    </row>
    <row r="660" spans="1:3" ht="12.75" customHeight="1" x14ac:dyDescent="0.2">
      <c r="A660" s="11"/>
      <c r="B660" s="19" t="s">
        <v>2</v>
      </c>
      <c r="C660" s="31">
        <v>8</v>
      </c>
    </row>
    <row r="661" spans="1:3" ht="12.75" customHeight="1" x14ac:dyDescent="0.2">
      <c r="A661" s="37" t="s">
        <v>234</v>
      </c>
      <c r="B661" s="18" t="s">
        <v>1</v>
      </c>
      <c r="C661" s="31">
        <v>5</v>
      </c>
    </row>
    <row r="662" spans="1:3" ht="12.75" customHeight="1" x14ac:dyDescent="0.2">
      <c r="A662" s="11"/>
      <c r="B662" s="19" t="s">
        <v>2</v>
      </c>
      <c r="C662" s="31">
        <v>5</v>
      </c>
    </row>
    <row r="663" spans="1:3" ht="12.75" customHeight="1" x14ac:dyDescent="0.2">
      <c r="A663" s="99" t="s">
        <v>29</v>
      </c>
      <c r="B663" s="18" t="s">
        <v>1</v>
      </c>
      <c r="C663" s="50">
        <f>C665+C669</f>
        <v>41</v>
      </c>
    </row>
    <row r="664" spans="1:3" ht="12.75" customHeight="1" x14ac:dyDescent="0.2">
      <c r="A664" s="36"/>
      <c r="B664" s="19" t="s">
        <v>2</v>
      </c>
      <c r="C664" s="50">
        <f>C666+C670</f>
        <v>41</v>
      </c>
    </row>
    <row r="665" spans="1:3" ht="12.75" customHeight="1" x14ac:dyDescent="0.2">
      <c r="A665" s="37" t="s">
        <v>235</v>
      </c>
      <c r="B665" s="18" t="s">
        <v>1</v>
      </c>
      <c r="C665" s="31">
        <f>C667</f>
        <v>31</v>
      </c>
    </row>
    <row r="666" spans="1:3" ht="12.75" customHeight="1" x14ac:dyDescent="0.2">
      <c r="A666" s="11"/>
      <c r="B666" s="19" t="s">
        <v>2</v>
      </c>
      <c r="C666" s="31">
        <f>C668</f>
        <v>31</v>
      </c>
    </row>
    <row r="667" spans="1:3" ht="12.75" customHeight="1" x14ac:dyDescent="0.2">
      <c r="A667" s="37" t="s">
        <v>236</v>
      </c>
      <c r="B667" s="18" t="s">
        <v>1</v>
      </c>
      <c r="C667" s="31">
        <v>31</v>
      </c>
    </row>
    <row r="668" spans="1:3" ht="12.75" customHeight="1" x14ac:dyDescent="0.2">
      <c r="A668" s="11"/>
      <c r="B668" s="19" t="s">
        <v>2</v>
      </c>
      <c r="C668" s="31">
        <v>31</v>
      </c>
    </row>
    <row r="669" spans="1:3" ht="12.75" customHeight="1" x14ac:dyDescent="0.2">
      <c r="A669" s="37" t="s">
        <v>237</v>
      </c>
      <c r="B669" s="18" t="s">
        <v>1</v>
      </c>
      <c r="C669" s="31">
        <f>C671</f>
        <v>10</v>
      </c>
    </row>
    <row r="670" spans="1:3" ht="12.75" customHeight="1" x14ac:dyDescent="0.2">
      <c r="A670" s="11"/>
      <c r="B670" s="19" t="s">
        <v>2</v>
      </c>
      <c r="C670" s="31">
        <f>C672</f>
        <v>10</v>
      </c>
    </row>
    <row r="671" spans="1:3" ht="12.75" customHeight="1" x14ac:dyDescent="0.2">
      <c r="A671" s="37" t="s">
        <v>115</v>
      </c>
      <c r="B671" s="18" t="s">
        <v>1</v>
      </c>
      <c r="C671" s="31">
        <v>10</v>
      </c>
    </row>
    <row r="672" spans="1:3" ht="12.75" customHeight="1" x14ac:dyDescent="0.2">
      <c r="A672" s="11"/>
      <c r="B672" s="19" t="s">
        <v>2</v>
      </c>
      <c r="C672" s="31">
        <v>10</v>
      </c>
    </row>
    <row r="673" spans="1:3" ht="12.75" customHeight="1" x14ac:dyDescent="0.2">
      <c r="A673" s="119" t="s">
        <v>221</v>
      </c>
      <c r="B673" s="120"/>
      <c r="C673" s="120"/>
    </row>
    <row r="674" spans="1:3" ht="12.75" customHeight="1" x14ac:dyDescent="0.2">
      <c r="A674" s="38" t="s">
        <v>23</v>
      </c>
      <c r="B674" s="13" t="s">
        <v>1</v>
      </c>
      <c r="C674" s="31">
        <f t="shared" ref="C674:C683" si="20">C676</f>
        <v>100</v>
      </c>
    </row>
    <row r="675" spans="1:3" ht="12.75" customHeight="1" x14ac:dyDescent="0.2">
      <c r="A675" s="36" t="s">
        <v>24</v>
      </c>
      <c r="B675" s="12" t="s">
        <v>2</v>
      </c>
      <c r="C675" s="31">
        <f t="shared" si="20"/>
        <v>100</v>
      </c>
    </row>
    <row r="676" spans="1:3" ht="12.75" customHeight="1" x14ac:dyDescent="0.2">
      <c r="A676" s="44" t="s">
        <v>32</v>
      </c>
      <c r="B676" s="13" t="s">
        <v>1</v>
      </c>
      <c r="C676" s="31">
        <f t="shared" si="20"/>
        <v>100</v>
      </c>
    </row>
    <row r="677" spans="1:3" ht="12.75" customHeight="1" x14ac:dyDescent="0.2">
      <c r="A677" s="36" t="s">
        <v>136</v>
      </c>
      <c r="B677" s="12" t="s">
        <v>2</v>
      </c>
      <c r="C677" s="31">
        <f t="shared" si="20"/>
        <v>100</v>
      </c>
    </row>
    <row r="678" spans="1:3" ht="12.75" customHeight="1" x14ac:dyDescent="0.2">
      <c r="A678" s="17" t="s">
        <v>18</v>
      </c>
      <c r="B678" s="10" t="s">
        <v>1</v>
      </c>
      <c r="C678" s="31">
        <f t="shared" si="20"/>
        <v>100</v>
      </c>
    </row>
    <row r="679" spans="1:3" ht="12.75" customHeight="1" x14ac:dyDescent="0.2">
      <c r="A679" s="16"/>
      <c r="B679" s="12" t="s">
        <v>2</v>
      </c>
      <c r="C679" s="31">
        <f t="shared" si="20"/>
        <v>100</v>
      </c>
    </row>
    <row r="680" spans="1:3" ht="12.75" customHeight="1" x14ac:dyDescent="0.2">
      <c r="A680" s="34" t="s">
        <v>22</v>
      </c>
      <c r="B680" s="13" t="s">
        <v>1</v>
      </c>
      <c r="C680" s="31">
        <f t="shared" si="20"/>
        <v>100</v>
      </c>
    </row>
    <row r="681" spans="1:3" ht="12.75" customHeight="1" x14ac:dyDescent="0.2">
      <c r="A681" s="15"/>
      <c r="B681" s="12" t="s">
        <v>2</v>
      </c>
      <c r="C681" s="31">
        <f t="shared" si="20"/>
        <v>100</v>
      </c>
    </row>
    <row r="682" spans="1:3" ht="12.75" customHeight="1" x14ac:dyDescent="0.2">
      <c r="A682" s="41" t="s">
        <v>26</v>
      </c>
      <c r="B682" s="13" t="s">
        <v>1</v>
      </c>
      <c r="C682" s="31">
        <f t="shared" si="20"/>
        <v>100</v>
      </c>
    </row>
    <row r="683" spans="1:3" ht="12.75" customHeight="1" x14ac:dyDescent="0.2">
      <c r="A683" s="11"/>
      <c r="B683" s="12" t="s">
        <v>2</v>
      </c>
      <c r="C683" s="31">
        <f t="shared" si="20"/>
        <v>100</v>
      </c>
    </row>
    <row r="684" spans="1:3" ht="12.75" customHeight="1" x14ac:dyDescent="0.2">
      <c r="A684" s="35" t="s">
        <v>224</v>
      </c>
      <c r="B684" s="18" t="s">
        <v>1</v>
      </c>
      <c r="C684" s="31">
        <f>C686+C688</f>
        <v>100</v>
      </c>
    </row>
    <row r="685" spans="1:3" ht="12.75" customHeight="1" x14ac:dyDescent="0.2">
      <c r="A685" s="11"/>
      <c r="B685" s="19" t="s">
        <v>2</v>
      </c>
      <c r="C685" s="31">
        <f>C687+C689</f>
        <v>100</v>
      </c>
    </row>
    <row r="686" spans="1:3" ht="12.75" customHeight="1" x14ac:dyDescent="0.2">
      <c r="A686" s="35" t="s">
        <v>225</v>
      </c>
      <c r="B686" s="18" t="s">
        <v>1</v>
      </c>
      <c r="C686" s="31">
        <v>85</v>
      </c>
    </row>
    <row r="687" spans="1:3" ht="12.75" customHeight="1" x14ac:dyDescent="0.2">
      <c r="A687" s="11"/>
      <c r="B687" s="19" t="s">
        <v>2</v>
      </c>
      <c r="C687" s="31">
        <v>85</v>
      </c>
    </row>
    <row r="688" spans="1:3" ht="12.75" customHeight="1" x14ac:dyDescent="0.2">
      <c r="A688" s="35" t="s">
        <v>226</v>
      </c>
      <c r="B688" s="18" t="s">
        <v>1</v>
      </c>
      <c r="C688" s="31">
        <v>15</v>
      </c>
    </row>
    <row r="689" spans="1:3" ht="12.75" customHeight="1" x14ac:dyDescent="0.2">
      <c r="A689" s="11"/>
      <c r="B689" s="19" t="s">
        <v>2</v>
      </c>
      <c r="C689" s="31">
        <v>15</v>
      </c>
    </row>
    <row r="690" spans="1:3" ht="12.75" customHeight="1" x14ac:dyDescent="0.2">
      <c r="A690" s="130" t="s">
        <v>70</v>
      </c>
      <c r="B690" s="131"/>
      <c r="C690" s="131"/>
    </row>
    <row r="691" spans="1:3" ht="12.75" customHeight="1" x14ac:dyDescent="0.2">
      <c r="A691" s="34" t="s">
        <v>23</v>
      </c>
      <c r="B691" s="13" t="s">
        <v>1</v>
      </c>
      <c r="C691" s="31">
        <f t="shared" ref="C691:C700" si="21">C693</f>
        <v>149</v>
      </c>
    </row>
    <row r="692" spans="1:3" ht="12.75" customHeight="1" x14ac:dyDescent="0.2">
      <c r="A692" s="36" t="s">
        <v>24</v>
      </c>
      <c r="B692" s="12" t="s">
        <v>2</v>
      </c>
      <c r="C692" s="31">
        <f t="shared" si="21"/>
        <v>149</v>
      </c>
    </row>
    <row r="693" spans="1:3" ht="12.75" customHeight="1" x14ac:dyDescent="0.2">
      <c r="A693" s="44" t="s">
        <v>71</v>
      </c>
      <c r="B693" s="18" t="s">
        <v>1</v>
      </c>
      <c r="C693" s="31">
        <f t="shared" si="21"/>
        <v>149</v>
      </c>
    </row>
    <row r="694" spans="1:3" ht="12.75" customHeight="1" x14ac:dyDescent="0.2">
      <c r="A694" s="36" t="s">
        <v>72</v>
      </c>
      <c r="B694" s="19" t="s">
        <v>2</v>
      </c>
      <c r="C694" s="31">
        <f t="shared" si="21"/>
        <v>149</v>
      </c>
    </row>
    <row r="695" spans="1:3" ht="12.75" customHeight="1" x14ac:dyDescent="0.2">
      <c r="A695" s="17" t="s">
        <v>18</v>
      </c>
      <c r="B695" s="10" t="s">
        <v>1</v>
      </c>
      <c r="C695" s="31">
        <f t="shared" si="21"/>
        <v>149</v>
      </c>
    </row>
    <row r="696" spans="1:3" ht="12.75" customHeight="1" x14ac:dyDescent="0.2">
      <c r="A696" s="16"/>
      <c r="B696" s="12" t="s">
        <v>2</v>
      </c>
      <c r="C696" s="31">
        <f t="shared" si="21"/>
        <v>149</v>
      </c>
    </row>
    <row r="697" spans="1:3" ht="12.75" customHeight="1" x14ac:dyDescent="0.2">
      <c r="A697" s="35" t="s">
        <v>22</v>
      </c>
      <c r="B697" s="75" t="s">
        <v>1</v>
      </c>
      <c r="C697" s="31">
        <f t="shared" si="21"/>
        <v>149</v>
      </c>
    </row>
    <row r="698" spans="1:3" ht="12.75" customHeight="1" x14ac:dyDescent="0.2">
      <c r="A698" s="11"/>
      <c r="B698" s="76" t="s">
        <v>2</v>
      </c>
      <c r="C698" s="31">
        <f t="shared" si="21"/>
        <v>149</v>
      </c>
    </row>
    <row r="699" spans="1:3" x14ac:dyDescent="0.2">
      <c r="A699" s="77" t="s">
        <v>73</v>
      </c>
      <c r="B699" s="73" t="s">
        <v>1</v>
      </c>
      <c r="C699" s="31">
        <f t="shared" si="21"/>
        <v>149</v>
      </c>
    </row>
    <row r="700" spans="1:3" x14ac:dyDescent="0.2">
      <c r="A700" s="15"/>
      <c r="B700" s="74" t="s">
        <v>2</v>
      </c>
      <c r="C700" s="31">
        <f t="shared" si="21"/>
        <v>149</v>
      </c>
    </row>
    <row r="701" spans="1:3" ht="18" customHeight="1" x14ac:dyDescent="0.2">
      <c r="A701" s="38" t="s">
        <v>74</v>
      </c>
      <c r="B701" s="73" t="s">
        <v>1</v>
      </c>
      <c r="C701" s="31">
        <v>149</v>
      </c>
    </row>
    <row r="702" spans="1:3" ht="12.75" customHeight="1" x14ac:dyDescent="0.2">
      <c r="A702" s="11"/>
      <c r="B702" s="74" t="s">
        <v>2</v>
      </c>
      <c r="C702" s="31">
        <v>149</v>
      </c>
    </row>
    <row r="703" spans="1:3" x14ac:dyDescent="0.2">
      <c r="A703" s="125" t="s">
        <v>14</v>
      </c>
      <c r="B703" s="126"/>
      <c r="C703" s="127"/>
    </row>
    <row r="704" spans="1:3" ht="15" x14ac:dyDescent="0.2">
      <c r="A704" s="28" t="s">
        <v>21</v>
      </c>
      <c r="B704" s="29" t="s">
        <v>1</v>
      </c>
      <c r="C704" s="32">
        <f>C706+C714</f>
        <v>3061</v>
      </c>
    </row>
    <row r="705" spans="1:3" x14ac:dyDescent="0.2">
      <c r="A705" s="27"/>
      <c r="B705" s="30" t="s">
        <v>2</v>
      </c>
      <c r="C705" s="32">
        <f>C707+C715</f>
        <v>3061</v>
      </c>
    </row>
    <row r="706" spans="1:3" x14ac:dyDescent="0.2">
      <c r="A706" s="45" t="s">
        <v>32</v>
      </c>
      <c r="B706" s="10" t="s">
        <v>1</v>
      </c>
      <c r="C706" s="31">
        <f t="shared" ref="C706:C711" si="22">C708</f>
        <v>2216</v>
      </c>
    </row>
    <row r="707" spans="1:3" x14ac:dyDescent="0.2">
      <c r="A707" s="11" t="s">
        <v>8</v>
      </c>
      <c r="B707" s="12" t="s">
        <v>2</v>
      </c>
      <c r="C707" s="31">
        <f t="shared" si="22"/>
        <v>2216</v>
      </c>
    </row>
    <row r="708" spans="1:3" x14ac:dyDescent="0.2">
      <c r="A708" s="17" t="s">
        <v>18</v>
      </c>
      <c r="B708" s="10" t="s">
        <v>1</v>
      </c>
      <c r="C708" s="31">
        <f t="shared" si="22"/>
        <v>2216</v>
      </c>
    </row>
    <row r="709" spans="1:3" x14ac:dyDescent="0.2">
      <c r="A709" s="16"/>
      <c r="B709" s="12" t="s">
        <v>2</v>
      </c>
      <c r="C709" s="31">
        <f t="shared" si="22"/>
        <v>2216</v>
      </c>
    </row>
    <row r="710" spans="1:3" x14ac:dyDescent="0.2">
      <c r="A710" s="78" t="s">
        <v>75</v>
      </c>
      <c r="B710" s="10" t="s">
        <v>1</v>
      </c>
      <c r="C710" s="31">
        <f t="shared" si="22"/>
        <v>2216</v>
      </c>
    </row>
    <row r="711" spans="1:3" x14ac:dyDescent="0.2">
      <c r="A711" s="11"/>
      <c r="B711" s="12" t="s">
        <v>2</v>
      </c>
      <c r="C711" s="31">
        <f t="shared" si="22"/>
        <v>2216</v>
      </c>
    </row>
    <row r="712" spans="1:3" x14ac:dyDescent="0.2">
      <c r="A712" s="41" t="s">
        <v>73</v>
      </c>
      <c r="B712" s="10" t="s">
        <v>1</v>
      </c>
      <c r="C712" s="31">
        <f>C731+C790</f>
        <v>2216</v>
      </c>
    </row>
    <row r="713" spans="1:3" x14ac:dyDescent="0.2">
      <c r="A713" s="11"/>
      <c r="B713" s="12" t="s">
        <v>2</v>
      </c>
      <c r="C713" s="31">
        <f>C732+C791</f>
        <v>2216</v>
      </c>
    </row>
    <row r="714" spans="1:3" x14ac:dyDescent="0.2">
      <c r="A714" s="87" t="s">
        <v>25</v>
      </c>
      <c r="B714" s="73" t="s">
        <v>1</v>
      </c>
      <c r="C714" s="31">
        <f t="shared" ref="C714:C719" si="23">C716</f>
        <v>845</v>
      </c>
    </row>
    <row r="715" spans="1:3" x14ac:dyDescent="0.2">
      <c r="A715" s="88" t="s">
        <v>17</v>
      </c>
      <c r="B715" s="74" t="s">
        <v>2</v>
      </c>
      <c r="C715" s="31">
        <f t="shared" si="23"/>
        <v>845</v>
      </c>
    </row>
    <row r="716" spans="1:3" x14ac:dyDescent="0.2">
      <c r="A716" s="17" t="s">
        <v>18</v>
      </c>
      <c r="B716" s="10" t="s">
        <v>1</v>
      </c>
      <c r="C716" s="31">
        <f t="shared" si="23"/>
        <v>845</v>
      </c>
    </row>
    <row r="717" spans="1:3" x14ac:dyDescent="0.2">
      <c r="A717" s="16"/>
      <c r="B717" s="12" t="s">
        <v>2</v>
      </c>
      <c r="C717" s="31">
        <f t="shared" si="23"/>
        <v>845</v>
      </c>
    </row>
    <row r="718" spans="1:3" x14ac:dyDescent="0.2">
      <c r="A718" s="89" t="s">
        <v>75</v>
      </c>
      <c r="B718" s="73" t="s">
        <v>1</v>
      </c>
      <c r="C718" s="31">
        <f t="shared" si="23"/>
        <v>845</v>
      </c>
    </row>
    <row r="719" spans="1:3" x14ac:dyDescent="0.2">
      <c r="A719" s="90"/>
      <c r="B719" s="74" t="s">
        <v>2</v>
      </c>
      <c r="C719" s="31">
        <f t="shared" si="23"/>
        <v>845</v>
      </c>
    </row>
    <row r="720" spans="1:3" x14ac:dyDescent="0.2">
      <c r="A720" s="77" t="s">
        <v>73</v>
      </c>
      <c r="B720" s="73" t="s">
        <v>1</v>
      </c>
      <c r="C720" s="31">
        <f>C746+C775</f>
        <v>845</v>
      </c>
    </row>
    <row r="721" spans="1:3" x14ac:dyDescent="0.2">
      <c r="A721" s="15"/>
      <c r="B721" s="74" t="s">
        <v>2</v>
      </c>
      <c r="C721" s="31">
        <f>C747+C776</f>
        <v>845</v>
      </c>
    </row>
    <row r="722" spans="1:3" ht="12.75" customHeight="1" x14ac:dyDescent="0.2">
      <c r="A722" s="119" t="s">
        <v>161</v>
      </c>
      <c r="B722" s="120"/>
      <c r="C722" s="120"/>
    </row>
    <row r="723" spans="1:3" ht="12.75" customHeight="1" x14ac:dyDescent="0.2">
      <c r="A723" s="38" t="s">
        <v>23</v>
      </c>
      <c r="B723" s="13" t="s">
        <v>1</v>
      </c>
      <c r="C723" s="31">
        <f t="shared" ref="C723:C734" si="24">C725</f>
        <v>100</v>
      </c>
    </row>
    <row r="724" spans="1:3" ht="12.75" customHeight="1" x14ac:dyDescent="0.2">
      <c r="A724" s="36" t="s">
        <v>24</v>
      </c>
      <c r="B724" s="12" t="s">
        <v>2</v>
      </c>
      <c r="C724" s="31">
        <f t="shared" si="24"/>
        <v>100</v>
      </c>
    </row>
    <row r="725" spans="1:3" ht="12.75" customHeight="1" x14ac:dyDescent="0.2">
      <c r="A725" s="44" t="s">
        <v>32</v>
      </c>
      <c r="B725" s="13" t="s">
        <v>1</v>
      </c>
      <c r="C725" s="31">
        <f t="shared" si="24"/>
        <v>100</v>
      </c>
    </row>
    <row r="726" spans="1:3" ht="12.75" customHeight="1" x14ac:dyDescent="0.2">
      <c r="A726" s="36" t="s">
        <v>136</v>
      </c>
      <c r="B726" s="12" t="s">
        <v>2</v>
      </c>
      <c r="C726" s="31">
        <f t="shared" si="24"/>
        <v>100</v>
      </c>
    </row>
    <row r="727" spans="1:3" ht="12.75" customHeight="1" x14ac:dyDescent="0.2">
      <c r="A727" s="17" t="s">
        <v>18</v>
      </c>
      <c r="B727" s="10" t="s">
        <v>1</v>
      </c>
      <c r="C727" s="31">
        <f t="shared" si="24"/>
        <v>100</v>
      </c>
    </row>
    <row r="728" spans="1:3" ht="12.75" customHeight="1" x14ac:dyDescent="0.2">
      <c r="A728" s="16"/>
      <c r="B728" s="12" t="s">
        <v>2</v>
      </c>
      <c r="C728" s="31">
        <f t="shared" si="24"/>
        <v>100</v>
      </c>
    </row>
    <row r="729" spans="1:3" ht="12.75" customHeight="1" x14ac:dyDescent="0.2">
      <c r="A729" s="34" t="s">
        <v>22</v>
      </c>
      <c r="B729" s="13" t="s">
        <v>1</v>
      </c>
      <c r="C729" s="31">
        <f t="shared" si="24"/>
        <v>100</v>
      </c>
    </row>
    <row r="730" spans="1:3" ht="12.75" customHeight="1" x14ac:dyDescent="0.2">
      <c r="A730" s="15"/>
      <c r="B730" s="12" t="s">
        <v>2</v>
      </c>
      <c r="C730" s="31">
        <f t="shared" si="24"/>
        <v>100</v>
      </c>
    </row>
    <row r="731" spans="1:3" ht="12.75" customHeight="1" x14ac:dyDescent="0.2">
      <c r="A731" s="41" t="s">
        <v>73</v>
      </c>
      <c r="B731" s="13" t="s">
        <v>1</v>
      </c>
      <c r="C731" s="31">
        <f t="shared" si="24"/>
        <v>100</v>
      </c>
    </row>
    <row r="732" spans="1:3" ht="12.75" customHeight="1" x14ac:dyDescent="0.2">
      <c r="A732" s="11"/>
      <c r="B732" s="12" t="s">
        <v>2</v>
      </c>
      <c r="C732" s="31">
        <f t="shared" si="24"/>
        <v>100</v>
      </c>
    </row>
    <row r="733" spans="1:3" ht="12.75" customHeight="1" x14ac:dyDescent="0.2">
      <c r="A733" s="35" t="s">
        <v>162</v>
      </c>
      <c r="B733" s="18" t="s">
        <v>1</v>
      </c>
      <c r="C733" s="31">
        <f t="shared" si="24"/>
        <v>100</v>
      </c>
    </row>
    <row r="734" spans="1:3" ht="12.75" customHeight="1" x14ac:dyDescent="0.2">
      <c r="A734" s="11"/>
      <c r="B734" s="19" t="s">
        <v>2</v>
      </c>
      <c r="C734" s="31">
        <f t="shared" si="24"/>
        <v>100</v>
      </c>
    </row>
    <row r="735" spans="1:3" ht="28.5" customHeight="1" x14ac:dyDescent="0.2">
      <c r="A735" s="37" t="s">
        <v>164</v>
      </c>
      <c r="B735" s="18" t="s">
        <v>1</v>
      </c>
      <c r="C735" s="31">
        <v>100</v>
      </c>
    </row>
    <row r="736" spans="1:3" ht="12.75" customHeight="1" x14ac:dyDescent="0.2">
      <c r="A736" s="11"/>
      <c r="B736" s="19" t="s">
        <v>2</v>
      </c>
      <c r="C736" s="31">
        <v>100</v>
      </c>
    </row>
    <row r="737" spans="1:3" ht="12.75" customHeight="1" x14ac:dyDescent="0.2">
      <c r="A737" s="130" t="s">
        <v>98</v>
      </c>
      <c r="B737" s="131"/>
      <c r="C737" s="131"/>
    </row>
    <row r="738" spans="1:3" x14ac:dyDescent="0.2">
      <c r="A738" s="34" t="s">
        <v>23</v>
      </c>
      <c r="B738" s="13" t="s">
        <v>1</v>
      </c>
      <c r="C738" s="31">
        <f t="shared" ref="C738:C749" si="25">C740</f>
        <v>815</v>
      </c>
    </row>
    <row r="739" spans="1:3" x14ac:dyDescent="0.2">
      <c r="A739" s="36" t="s">
        <v>24</v>
      </c>
      <c r="B739" s="12" t="s">
        <v>2</v>
      </c>
      <c r="C739" s="31">
        <f t="shared" si="25"/>
        <v>815</v>
      </c>
    </row>
    <row r="740" spans="1:3" x14ac:dyDescent="0.2">
      <c r="A740" s="45" t="s">
        <v>27</v>
      </c>
      <c r="B740" s="18" t="s">
        <v>1</v>
      </c>
      <c r="C740" s="31">
        <f t="shared" si="25"/>
        <v>815</v>
      </c>
    </row>
    <row r="741" spans="1:3" x14ac:dyDescent="0.2">
      <c r="A741" s="11" t="s">
        <v>8</v>
      </c>
      <c r="B741" s="19" t="s">
        <v>2</v>
      </c>
      <c r="C741" s="31">
        <f t="shared" si="25"/>
        <v>815</v>
      </c>
    </row>
    <row r="742" spans="1:3" x14ac:dyDescent="0.2">
      <c r="A742" s="17" t="s">
        <v>18</v>
      </c>
      <c r="B742" s="10" t="s">
        <v>1</v>
      </c>
      <c r="C742" s="31">
        <f t="shared" si="25"/>
        <v>815</v>
      </c>
    </row>
    <row r="743" spans="1:3" x14ac:dyDescent="0.2">
      <c r="A743" s="16"/>
      <c r="B743" s="12" t="s">
        <v>2</v>
      </c>
      <c r="C743" s="31">
        <f t="shared" si="25"/>
        <v>815</v>
      </c>
    </row>
    <row r="744" spans="1:3" x14ac:dyDescent="0.2">
      <c r="A744" s="78" t="s">
        <v>75</v>
      </c>
      <c r="B744" s="10" t="s">
        <v>1</v>
      </c>
      <c r="C744" s="31">
        <f t="shared" si="25"/>
        <v>815</v>
      </c>
    </row>
    <row r="745" spans="1:3" x14ac:dyDescent="0.2">
      <c r="A745" s="15"/>
      <c r="B745" s="12" t="s">
        <v>2</v>
      </c>
      <c r="C745" s="31">
        <f t="shared" si="25"/>
        <v>815</v>
      </c>
    </row>
    <row r="746" spans="1:3" x14ac:dyDescent="0.2">
      <c r="A746" s="41" t="s">
        <v>73</v>
      </c>
      <c r="B746" s="18" t="s">
        <v>1</v>
      </c>
      <c r="C746" s="31">
        <f>C748+C752+C760</f>
        <v>815</v>
      </c>
    </row>
    <row r="747" spans="1:3" x14ac:dyDescent="0.2">
      <c r="A747" s="91"/>
      <c r="B747" s="58" t="s">
        <v>2</v>
      </c>
      <c r="C747" s="31">
        <f>C749+C753+C761</f>
        <v>815</v>
      </c>
    </row>
    <row r="748" spans="1:3" x14ac:dyDescent="0.2">
      <c r="A748" s="92" t="s">
        <v>119</v>
      </c>
      <c r="B748" s="65" t="s">
        <v>1</v>
      </c>
      <c r="C748" s="32">
        <f t="shared" si="25"/>
        <v>700</v>
      </c>
    </row>
    <row r="749" spans="1:3" x14ac:dyDescent="0.2">
      <c r="A749" s="91"/>
      <c r="B749" s="58" t="s">
        <v>2</v>
      </c>
      <c r="C749" s="32">
        <f t="shared" si="25"/>
        <v>700</v>
      </c>
    </row>
    <row r="750" spans="1:3" x14ac:dyDescent="0.2">
      <c r="A750" s="92" t="s">
        <v>121</v>
      </c>
      <c r="B750" s="65" t="s">
        <v>1</v>
      </c>
      <c r="C750" s="32">
        <v>700</v>
      </c>
    </row>
    <row r="751" spans="1:3" x14ac:dyDescent="0.2">
      <c r="A751" s="91"/>
      <c r="B751" s="58" t="s">
        <v>2</v>
      </c>
      <c r="C751" s="32">
        <v>700</v>
      </c>
    </row>
    <row r="752" spans="1:3" x14ac:dyDescent="0.2">
      <c r="A752" s="92" t="s">
        <v>120</v>
      </c>
      <c r="B752" s="65" t="s">
        <v>1</v>
      </c>
      <c r="C752" s="32">
        <f>C754+C756+C758</f>
        <v>75</v>
      </c>
    </row>
    <row r="753" spans="1:5" x14ac:dyDescent="0.2">
      <c r="A753" s="91"/>
      <c r="B753" s="58" t="s">
        <v>2</v>
      </c>
      <c r="C753" s="32">
        <f>C755+C757+C759</f>
        <v>75</v>
      </c>
    </row>
    <row r="754" spans="1:5" ht="25.5" x14ac:dyDescent="0.2">
      <c r="A754" s="116" t="s">
        <v>252</v>
      </c>
      <c r="B754" s="65" t="s">
        <v>1</v>
      </c>
      <c r="C754" s="32">
        <v>15</v>
      </c>
    </row>
    <row r="755" spans="1:5" x14ac:dyDescent="0.2">
      <c r="A755" s="91"/>
      <c r="B755" s="58" t="s">
        <v>2</v>
      </c>
      <c r="C755" s="32">
        <v>15</v>
      </c>
    </row>
    <row r="756" spans="1:5" x14ac:dyDescent="0.2">
      <c r="A756" s="116" t="s">
        <v>253</v>
      </c>
      <c r="B756" s="65" t="s">
        <v>1</v>
      </c>
      <c r="C756" s="32">
        <v>30</v>
      </c>
    </row>
    <row r="757" spans="1:5" x14ac:dyDescent="0.2">
      <c r="A757" s="91"/>
      <c r="B757" s="58" t="s">
        <v>2</v>
      </c>
      <c r="C757" s="32">
        <v>30</v>
      </c>
    </row>
    <row r="758" spans="1:5" x14ac:dyDescent="0.2">
      <c r="A758" s="116" t="s">
        <v>254</v>
      </c>
      <c r="B758" s="65" t="s">
        <v>1</v>
      </c>
      <c r="C758" s="32">
        <v>30</v>
      </c>
    </row>
    <row r="759" spans="1:5" x14ac:dyDescent="0.2">
      <c r="A759" s="91"/>
      <c r="B759" s="58" t="s">
        <v>2</v>
      </c>
      <c r="C759" s="32">
        <v>30</v>
      </c>
    </row>
    <row r="760" spans="1:5" x14ac:dyDescent="0.2">
      <c r="A760" s="92" t="s">
        <v>274</v>
      </c>
      <c r="B760" s="65" t="s">
        <v>1</v>
      </c>
      <c r="C760" s="32">
        <f>C762+C764</f>
        <v>40</v>
      </c>
    </row>
    <row r="761" spans="1:5" x14ac:dyDescent="0.2">
      <c r="A761" s="91"/>
      <c r="B761" s="58" t="s">
        <v>2</v>
      </c>
      <c r="C761" s="32">
        <f>C763+C765</f>
        <v>40</v>
      </c>
    </row>
    <row r="762" spans="1:5" x14ac:dyDescent="0.2">
      <c r="A762" s="116" t="s">
        <v>275</v>
      </c>
      <c r="B762" s="65" t="s">
        <v>1</v>
      </c>
      <c r="C762" s="32">
        <v>39</v>
      </c>
    </row>
    <row r="763" spans="1:5" x14ac:dyDescent="0.2">
      <c r="A763" s="91"/>
      <c r="B763" s="58" t="s">
        <v>2</v>
      </c>
      <c r="C763" s="32">
        <v>39</v>
      </c>
    </row>
    <row r="764" spans="1:5" x14ac:dyDescent="0.2">
      <c r="A764" s="116" t="s">
        <v>276</v>
      </c>
      <c r="B764" s="65" t="s">
        <v>1</v>
      </c>
      <c r="C764" s="32">
        <v>1</v>
      </c>
    </row>
    <row r="765" spans="1:5" x14ac:dyDescent="0.2">
      <c r="A765" s="91"/>
      <c r="B765" s="58" t="s">
        <v>2</v>
      </c>
      <c r="C765" s="32">
        <v>1</v>
      </c>
    </row>
    <row r="766" spans="1:5" x14ac:dyDescent="0.2">
      <c r="A766" s="130" t="s">
        <v>238</v>
      </c>
      <c r="B766" s="150"/>
      <c r="C766" s="131"/>
      <c r="E766" s="83"/>
    </row>
    <row r="767" spans="1:5" x14ac:dyDescent="0.2">
      <c r="A767" s="34" t="s">
        <v>23</v>
      </c>
      <c r="B767" s="54" t="s">
        <v>1</v>
      </c>
      <c r="C767" s="31">
        <f t="shared" ref="C767:C778" si="26">C769</f>
        <v>30</v>
      </c>
    </row>
    <row r="768" spans="1:5" x14ac:dyDescent="0.2">
      <c r="A768" s="36" t="s">
        <v>24</v>
      </c>
      <c r="B768" s="19" t="s">
        <v>2</v>
      </c>
      <c r="C768" s="31">
        <f t="shared" si="26"/>
        <v>30</v>
      </c>
    </row>
    <row r="769" spans="1:4" x14ac:dyDescent="0.2">
      <c r="A769" s="79" t="s">
        <v>25</v>
      </c>
      <c r="B769" s="18" t="s">
        <v>1</v>
      </c>
      <c r="C769" s="31">
        <f t="shared" si="26"/>
        <v>30</v>
      </c>
    </row>
    <row r="770" spans="1:4" x14ac:dyDescent="0.2">
      <c r="A770" s="15" t="s">
        <v>17</v>
      </c>
      <c r="B770" s="19" t="s">
        <v>2</v>
      </c>
      <c r="C770" s="31">
        <f t="shared" si="26"/>
        <v>30</v>
      </c>
    </row>
    <row r="771" spans="1:4" x14ac:dyDescent="0.2">
      <c r="A771" s="17" t="s">
        <v>18</v>
      </c>
      <c r="B771" s="10" t="s">
        <v>1</v>
      </c>
      <c r="C771" s="31">
        <f t="shared" si="26"/>
        <v>30</v>
      </c>
    </row>
    <row r="772" spans="1:4" x14ac:dyDescent="0.2">
      <c r="A772" s="16"/>
      <c r="B772" s="12" t="s">
        <v>2</v>
      </c>
      <c r="C772" s="31">
        <f t="shared" si="26"/>
        <v>30</v>
      </c>
    </row>
    <row r="773" spans="1:4" x14ac:dyDescent="0.2">
      <c r="A773" s="35" t="s">
        <v>22</v>
      </c>
      <c r="B773" s="18" t="s">
        <v>1</v>
      </c>
      <c r="C773" s="31">
        <f t="shared" si="26"/>
        <v>30</v>
      </c>
    </row>
    <row r="774" spans="1:4" x14ac:dyDescent="0.2">
      <c r="A774" s="15"/>
      <c r="B774" s="19" t="s">
        <v>2</v>
      </c>
      <c r="C774" s="31">
        <f t="shared" si="26"/>
        <v>30</v>
      </c>
    </row>
    <row r="775" spans="1:4" x14ac:dyDescent="0.2">
      <c r="A775" s="77" t="s">
        <v>73</v>
      </c>
      <c r="B775" s="18" t="s">
        <v>1</v>
      </c>
      <c r="C775" s="31">
        <f t="shared" si="26"/>
        <v>30</v>
      </c>
    </row>
    <row r="776" spans="1:4" x14ac:dyDescent="0.2">
      <c r="A776" s="15"/>
      <c r="B776" s="19" t="s">
        <v>2</v>
      </c>
      <c r="C776" s="31">
        <f t="shared" si="26"/>
        <v>30</v>
      </c>
    </row>
    <row r="777" spans="1:4" x14ac:dyDescent="0.2">
      <c r="A777" s="77" t="s">
        <v>240</v>
      </c>
      <c r="B777" s="115" t="s">
        <v>1</v>
      </c>
      <c r="C777" s="31">
        <f t="shared" si="26"/>
        <v>30</v>
      </c>
      <c r="D777" s="103"/>
    </row>
    <row r="778" spans="1:4" x14ac:dyDescent="0.2">
      <c r="A778" s="112"/>
      <c r="B778" s="104" t="s">
        <v>2</v>
      </c>
      <c r="C778" s="31">
        <f t="shared" si="26"/>
        <v>30</v>
      </c>
      <c r="D778" s="103"/>
    </row>
    <row r="779" spans="1:4" ht="25.5" x14ac:dyDescent="0.2">
      <c r="A779" s="112" t="s">
        <v>239</v>
      </c>
      <c r="B779" s="115" t="s">
        <v>1</v>
      </c>
      <c r="C779" s="31">
        <v>30</v>
      </c>
      <c r="D779" s="103"/>
    </row>
    <row r="780" spans="1:4" x14ac:dyDescent="0.2">
      <c r="A780" s="112"/>
      <c r="B780" s="104" t="s">
        <v>2</v>
      </c>
      <c r="C780" s="31">
        <v>30</v>
      </c>
      <c r="D780" s="103"/>
    </row>
    <row r="781" spans="1:4" x14ac:dyDescent="0.2">
      <c r="A781" s="130" t="s">
        <v>35</v>
      </c>
      <c r="B781" s="150"/>
      <c r="C781" s="131"/>
    </row>
    <row r="782" spans="1:4" x14ac:dyDescent="0.2">
      <c r="A782" s="34" t="s">
        <v>23</v>
      </c>
      <c r="B782" s="54" t="s">
        <v>1</v>
      </c>
      <c r="C782" s="31">
        <f t="shared" ref="C782:C791" si="27">C784</f>
        <v>2116</v>
      </c>
    </row>
    <row r="783" spans="1:4" x14ac:dyDescent="0.2">
      <c r="A783" s="36" t="s">
        <v>24</v>
      </c>
      <c r="B783" s="19" t="s">
        <v>2</v>
      </c>
      <c r="C783" s="31">
        <f t="shared" si="27"/>
        <v>2116</v>
      </c>
    </row>
    <row r="784" spans="1:4" x14ac:dyDescent="0.2">
      <c r="A784" s="79" t="s">
        <v>36</v>
      </c>
      <c r="B784" s="18" t="s">
        <v>1</v>
      </c>
      <c r="C784" s="31">
        <f t="shared" si="27"/>
        <v>2116</v>
      </c>
    </row>
    <row r="785" spans="1:3" x14ac:dyDescent="0.2">
      <c r="A785" s="15" t="s">
        <v>17</v>
      </c>
      <c r="B785" s="19" t="s">
        <v>2</v>
      </c>
      <c r="C785" s="31">
        <f t="shared" si="27"/>
        <v>2116</v>
      </c>
    </row>
    <row r="786" spans="1:3" x14ac:dyDescent="0.2">
      <c r="A786" s="17" t="s">
        <v>18</v>
      </c>
      <c r="B786" s="10" t="s">
        <v>1</v>
      </c>
      <c r="C786" s="31">
        <f t="shared" si="27"/>
        <v>2116</v>
      </c>
    </row>
    <row r="787" spans="1:3" x14ac:dyDescent="0.2">
      <c r="A787" s="16"/>
      <c r="B787" s="12" t="s">
        <v>2</v>
      </c>
      <c r="C787" s="31">
        <f t="shared" si="27"/>
        <v>2116</v>
      </c>
    </row>
    <row r="788" spans="1:3" x14ac:dyDescent="0.2">
      <c r="A788" s="35" t="s">
        <v>22</v>
      </c>
      <c r="B788" s="18" t="s">
        <v>1</v>
      </c>
      <c r="C788" s="31">
        <f t="shared" si="27"/>
        <v>2116</v>
      </c>
    </row>
    <row r="789" spans="1:3" x14ac:dyDescent="0.2">
      <c r="A789" s="15"/>
      <c r="B789" s="19" t="s">
        <v>2</v>
      </c>
      <c r="C789" s="31">
        <f t="shared" si="27"/>
        <v>2116</v>
      </c>
    </row>
    <row r="790" spans="1:3" x14ac:dyDescent="0.2">
      <c r="A790" s="77" t="s">
        <v>73</v>
      </c>
      <c r="B790" s="18" t="s">
        <v>1</v>
      </c>
      <c r="C790" s="31">
        <f t="shared" si="27"/>
        <v>2116</v>
      </c>
    </row>
    <row r="791" spans="1:3" x14ac:dyDescent="0.2">
      <c r="A791" s="15"/>
      <c r="B791" s="19" t="s">
        <v>2</v>
      </c>
      <c r="C791" s="31">
        <f t="shared" si="27"/>
        <v>2116</v>
      </c>
    </row>
    <row r="792" spans="1:3" x14ac:dyDescent="0.2">
      <c r="A792" s="37" t="s">
        <v>76</v>
      </c>
      <c r="B792" s="54" t="s">
        <v>1</v>
      </c>
      <c r="C792" s="31">
        <f>C794+C796+C798+C800+C802+C804+C806+C808+C810+C812+C814+C816+C818+C820+C822+C824+C826+C828+C830</f>
        <v>2116</v>
      </c>
    </row>
    <row r="793" spans="1:3" x14ac:dyDescent="0.2">
      <c r="A793" s="15"/>
      <c r="B793" s="19" t="s">
        <v>2</v>
      </c>
      <c r="C793" s="31">
        <f>C795+C797+C799+C801+C803+C805+C807+C809+C811+C813+C815+C817+C819+C821+C823+C825+C827+C829+C831</f>
        <v>2116</v>
      </c>
    </row>
    <row r="794" spans="1:3" ht="38.25" x14ac:dyDescent="0.2">
      <c r="A794" s="70" t="s">
        <v>77</v>
      </c>
      <c r="B794" s="65" t="s">
        <v>1</v>
      </c>
      <c r="C794" s="32">
        <v>60</v>
      </c>
    </row>
    <row r="795" spans="1:3" x14ac:dyDescent="0.2">
      <c r="A795" s="66"/>
      <c r="B795" s="58" t="s">
        <v>2</v>
      </c>
      <c r="C795" s="32">
        <v>60</v>
      </c>
    </row>
    <row r="796" spans="1:3" ht="16.5" customHeight="1" x14ac:dyDescent="0.2">
      <c r="A796" s="123" t="s">
        <v>78</v>
      </c>
      <c r="B796" s="65" t="s">
        <v>1</v>
      </c>
      <c r="C796" s="32">
        <v>20</v>
      </c>
    </row>
    <row r="797" spans="1:3" x14ac:dyDescent="0.2">
      <c r="A797" s="124"/>
      <c r="B797" s="58" t="s">
        <v>2</v>
      </c>
      <c r="C797" s="32">
        <v>20</v>
      </c>
    </row>
    <row r="798" spans="1:3" ht="24.75" customHeight="1" x14ac:dyDescent="0.2">
      <c r="A798" s="123" t="s">
        <v>79</v>
      </c>
      <c r="B798" s="65" t="s">
        <v>1</v>
      </c>
      <c r="C798" s="32">
        <v>30</v>
      </c>
    </row>
    <row r="799" spans="1:3" x14ac:dyDescent="0.2">
      <c r="A799" s="124"/>
      <c r="B799" s="58" t="s">
        <v>2</v>
      </c>
      <c r="C799" s="32">
        <v>30</v>
      </c>
    </row>
    <row r="800" spans="1:3" ht="25.5" customHeight="1" x14ac:dyDescent="0.2">
      <c r="A800" s="123" t="s">
        <v>80</v>
      </c>
      <c r="B800" s="65" t="s">
        <v>1</v>
      </c>
      <c r="C800" s="32">
        <v>166</v>
      </c>
    </row>
    <row r="801" spans="1:3" x14ac:dyDescent="0.2">
      <c r="A801" s="124"/>
      <c r="B801" s="58" t="s">
        <v>2</v>
      </c>
      <c r="C801" s="32">
        <v>166</v>
      </c>
    </row>
    <row r="802" spans="1:3" ht="23.25" customHeight="1" x14ac:dyDescent="0.2">
      <c r="A802" s="123" t="s">
        <v>81</v>
      </c>
      <c r="B802" s="65" t="s">
        <v>1</v>
      </c>
      <c r="C802" s="32">
        <v>110</v>
      </c>
    </row>
    <row r="803" spans="1:3" ht="16.5" customHeight="1" x14ac:dyDescent="0.2">
      <c r="A803" s="124"/>
      <c r="B803" s="58" t="s">
        <v>2</v>
      </c>
      <c r="C803" s="32">
        <v>110</v>
      </c>
    </row>
    <row r="804" spans="1:3" ht="35.25" customHeight="1" x14ac:dyDescent="0.2">
      <c r="A804" s="123" t="s">
        <v>82</v>
      </c>
      <c r="B804" s="65" t="s">
        <v>1</v>
      </c>
      <c r="C804" s="32">
        <v>200</v>
      </c>
    </row>
    <row r="805" spans="1:3" x14ac:dyDescent="0.2">
      <c r="A805" s="124"/>
      <c r="B805" s="58" t="s">
        <v>2</v>
      </c>
      <c r="C805" s="32">
        <v>200</v>
      </c>
    </row>
    <row r="806" spans="1:3" ht="51" customHeight="1" x14ac:dyDescent="0.2">
      <c r="A806" s="123" t="s">
        <v>83</v>
      </c>
      <c r="B806" s="68" t="s">
        <v>1</v>
      </c>
      <c r="C806" s="32">
        <v>200</v>
      </c>
    </row>
    <row r="807" spans="1:3" x14ac:dyDescent="0.2">
      <c r="A807" s="124"/>
      <c r="B807" s="68" t="s">
        <v>2</v>
      </c>
      <c r="C807" s="32">
        <v>200</v>
      </c>
    </row>
    <row r="808" spans="1:3" ht="36.75" customHeight="1" x14ac:dyDescent="0.2">
      <c r="A808" s="123" t="s">
        <v>84</v>
      </c>
      <c r="B808" s="80" t="s">
        <v>1</v>
      </c>
      <c r="C808" s="32">
        <v>310</v>
      </c>
    </row>
    <row r="809" spans="1:3" ht="15" customHeight="1" x14ac:dyDescent="0.2">
      <c r="A809" s="124"/>
      <c r="B809" s="81" t="s">
        <v>2</v>
      </c>
      <c r="C809" s="32">
        <v>310</v>
      </c>
    </row>
    <row r="810" spans="1:3" ht="24.75" customHeight="1" x14ac:dyDescent="0.2">
      <c r="A810" s="123" t="s">
        <v>85</v>
      </c>
      <c r="B810" s="65" t="s">
        <v>1</v>
      </c>
      <c r="C810" s="32">
        <v>90</v>
      </c>
    </row>
    <row r="811" spans="1:3" ht="15" customHeight="1" x14ac:dyDescent="0.2">
      <c r="A811" s="124"/>
      <c r="B811" s="58" t="s">
        <v>2</v>
      </c>
      <c r="C811" s="32">
        <v>90</v>
      </c>
    </row>
    <row r="812" spans="1:3" ht="14.25" customHeight="1" x14ac:dyDescent="0.2">
      <c r="A812" s="128" t="s">
        <v>86</v>
      </c>
      <c r="B812" s="18" t="s">
        <v>1</v>
      </c>
      <c r="C812" s="50">
        <v>110</v>
      </c>
    </row>
    <row r="813" spans="1:3" x14ac:dyDescent="0.2">
      <c r="A813" s="129"/>
      <c r="B813" s="19" t="s">
        <v>2</v>
      </c>
      <c r="C813" s="50">
        <v>110</v>
      </c>
    </row>
    <row r="814" spans="1:3" ht="25.5" customHeight="1" x14ac:dyDescent="0.2">
      <c r="A814" s="128" t="s">
        <v>87</v>
      </c>
      <c r="B814" s="18" t="s">
        <v>1</v>
      </c>
      <c r="C814" s="50">
        <v>100</v>
      </c>
    </row>
    <row r="815" spans="1:3" x14ac:dyDescent="0.2">
      <c r="A815" s="129"/>
      <c r="B815" s="19" t="s">
        <v>2</v>
      </c>
      <c r="C815" s="50">
        <v>100</v>
      </c>
    </row>
    <row r="816" spans="1:3" ht="25.5" customHeight="1" x14ac:dyDescent="0.2">
      <c r="A816" s="128" t="s">
        <v>88</v>
      </c>
      <c r="B816" s="18" t="s">
        <v>1</v>
      </c>
      <c r="C816" s="50">
        <v>200</v>
      </c>
    </row>
    <row r="817" spans="1:3" ht="18.75" customHeight="1" x14ac:dyDescent="0.2">
      <c r="A817" s="129"/>
      <c r="B817" s="19" t="s">
        <v>2</v>
      </c>
      <c r="C817" s="50">
        <v>200</v>
      </c>
    </row>
    <row r="818" spans="1:3" ht="38.25" x14ac:dyDescent="0.2">
      <c r="A818" s="71" t="s">
        <v>89</v>
      </c>
      <c r="B818" s="18" t="s">
        <v>1</v>
      </c>
      <c r="C818" s="50">
        <v>150</v>
      </c>
    </row>
    <row r="819" spans="1:3" ht="15" customHeight="1" x14ac:dyDescent="0.2">
      <c r="A819" s="42"/>
      <c r="B819" s="19" t="s">
        <v>2</v>
      </c>
      <c r="C819" s="50">
        <v>150</v>
      </c>
    </row>
    <row r="820" spans="1:3" ht="38.25" x14ac:dyDescent="0.2">
      <c r="A820" s="71" t="s">
        <v>90</v>
      </c>
      <c r="B820" s="18" t="s">
        <v>1</v>
      </c>
      <c r="C820" s="50">
        <v>50</v>
      </c>
    </row>
    <row r="821" spans="1:3" ht="15" customHeight="1" x14ac:dyDescent="0.2">
      <c r="A821" s="42"/>
      <c r="B821" s="19" t="s">
        <v>2</v>
      </c>
      <c r="C821" s="50">
        <v>50</v>
      </c>
    </row>
    <row r="822" spans="1:3" ht="38.25" x14ac:dyDescent="0.2">
      <c r="A822" s="71" t="s">
        <v>91</v>
      </c>
      <c r="B822" s="18" t="s">
        <v>1</v>
      </c>
      <c r="C822" s="50">
        <v>65</v>
      </c>
    </row>
    <row r="823" spans="1:3" ht="14.25" customHeight="1" x14ac:dyDescent="0.2">
      <c r="A823" s="42"/>
      <c r="B823" s="19" t="s">
        <v>2</v>
      </c>
      <c r="C823" s="50">
        <v>65</v>
      </c>
    </row>
    <row r="824" spans="1:3" ht="25.5" x14ac:dyDescent="0.2">
      <c r="A824" s="71" t="s">
        <v>92</v>
      </c>
      <c r="B824" s="18" t="s">
        <v>1</v>
      </c>
      <c r="C824" s="50">
        <v>55</v>
      </c>
    </row>
    <row r="825" spans="1:3" ht="14.25" customHeight="1" x14ac:dyDescent="0.2">
      <c r="A825" s="42"/>
      <c r="B825" s="19" t="s">
        <v>2</v>
      </c>
      <c r="C825" s="50">
        <v>55</v>
      </c>
    </row>
    <row r="826" spans="1:3" ht="38.25" x14ac:dyDescent="0.2">
      <c r="A826" s="82" t="s">
        <v>94</v>
      </c>
      <c r="B826" s="18" t="s">
        <v>1</v>
      </c>
      <c r="C826" s="50">
        <v>50</v>
      </c>
    </row>
    <row r="827" spans="1:3" ht="14.25" customHeight="1" x14ac:dyDescent="0.2">
      <c r="A827" s="42"/>
      <c r="B827" s="19" t="s">
        <v>2</v>
      </c>
      <c r="C827" s="50">
        <v>50</v>
      </c>
    </row>
    <row r="828" spans="1:3" ht="38.25" x14ac:dyDescent="0.2">
      <c r="A828" s="82" t="s">
        <v>95</v>
      </c>
      <c r="B828" s="18" t="s">
        <v>1</v>
      </c>
      <c r="C828" s="50">
        <v>50</v>
      </c>
    </row>
    <row r="829" spans="1:3" ht="14.25" customHeight="1" x14ac:dyDescent="0.2">
      <c r="A829" s="42"/>
      <c r="B829" s="19" t="s">
        <v>2</v>
      </c>
      <c r="C829" s="50">
        <v>50</v>
      </c>
    </row>
    <row r="830" spans="1:3" ht="38.25" x14ac:dyDescent="0.2">
      <c r="A830" s="82" t="s">
        <v>96</v>
      </c>
      <c r="B830" s="18" t="s">
        <v>1</v>
      </c>
      <c r="C830" s="50">
        <v>100</v>
      </c>
    </row>
    <row r="831" spans="1:3" ht="14.25" customHeight="1" x14ac:dyDescent="0.2">
      <c r="A831" s="42"/>
      <c r="B831" s="19" t="s">
        <v>2</v>
      </c>
      <c r="C831" s="50">
        <v>100</v>
      </c>
    </row>
    <row r="832" spans="1:3" x14ac:dyDescent="0.2">
      <c r="A832" s="125" t="s">
        <v>15</v>
      </c>
      <c r="B832" s="126"/>
      <c r="C832" s="127"/>
    </row>
    <row r="833" spans="1:3" ht="15" x14ac:dyDescent="0.2">
      <c r="A833" s="28" t="s">
        <v>21</v>
      </c>
      <c r="B833" s="29" t="s">
        <v>1</v>
      </c>
      <c r="C833" s="33">
        <v>0</v>
      </c>
    </row>
    <row r="834" spans="1:3" x14ac:dyDescent="0.2">
      <c r="A834" s="27"/>
      <c r="B834" s="30" t="s">
        <v>2</v>
      </c>
      <c r="C834" s="33">
        <v>0</v>
      </c>
    </row>
    <row r="835" spans="1:3" x14ac:dyDescent="0.2">
      <c r="A835" s="132" t="s">
        <v>16</v>
      </c>
      <c r="B835" s="133"/>
      <c r="C835" s="134"/>
    </row>
    <row r="836" spans="1:3" ht="15" x14ac:dyDescent="0.2">
      <c r="A836" s="28" t="s">
        <v>21</v>
      </c>
      <c r="B836" s="29" t="s">
        <v>1</v>
      </c>
      <c r="C836" s="32">
        <f>C838+C848</f>
        <v>8264</v>
      </c>
    </row>
    <row r="837" spans="1:3" x14ac:dyDescent="0.2">
      <c r="A837" s="27"/>
      <c r="B837" s="30" t="s">
        <v>2</v>
      </c>
      <c r="C837" s="32">
        <f>C839+C849</f>
        <v>8264</v>
      </c>
    </row>
    <row r="838" spans="1:3" x14ac:dyDescent="0.2">
      <c r="A838" s="45" t="s">
        <v>32</v>
      </c>
      <c r="B838" s="93" t="s">
        <v>1</v>
      </c>
      <c r="C838" s="31">
        <f>C840</f>
        <v>1150</v>
      </c>
    </row>
    <row r="839" spans="1:3" x14ac:dyDescent="0.2">
      <c r="A839" s="46" t="s">
        <v>8</v>
      </c>
      <c r="B839" s="94" t="s">
        <v>2</v>
      </c>
      <c r="C839" s="31">
        <f>C841</f>
        <v>1150</v>
      </c>
    </row>
    <row r="840" spans="1:3" x14ac:dyDescent="0.2">
      <c r="A840" s="17" t="s">
        <v>18</v>
      </c>
      <c r="B840" s="10" t="s">
        <v>1</v>
      </c>
      <c r="C840" s="31">
        <f>C842+C846</f>
        <v>1150</v>
      </c>
    </row>
    <row r="841" spans="1:3" x14ac:dyDescent="0.2">
      <c r="A841" s="16"/>
      <c r="B841" s="12" t="s">
        <v>2</v>
      </c>
      <c r="C841" s="31">
        <f>C843+C847</f>
        <v>1150</v>
      </c>
    </row>
    <row r="842" spans="1:3" x14ac:dyDescent="0.2">
      <c r="A842" s="85" t="s">
        <v>22</v>
      </c>
      <c r="B842" s="47" t="s">
        <v>1</v>
      </c>
      <c r="C842" s="31">
        <f>C844</f>
        <v>135</v>
      </c>
    </row>
    <row r="843" spans="1:3" x14ac:dyDescent="0.2">
      <c r="A843" s="15"/>
      <c r="B843" s="48" t="s">
        <v>2</v>
      </c>
      <c r="C843" s="31">
        <f>C845</f>
        <v>135</v>
      </c>
    </row>
    <row r="844" spans="1:3" x14ac:dyDescent="0.2">
      <c r="A844" s="17" t="s">
        <v>122</v>
      </c>
      <c r="B844" s="95" t="s">
        <v>1</v>
      </c>
      <c r="C844" s="31">
        <f>C984+C1021</f>
        <v>135</v>
      </c>
    </row>
    <row r="845" spans="1:3" x14ac:dyDescent="0.2">
      <c r="A845" s="16"/>
      <c r="B845" s="48" t="s">
        <v>2</v>
      </c>
      <c r="C845" s="31">
        <f>C985+C1022</f>
        <v>135</v>
      </c>
    </row>
    <row r="846" spans="1:3" s="51" customFormat="1" x14ac:dyDescent="0.2">
      <c r="A846" s="49" t="s">
        <v>28</v>
      </c>
      <c r="B846" s="47" t="s">
        <v>1</v>
      </c>
      <c r="C846" s="31">
        <f>C865+C878+C891</f>
        <v>1015</v>
      </c>
    </row>
    <row r="847" spans="1:3" s="51" customFormat="1" x14ac:dyDescent="0.2">
      <c r="A847" s="52"/>
      <c r="B847" s="48" t="s">
        <v>2</v>
      </c>
      <c r="C847" s="31">
        <f>C866+C879+C892</f>
        <v>1015</v>
      </c>
    </row>
    <row r="848" spans="1:3" x14ac:dyDescent="0.2">
      <c r="A848" s="45" t="s">
        <v>27</v>
      </c>
      <c r="B848" s="47" t="s">
        <v>1</v>
      </c>
      <c r="C848" s="31">
        <f>C850</f>
        <v>7114</v>
      </c>
    </row>
    <row r="849" spans="1:3" x14ac:dyDescent="0.2">
      <c r="A849" s="46" t="s">
        <v>8</v>
      </c>
      <c r="B849" s="48" t="s">
        <v>2</v>
      </c>
      <c r="C849" s="31">
        <f>C851</f>
        <v>7114</v>
      </c>
    </row>
    <row r="850" spans="1:3" x14ac:dyDescent="0.2">
      <c r="A850" s="17" t="s">
        <v>18</v>
      </c>
      <c r="B850" s="10" t="s">
        <v>1</v>
      </c>
      <c r="C850" s="31">
        <f>C852+C856</f>
        <v>7114</v>
      </c>
    </row>
    <row r="851" spans="1:3" x14ac:dyDescent="0.2">
      <c r="A851" s="16"/>
      <c r="B851" s="12" t="s">
        <v>2</v>
      </c>
      <c r="C851" s="31">
        <f>C853+C857</f>
        <v>7114</v>
      </c>
    </row>
    <row r="852" spans="1:3" x14ac:dyDescent="0.2">
      <c r="A852" s="85" t="s">
        <v>22</v>
      </c>
      <c r="B852" s="47" t="s">
        <v>1</v>
      </c>
      <c r="C852" s="31">
        <f t="shared" ref="C852:C853" si="28">C854</f>
        <v>160</v>
      </c>
    </row>
    <row r="853" spans="1:3" x14ac:dyDescent="0.2">
      <c r="A853" s="15"/>
      <c r="B853" s="48" t="s">
        <v>2</v>
      </c>
      <c r="C853" s="31">
        <f t="shared" si="28"/>
        <v>160</v>
      </c>
    </row>
    <row r="854" spans="1:3" x14ac:dyDescent="0.2">
      <c r="A854" s="17" t="s">
        <v>122</v>
      </c>
      <c r="B854" s="95" t="s">
        <v>1</v>
      </c>
      <c r="C854" s="31">
        <f>C998</f>
        <v>160</v>
      </c>
    </row>
    <row r="855" spans="1:3" x14ac:dyDescent="0.2">
      <c r="A855" s="16"/>
      <c r="B855" s="48" t="s">
        <v>2</v>
      </c>
      <c r="C855" s="31">
        <f>C999</f>
        <v>160</v>
      </c>
    </row>
    <row r="856" spans="1:3" s="51" customFormat="1" x14ac:dyDescent="0.2">
      <c r="A856" s="49" t="s">
        <v>28</v>
      </c>
      <c r="B856" s="47" t="s">
        <v>1</v>
      </c>
      <c r="C856" s="31">
        <f>C908+C957+C1004</f>
        <v>6954</v>
      </c>
    </row>
    <row r="857" spans="1:3" s="51" customFormat="1" x14ac:dyDescent="0.2">
      <c r="A857" s="52"/>
      <c r="B857" s="48" t="s">
        <v>2</v>
      </c>
      <c r="C857" s="31">
        <f>C909+C958+C1005</f>
        <v>6954</v>
      </c>
    </row>
    <row r="858" spans="1:3" x14ac:dyDescent="0.2">
      <c r="A858" s="119" t="s">
        <v>146</v>
      </c>
      <c r="B858" s="120"/>
      <c r="C858" s="120"/>
    </row>
    <row r="859" spans="1:3" x14ac:dyDescent="0.2">
      <c r="A859" s="44" t="s">
        <v>23</v>
      </c>
      <c r="B859" s="95" t="s">
        <v>1</v>
      </c>
      <c r="C859" s="31">
        <f t="shared" ref="C859:C864" si="29">C861</f>
        <v>500</v>
      </c>
    </row>
    <row r="860" spans="1:3" x14ac:dyDescent="0.2">
      <c r="A860" s="46" t="s">
        <v>24</v>
      </c>
      <c r="B860" s="48" t="s">
        <v>2</v>
      </c>
      <c r="C860" s="31">
        <f t="shared" si="29"/>
        <v>500</v>
      </c>
    </row>
    <row r="861" spans="1:3" x14ac:dyDescent="0.2">
      <c r="A861" s="45" t="s">
        <v>32</v>
      </c>
      <c r="B861" s="47" t="s">
        <v>1</v>
      </c>
      <c r="C861" s="31">
        <f t="shared" si="29"/>
        <v>500</v>
      </c>
    </row>
    <row r="862" spans="1:3" x14ac:dyDescent="0.2">
      <c r="A862" s="46" t="s">
        <v>8</v>
      </c>
      <c r="B862" s="48" t="s">
        <v>2</v>
      </c>
      <c r="C862" s="31">
        <f t="shared" si="29"/>
        <v>500</v>
      </c>
    </row>
    <row r="863" spans="1:3" x14ac:dyDescent="0.2">
      <c r="A863" s="17" t="s">
        <v>18</v>
      </c>
      <c r="B863" s="10" t="s">
        <v>1</v>
      </c>
      <c r="C863" s="31">
        <f t="shared" si="29"/>
        <v>500</v>
      </c>
    </row>
    <row r="864" spans="1:3" x14ac:dyDescent="0.2">
      <c r="A864" s="16"/>
      <c r="B864" s="12" t="s">
        <v>2</v>
      </c>
      <c r="C864" s="31">
        <f t="shared" si="29"/>
        <v>500</v>
      </c>
    </row>
    <row r="865" spans="1:3" x14ac:dyDescent="0.2">
      <c r="A865" s="49" t="s">
        <v>28</v>
      </c>
      <c r="B865" s="95" t="s">
        <v>1</v>
      </c>
      <c r="C865" s="31">
        <f>C867+C869</f>
        <v>500</v>
      </c>
    </row>
    <row r="866" spans="1:3" x14ac:dyDescent="0.2">
      <c r="A866" s="16"/>
      <c r="B866" s="48" t="s">
        <v>2</v>
      </c>
      <c r="C866" s="31">
        <f>C868+C870</f>
        <v>500</v>
      </c>
    </row>
    <row r="867" spans="1:3" x14ac:dyDescent="0.2">
      <c r="A867" s="121" t="s">
        <v>147</v>
      </c>
      <c r="B867" s="47" t="s">
        <v>1</v>
      </c>
      <c r="C867" s="31">
        <v>70</v>
      </c>
    </row>
    <row r="868" spans="1:3" x14ac:dyDescent="0.2">
      <c r="A868" s="122"/>
      <c r="B868" s="95" t="s">
        <v>2</v>
      </c>
      <c r="C868" s="31">
        <v>70</v>
      </c>
    </row>
    <row r="869" spans="1:3" x14ac:dyDescent="0.2">
      <c r="A869" s="121" t="s">
        <v>148</v>
      </c>
      <c r="B869" s="47" t="s">
        <v>1</v>
      </c>
      <c r="C869" s="31">
        <v>430</v>
      </c>
    </row>
    <row r="870" spans="1:3" x14ac:dyDescent="0.2">
      <c r="A870" s="122"/>
      <c r="B870" s="95" t="s">
        <v>2</v>
      </c>
      <c r="C870" s="31">
        <v>430</v>
      </c>
    </row>
    <row r="871" spans="1:3" ht="12.75" customHeight="1" x14ac:dyDescent="0.2">
      <c r="A871" s="119" t="s">
        <v>149</v>
      </c>
      <c r="B871" s="120"/>
      <c r="C871" s="120"/>
    </row>
    <row r="872" spans="1:3" ht="12.75" customHeight="1" x14ac:dyDescent="0.2">
      <c r="A872" s="38" t="s">
        <v>23</v>
      </c>
      <c r="B872" s="13" t="s">
        <v>1</v>
      </c>
      <c r="C872" s="31">
        <f t="shared" ref="C872:C881" si="30">C874</f>
        <v>115</v>
      </c>
    </row>
    <row r="873" spans="1:3" ht="12.75" customHeight="1" x14ac:dyDescent="0.2">
      <c r="A873" s="36" t="s">
        <v>24</v>
      </c>
      <c r="B873" s="12" t="s">
        <v>2</v>
      </c>
      <c r="C873" s="31">
        <f t="shared" si="30"/>
        <v>115</v>
      </c>
    </row>
    <row r="874" spans="1:3" ht="12.75" customHeight="1" x14ac:dyDescent="0.2">
      <c r="A874" s="44" t="s">
        <v>32</v>
      </c>
      <c r="B874" s="13" t="s">
        <v>1</v>
      </c>
      <c r="C874" s="31">
        <f t="shared" si="30"/>
        <v>115</v>
      </c>
    </row>
    <row r="875" spans="1:3" ht="12.75" customHeight="1" x14ac:dyDescent="0.2">
      <c r="A875" s="36" t="s">
        <v>136</v>
      </c>
      <c r="B875" s="12" t="s">
        <v>2</v>
      </c>
      <c r="C875" s="31">
        <f t="shared" si="30"/>
        <v>115</v>
      </c>
    </row>
    <row r="876" spans="1:3" ht="12.75" customHeight="1" x14ac:dyDescent="0.2">
      <c r="A876" s="17" t="s">
        <v>18</v>
      </c>
      <c r="B876" s="10" t="s">
        <v>1</v>
      </c>
      <c r="C876" s="31">
        <f t="shared" si="30"/>
        <v>115</v>
      </c>
    </row>
    <row r="877" spans="1:3" ht="12.75" customHeight="1" x14ac:dyDescent="0.2">
      <c r="A877" s="16"/>
      <c r="B877" s="12" t="s">
        <v>2</v>
      </c>
      <c r="C877" s="31">
        <f t="shared" si="30"/>
        <v>115</v>
      </c>
    </row>
    <row r="878" spans="1:3" x14ac:dyDescent="0.2">
      <c r="A878" s="49" t="s">
        <v>28</v>
      </c>
      <c r="B878" s="95" t="s">
        <v>1</v>
      </c>
      <c r="C878" s="31">
        <f t="shared" si="30"/>
        <v>115</v>
      </c>
    </row>
    <row r="879" spans="1:3" x14ac:dyDescent="0.2">
      <c r="A879" s="16"/>
      <c r="B879" s="48" t="s">
        <v>2</v>
      </c>
      <c r="C879" s="31">
        <f t="shared" si="30"/>
        <v>115</v>
      </c>
    </row>
    <row r="880" spans="1:3" ht="12.75" customHeight="1" x14ac:dyDescent="0.2">
      <c r="A880" s="35" t="s">
        <v>150</v>
      </c>
      <c r="B880" s="18" t="s">
        <v>1</v>
      </c>
      <c r="C880" s="31">
        <f t="shared" si="30"/>
        <v>115</v>
      </c>
    </row>
    <row r="881" spans="1:3" ht="12.75" customHeight="1" x14ac:dyDescent="0.2">
      <c r="A881" s="11"/>
      <c r="B881" s="19" t="s">
        <v>2</v>
      </c>
      <c r="C881" s="31">
        <f t="shared" si="30"/>
        <v>115</v>
      </c>
    </row>
    <row r="882" spans="1:3" ht="12.75" customHeight="1" x14ac:dyDescent="0.2">
      <c r="A882" s="35" t="s">
        <v>153</v>
      </c>
      <c r="B882" s="18" t="s">
        <v>1</v>
      </c>
      <c r="C882" s="31">
        <v>115</v>
      </c>
    </row>
    <row r="883" spans="1:3" ht="12.75" customHeight="1" x14ac:dyDescent="0.2">
      <c r="A883" s="11"/>
      <c r="B883" s="19" t="s">
        <v>2</v>
      </c>
      <c r="C883" s="31">
        <v>115</v>
      </c>
    </row>
    <row r="884" spans="1:3" ht="12.75" customHeight="1" x14ac:dyDescent="0.2">
      <c r="A884" s="119" t="s">
        <v>165</v>
      </c>
      <c r="B884" s="120"/>
      <c r="C884" s="120"/>
    </row>
    <row r="885" spans="1:3" ht="12.75" customHeight="1" x14ac:dyDescent="0.2">
      <c r="A885" s="38" t="s">
        <v>23</v>
      </c>
      <c r="B885" s="13" t="s">
        <v>1</v>
      </c>
      <c r="C885" s="31">
        <f t="shared" ref="C885:C890" si="31">C887</f>
        <v>400</v>
      </c>
    </row>
    <row r="886" spans="1:3" ht="12.75" customHeight="1" x14ac:dyDescent="0.2">
      <c r="A886" s="36" t="s">
        <v>24</v>
      </c>
      <c r="B886" s="12" t="s">
        <v>2</v>
      </c>
      <c r="C886" s="31">
        <f t="shared" si="31"/>
        <v>400</v>
      </c>
    </row>
    <row r="887" spans="1:3" ht="12.75" customHeight="1" x14ac:dyDescent="0.2">
      <c r="A887" s="44" t="s">
        <v>32</v>
      </c>
      <c r="B887" s="13" t="s">
        <v>1</v>
      </c>
      <c r="C887" s="31">
        <f t="shared" si="31"/>
        <v>400</v>
      </c>
    </row>
    <row r="888" spans="1:3" ht="12.75" customHeight="1" x14ac:dyDescent="0.2">
      <c r="A888" s="36" t="s">
        <v>136</v>
      </c>
      <c r="B888" s="12" t="s">
        <v>2</v>
      </c>
      <c r="C888" s="31">
        <f t="shared" si="31"/>
        <v>400</v>
      </c>
    </row>
    <row r="889" spans="1:3" ht="12.75" customHeight="1" x14ac:dyDescent="0.2">
      <c r="A889" s="17" t="s">
        <v>18</v>
      </c>
      <c r="B889" s="10" t="s">
        <v>1</v>
      </c>
      <c r="C889" s="31">
        <f t="shared" si="31"/>
        <v>400</v>
      </c>
    </row>
    <row r="890" spans="1:3" ht="12.75" customHeight="1" x14ac:dyDescent="0.2">
      <c r="A890" s="16"/>
      <c r="B890" s="12" t="s">
        <v>2</v>
      </c>
      <c r="C890" s="31">
        <f t="shared" si="31"/>
        <v>400</v>
      </c>
    </row>
    <row r="891" spans="1:3" x14ac:dyDescent="0.2">
      <c r="A891" s="49" t="s">
        <v>28</v>
      </c>
      <c r="B891" s="95" t="s">
        <v>1</v>
      </c>
      <c r="C891" s="31">
        <f>C893+C897</f>
        <v>400</v>
      </c>
    </row>
    <row r="892" spans="1:3" x14ac:dyDescent="0.2">
      <c r="A892" s="16"/>
      <c r="B892" s="48" t="s">
        <v>2</v>
      </c>
      <c r="C892" s="31">
        <f>C894+C898</f>
        <v>400</v>
      </c>
    </row>
    <row r="893" spans="1:3" x14ac:dyDescent="0.2">
      <c r="A893" s="49" t="s">
        <v>166</v>
      </c>
      <c r="B893" s="95" t="s">
        <v>1</v>
      </c>
      <c r="C893" s="31">
        <f>C895</f>
        <v>100</v>
      </c>
    </row>
    <row r="894" spans="1:3" x14ac:dyDescent="0.2">
      <c r="A894" s="16"/>
      <c r="B894" s="48" t="s">
        <v>2</v>
      </c>
      <c r="C894" s="31">
        <f>C896</f>
        <v>100</v>
      </c>
    </row>
    <row r="895" spans="1:3" x14ac:dyDescent="0.2">
      <c r="A895" s="49" t="s">
        <v>167</v>
      </c>
      <c r="B895" s="95" t="s">
        <v>1</v>
      </c>
      <c r="C895" s="31">
        <v>100</v>
      </c>
    </row>
    <row r="896" spans="1:3" x14ac:dyDescent="0.2">
      <c r="A896" s="16"/>
      <c r="B896" s="48" t="s">
        <v>2</v>
      </c>
      <c r="C896" s="31">
        <v>100</v>
      </c>
    </row>
    <row r="897" spans="1:3" x14ac:dyDescent="0.2">
      <c r="A897" s="49" t="s">
        <v>168</v>
      </c>
      <c r="B897" s="95" t="s">
        <v>1</v>
      </c>
      <c r="C897" s="31">
        <f>C899</f>
        <v>300</v>
      </c>
    </row>
    <row r="898" spans="1:3" x14ac:dyDescent="0.2">
      <c r="A898" s="16"/>
      <c r="B898" s="48" t="s">
        <v>2</v>
      </c>
      <c r="C898" s="31">
        <f>C900</f>
        <v>300</v>
      </c>
    </row>
    <row r="899" spans="1:3" x14ac:dyDescent="0.2">
      <c r="A899" s="49" t="s">
        <v>169</v>
      </c>
      <c r="B899" s="95" t="s">
        <v>1</v>
      </c>
      <c r="C899" s="31">
        <v>300</v>
      </c>
    </row>
    <row r="900" spans="1:3" x14ac:dyDescent="0.2">
      <c r="A900" s="16"/>
      <c r="B900" s="48" t="s">
        <v>2</v>
      </c>
      <c r="C900" s="31">
        <v>300</v>
      </c>
    </row>
    <row r="901" spans="1:3" x14ac:dyDescent="0.2">
      <c r="A901" s="135" t="s">
        <v>98</v>
      </c>
      <c r="B901" s="136"/>
      <c r="C901" s="120"/>
    </row>
    <row r="902" spans="1:3" x14ac:dyDescent="0.2">
      <c r="A902" s="96" t="s">
        <v>23</v>
      </c>
      <c r="B902" s="95" t="s">
        <v>1</v>
      </c>
      <c r="C902" s="31">
        <f t="shared" ref="C902:C907" si="32">C904</f>
        <v>5960</v>
      </c>
    </row>
    <row r="903" spans="1:3" x14ac:dyDescent="0.2">
      <c r="A903" s="46" t="s">
        <v>24</v>
      </c>
      <c r="B903" s="48" t="s">
        <v>2</v>
      </c>
      <c r="C903" s="31">
        <f t="shared" si="32"/>
        <v>5960</v>
      </c>
    </row>
    <row r="904" spans="1:3" x14ac:dyDescent="0.2">
      <c r="A904" s="79" t="s">
        <v>25</v>
      </c>
      <c r="B904" s="47" t="s">
        <v>1</v>
      </c>
      <c r="C904" s="31">
        <f t="shared" si="32"/>
        <v>5960</v>
      </c>
    </row>
    <row r="905" spans="1:3" x14ac:dyDescent="0.2">
      <c r="A905" s="15" t="s">
        <v>17</v>
      </c>
      <c r="B905" s="48" t="s">
        <v>2</v>
      </c>
      <c r="C905" s="31">
        <f t="shared" si="32"/>
        <v>5960</v>
      </c>
    </row>
    <row r="906" spans="1:3" x14ac:dyDescent="0.2">
      <c r="A906" s="17" t="s">
        <v>18</v>
      </c>
      <c r="B906" s="10" t="s">
        <v>1</v>
      </c>
      <c r="C906" s="31">
        <f t="shared" si="32"/>
        <v>5960</v>
      </c>
    </row>
    <row r="907" spans="1:3" x14ac:dyDescent="0.2">
      <c r="A907" s="16"/>
      <c r="B907" s="12" t="s">
        <v>2</v>
      </c>
      <c r="C907" s="31">
        <f t="shared" si="32"/>
        <v>5960</v>
      </c>
    </row>
    <row r="908" spans="1:3" x14ac:dyDescent="0.2">
      <c r="A908" s="49" t="s">
        <v>28</v>
      </c>
      <c r="B908" s="47" t="s">
        <v>1</v>
      </c>
      <c r="C908" s="31">
        <f>C916+C922+C932+C936+C940</f>
        <v>5960</v>
      </c>
    </row>
    <row r="909" spans="1:3" x14ac:dyDescent="0.2">
      <c r="A909" s="15"/>
      <c r="B909" s="48" t="s">
        <v>2</v>
      </c>
      <c r="C909" s="31">
        <f>C917+C923+C933+C937+C941</f>
        <v>5960</v>
      </c>
    </row>
    <row r="910" spans="1:3" s="72" customFormat="1" hidden="1" x14ac:dyDescent="0.2">
      <c r="A910" s="77" t="s">
        <v>123</v>
      </c>
      <c r="B910" s="47" t="s">
        <v>1</v>
      </c>
      <c r="C910" s="31" t="e">
        <f>#REF!+#REF!+#REF!+#REF!+#REF!+#REF!</f>
        <v>#REF!</v>
      </c>
    </row>
    <row r="911" spans="1:3" s="72" customFormat="1" hidden="1" x14ac:dyDescent="0.2">
      <c r="A911" s="15"/>
      <c r="B911" s="48" t="s">
        <v>2</v>
      </c>
      <c r="C911" s="31" t="e">
        <f>#REF!+#REF!+#REF!+#REF!+#REF!+#REF!</f>
        <v>#REF!</v>
      </c>
    </row>
    <row r="912" spans="1:3" hidden="1" x14ac:dyDescent="0.2">
      <c r="A912" s="77" t="s">
        <v>124</v>
      </c>
      <c r="B912" s="47" t="s">
        <v>1</v>
      </c>
      <c r="C912" s="31" t="e">
        <f>#REF!+#REF!+#REF!+#REF!+#REF!+#REF!</f>
        <v>#REF!</v>
      </c>
    </row>
    <row r="913" spans="1:3" hidden="1" x14ac:dyDescent="0.2">
      <c r="A913" s="46"/>
      <c r="B913" s="48" t="s">
        <v>2</v>
      </c>
      <c r="C913" s="31" t="e">
        <f>#REF!+#REF!+#REF!+#REF!+#REF!+#REF!</f>
        <v>#REF!</v>
      </c>
    </row>
    <row r="914" spans="1:3" s="83" customFormat="1" hidden="1" x14ac:dyDescent="0.2">
      <c r="A914" s="85" t="s">
        <v>101</v>
      </c>
      <c r="B914" s="47" t="s">
        <v>1</v>
      </c>
      <c r="C914" s="84" t="e">
        <f>#REF!+#REF!+#REF!+#REF!+#REF!+#REF!</f>
        <v>#REF!</v>
      </c>
    </row>
    <row r="915" spans="1:3" s="83" customFormat="1" hidden="1" x14ac:dyDescent="0.2">
      <c r="A915" s="46"/>
      <c r="B915" s="48" t="s">
        <v>2</v>
      </c>
      <c r="C915" s="84" t="e">
        <f>#REF!+#REF!+#REF!+#REF!+#REF!+#REF!</f>
        <v>#REF!</v>
      </c>
    </row>
    <row r="916" spans="1:3" x14ac:dyDescent="0.2">
      <c r="A916" s="85" t="s">
        <v>119</v>
      </c>
      <c r="B916" s="47" t="s">
        <v>1</v>
      </c>
      <c r="C916" s="31">
        <f>C918</f>
        <v>1645</v>
      </c>
    </row>
    <row r="917" spans="1:3" x14ac:dyDescent="0.2">
      <c r="A917" s="97"/>
      <c r="B917" s="48" t="s">
        <v>2</v>
      </c>
      <c r="C917" s="31">
        <f>C919</f>
        <v>1645</v>
      </c>
    </row>
    <row r="918" spans="1:3" x14ac:dyDescent="0.2">
      <c r="A918" s="85" t="s">
        <v>125</v>
      </c>
      <c r="B918" s="47" t="s">
        <v>1</v>
      </c>
      <c r="C918" s="31">
        <v>1645</v>
      </c>
    </row>
    <row r="919" spans="1:3" x14ac:dyDescent="0.2">
      <c r="A919" s="97"/>
      <c r="B919" s="48" t="s">
        <v>2</v>
      </c>
      <c r="C919" s="31">
        <v>1645</v>
      </c>
    </row>
    <row r="920" spans="1:3" hidden="1" x14ac:dyDescent="0.2">
      <c r="A920" s="85" t="s">
        <v>127</v>
      </c>
      <c r="B920" s="47" t="s">
        <v>1</v>
      </c>
      <c r="C920" s="31" t="e">
        <f>#REF!+#REF!+#REF!+#REF!+#REF!+#REF!</f>
        <v>#REF!</v>
      </c>
    </row>
    <row r="921" spans="1:3" hidden="1" x14ac:dyDescent="0.2">
      <c r="A921" s="46"/>
      <c r="B921" s="48" t="s">
        <v>2</v>
      </c>
      <c r="C921" s="31" t="e">
        <f>#REF!+#REF!+#REF!+#REF!+#REF!+#REF!</f>
        <v>#REF!</v>
      </c>
    </row>
    <row r="922" spans="1:3" x14ac:dyDescent="0.2">
      <c r="A922" s="85" t="s">
        <v>120</v>
      </c>
      <c r="B922" s="47" t="s">
        <v>1</v>
      </c>
      <c r="C922" s="31">
        <f>C924+C926+C928+C930</f>
        <v>2050</v>
      </c>
    </row>
    <row r="923" spans="1:3" x14ac:dyDescent="0.2">
      <c r="A923" s="97"/>
      <c r="B923" s="48" t="s">
        <v>2</v>
      </c>
      <c r="C923" s="31">
        <f>C925+C927+C929+C931</f>
        <v>2050</v>
      </c>
    </row>
    <row r="924" spans="1:3" x14ac:dyDescent="0.2">
      <c r="A924" s="85" t="s">
        <v>129</v>
      </c>
      <c r="B924" s="47" t="s">
        <v>1</v>
      </c>
      <c r="C924" s="31">
        <v>200</v>
      </c>
    </row>
    <row r="925" spans="1:3" x14ac:dyDescent="0.2">
      <c r="A925" s="97"/>
      <c r="B925" s="48" t="s">
        <v>2</v>
      </c>
      <c r="C925" s="31">
        <v>200</v>
      </c>
    </row>
    <row r="926" spans="1:3" x14ac:dyDescent="0.2">
      <c r="A926" s="85" t="s">
        <v>130</v>
      </c>
      <c r="B926" s="47" t="s">
        <v>1</v>
      </c>
      <c r="C926" s="31">
        <v>300</v>
      </c>
    </row>
    <row r="927" spans="1:3" x14ac:dyDescent="0.2">
      <c r="A927" s="97"/>
      <c r="B927" s="48" t="s">
        <v>2</v>
      </c>
      <c r="C927" s="31">
        <v>300</v>
      </c>
    </row>
    <row r="928" spans="1:3" x14ac:dyDescent="0.2">
      <c r="A928" s="85" t="s">
        <v>255</v>
      </c>
      <c r="B928" s="47" t="s">
        <v>1</v>
      </c>
      <c r="C928" s="31">
        <v>550</v>
      </c>
    </row>
    <row r="929" spans="1:3" x14ac:dyDescent="0.2">
      <c r="A929" s="97"/>
      <c r="B929" s="48" t="s">
        <v>2</v>
      </c>
      <c r="C929" s="31">
        <v>550</v>
      </c>
    </row>
    <row r="930" spans="1:3" x14ac:dyDescent="0.2">
      <c r="A930" s="85" t="s">
        <v>256</v>
      </c>
      <c r="B930" s="47" t="s">
        <v>1</v>
      </c>
      <c r="C930" s="31">
        <v>1000</v>
      </c>
    </row>
    <row r="931" spans="1:3" x14ac:dyDescent="0.2">
      <c r="A931" s="97"/>
      <c r="B931" s="48" t="s">
        <v>2</v>
      </c>
      <c r="C931" s="31">
        <v>1000</v>
      </c>
    </row>
    <row r="932" spans="1:3" x14ac:dyDescent="0.2">
      <c r="A932" s="85" t="s">
        <v>126</v>
      </c>
      <c r="B932" s="47" t="s">
        <v>1</v>
      </c>
      <c r="C932" s="31">
        <f>C934</f>
        <v>700</v>
      </c>
    </row>
    <row r="933" spans="1:3" x14ac:dyDescent="0.2">
      <c r="A933" s="97"/>
      <c r="B933" s="48" t="s">
        <v>2</v>
      </c>
      <c r="C933" s="31">
        <f>C935</f>
        <v>700</v>
      </c>
    </row>
    <row r="934" spans="1:3" ht="25.5" x14ac:dyDescent="0.2">
      <c r="A934" s="98" t="s">
        <v>131</v>
      </c>
      <c r="B934" s="47" t="s">
        <v>1</v>
      </c>
      <c r="C934" s="31">
        <v>700</v>
      </c>
    </row>
    <row r="935" spans="1:3" x14ac:dyDescent="0.2">
      <c r="A935" s="97"/>
      <c r="B935" s="48" t="s">
        <v>2</v>
      </c>
      <c r="C935" s="31">
        <v>700</v>
      </c>
    </row>
    <row r="936" spans="1:3" x14ac:dyDescent="0.2">
      <c r="A936" s="85" t="s">
        <v>132</v>
      </c>
      <c r="B936" s="47" t="s">
        <v>1</v>
      </c>
      <c r="C936" s="31">
        <f>C938</f>
        <v>400</v>
      </c>
    </row>
    <row r="937" spans="1:3" x14ac:dyDescent="0.2">
      <c r="A937" s="97"/>
      <c r="B937" s="48" t="s">
        <v>2</v>
      </c>
      <c r="C937" s="31">
        <f>C939</f>
        <v>400</v>
      </c>
    </row>
    <row r="938" spans="1:3" x14ac:dyDescent="0.2">
      <c r="A938" s="98" t="s">
        <v>133</v>
      </c>
      <c r="B938" s="47" t="s">
        <v>1</v>
      </c>
      <c r="C938" s="31">
        <v>400</v>
      </c>
    </row>
    <row r="939" spans="1:3" x14ac:dyDescent="0.2">
      <c r="A939" s="97"/>
      <c r="B939" s="48" t="s">
        <v>2</v>
      </c>
      <c r="C939" s="31">
        <v>400</v>
      </c>
    </row>
    <row r="940" spans="1:3" x14ac:dyDescent="0.2">
      <c r="A940" s="85" t="s">
        <v>128</v>
      </c>
      <c r="B940" s="47" t="s">
        <v>1</v>
      </c>
      <c r="C940" s="31">
        <f>C942+C944+C946+C948</f>
        <v>1165</v>
      </c>
    </row>
    <row r="941" spans="1:3" x14ac:dyDescent="0.2">
      <c r="A941" s="97"/>
      <c r="B941" s="48" t="s">
        <v>2</v>
      </c>
      <c r="C941" s="31">
        <f>C943+C945+C947+C949</f>
        <v>1165</v>
      </c>
    </row>
    <row r="942" spans="1:3" x14ac:dyDescent="0.2">
      <c r="A942" s="98" t="s">
        <v>134</v>
      </c>
      <c r="B942" s="47" t="s">
        <v>1</v>
      </c>
      <c r="C942" s="31">
        <v>500</v>
      </c>
    </row>
    <row r="943" spans="1:3" x14ac:dyDescent="0.2">
      <c r="A943" s="97"/>
      <c r="B943" s="48" t="s">
        <v>2</v>
      </c>
      <c r="C943" s="31">
        <v>500</v>
      </c>
    </row>
    <row r="944" spans="1:3" x14ac:dyDescent="0.2">
      <c r="A944" s="98" t="s">
        <v>279</v>
      </c>
      <c r="B944" s="47" t="s">
        <v>1</v>
      </c>
      <c r="C944" s="31">
        <v>600</v>
      </c>
    </row>
    <row r="945" spans="1:3" x14ac:dyDescent="0.2">
      <c r="A945" s="97"/>
      <c r="B945" s="48" t="s">
        <v>2</v>
      </c>
      <c r="C945" s="31">
        <v>600</v>
      </c>
    </row>
    <row r="946" spans="1:3" x14ac:dyDescent="0.2">
      <c r="A946" s="98" t="s">
        <v>280</v>
      </c>
      <c r="B946" s="47" t="s">
        <v>1</v>
      </c>
      <c r="C946" s="31">
        <v>20</v>
      </c>
    </row>
    <row r="947" spans="1:3" x14ac:dyDescent="0.2">
      <c r="A947" s="97"/>
      <c r="B947" s="48" t="s">
        <v>2</v>
      </c>
      <c r="C947" s="31">
        <v>20</v>
      </c>
    </row>
    <row r="948" spans="1:3" x14ac:dyDescent="0.2">
      <c r="A948" s="98" t="s">
        <v>281</v>
      </c>
      <c r="B948" s="47" t="s">
        <v>1</v>
      </c>
      <c r="C948" s="31">
        <v>45</v>
      </c>
    </row>
    <row r="949" spans="1:3" x14ac:dyDescent="0.2">
      <c r="A949" s="97"/>
      <c r="B949" s="48" t="s">
        <v>2</v>
      </c>
      <c r="C949" s="31">
        <v>45</v>
      </c>
    </row>
    <row r="950" spans="1:3" x14ac:dyDescent="0.2">
      <c r="A950" s="135" t="s">
        <v>135</v>
      </c>
      <c r="B950" s="136"/>
      <c r="C950" s="120"/>
    </row>
    <row r="951" spans="1:3" x14ac:dyDescent="0.2">
      <c r="A951" s="96" t="s">
        <v>23</v>
      </c>
      <c r="B951" s="95" t="s">
        <v>1</v>
      </c>
      <c r="C951" s="31">
        <f t="shared" ref="C951:C956" si="33">C953</f>
        <v>410</v>
      </c>
    </row>
    <row r="952" spans="1:3" x14ac:dyDescent="0.2">
      <c r="A952" s="46" t="s">
        <v>24</v>
      </c>
      <c r="B952" s="48" t="s">
        <v>2</v>
      </c>
      <c r="C952" s="31">
        <f t="shared" si="33"/>
        <v>410</v>
      </c>
    </row>
    <row r="953" spans="1:3" x14ac:dyDescent="0.2">
      <c r="A953" s="79" t="s">
        <v>25</v>
      </c>
      <c r="B953" s="47" t="s">
        <v>1</v>
      </c>
      <c r="C953" s="31">
        <f t="shared" si="33"/>
        <v>410</v>
      </c>
    </row>
    <row r="954" spans="1:3" x14ac:dyDescent="0.2">
      <c r="A954" s="15" t="s">
        <v>17</v>
      </c>
      <c r="B954" s="48" t="s">
        <v>2</v>
      </c>
      <c r="C954" s="31">
        <f t="shared" si="33"/>
        <v>410</v>
      </c>
    </row>
    <row r="955" spans="1:3" x14ac:dyDescent="0.2">
      <c r="A955" s="17" t="s">
        <v>18</v>
      </c>
      <c r="B955" s="10" t="s">
        <v>1</v>
      </c>
      <c r="C955" s="31">
        <f t="shared" si="33"/>
        <v>410</v>
      </c>
    </row>
    <row r="956" spans="1:3" x14ac:dyDescent="0.2">
      <c r="A956" s="16"/>
      <c r="B956" s="12" t="s">
        <v>2</v>
      </c>
      <c r="C956" s="31">
        <f t="shared" si="33"/>
        <v>410</v>
      </c>
    </row>
    <row r="957" spans="1:3" x14ac:dyDescent="0.2">
      <c r="A957" s="49" t="s">
        <v>28</v>
      </c>
      <c r="B957" s="47" t="s">
        <v>1</v>
      </c>
      <c r="C957" s="31">
        <f>C965+C971</f>
        <v>410</v>
      </c>
    </row>
    <row r="958" spans="1:3" x14ac:dyDescent="0.2">
      <c r="A958" s="15"/>
      <c r="B958" s="48" t="s">
        <v>2</v>
      </c>
      <c r="C958" s="31">
        <f>C966+C972</f>
        <v>410</v>
      </c>
    </row>
    <row r="959" spans="1:3" s="72" customFormat="1" hidden="1" x14ac:dyDescent="0.2">
      <c r="A959" s="77" t="s">
        <v>123</v>
      </c>
      <c r="B959" s="47" t="s">
        <v>1</v>
      </c>
      <c r="C959" s="31" t="e">
        <f>#REF!+#REF!+#REF!+#REF!+#REF!+#REF!</f>
        <v>#REF!</v>
      </c>
    </row>
    <row r="960" spans="1:3" s="72" customFormat="1" hidden="1" x14ac:dyDescent="0.2">
      <c r="A960" s="15"/>
      <c r="B960" s="48" t="s">
        <v>2</v>
      </c>
      <c r="C960" s="31" t="e">
        <f>#REF!+#REF!+#REF!+#REF!+#REF!+#REF!</f>
        <v>#REF!</v>
      </c>
    </row>
    <row r="961" spans="1:3" hidden="1" x14ac:dyDescent="0.2">
      <c r="A961" s="77" t="s">
        <v>124</v>
      </c>
      <c r="B961" s="47" t="s">
        <v>1</v>
      </c>
      <c r="C961" s="31" t="e">
        <f>#REF!+#REF!+#REF!+#REF!+#REF!+#REF!</f>
        <v>#REF!</v>
      </c>
    </row>
    <row r="962" spans="1:3" hidden="1" x14ac:dyDescent="0.2">
      <c r="A962" s="46"/>
      <c r="B962" s="48" t="s">
        <v>2</v>
      </c>
      <c r="C962" s="31" t="e">
        <f>#REF!+#REF!+#REF!+#REF!+#REF!+#REF!</f>
        <v>#REF!</v>
      </c>
    </row>
    <row r="963" spans="1:3" s="83" customFormat="1" hidden="1" x14ac:dyDescent="0.2">
      <c r="A963" s="85" t="s">
        <v>101</v>
      </c>
      <c r="B963" s="47" t="s">
        <v>1</v>
      </c>
      <c r="C963" s="84" t="e">
        <f>#REF!+#REF!+#REF!+#REF!+#REF!+#REF!</f>
        <v>#REF!</v>
      </c>
    </row>
    <row r="964" spans="1:3" s="83" customFormat="1" hidden="1" x14ac:dyDescent="0.2">
      <c r="A964" s="46"/>
      <c r="B964" s="48" t="s">
        <v>2</v>
      </c>
      <c r="C964" s="84" t="e">
        <f>#REF!+#REF!+#REF!+#REF!+#REF!+#REF!</f>
        <v>#REF!</v>
      </c>
    </row>
    <row r="965" spans="1:3" x14ac:dyDescent="0.2">
      <c r="A965" s="85" t="s">
        <v>183</v>
      </c>
      <c r="B965" s="47" t="s">
        <v>1</v>
      </c>
      <c r="C965" s="31">
        <f>C967</f>
        <v>110</v>
      </c>
    </row>
    <row r="966" spans="1:3" x14ac:dyDescent="0.2">
      <c r="A966" s="97"/>
      <c r="B966" s="48" t="s">
        <v>2</v>
      </c>
      <c r="C966" s="31">
        <f>C968</f>
        <v>110</v>
      </c>
    </row>
    <row r="967" spans="1:3" x14ac:dyDescent="0.2">
      <c r="A967" s="85" t="s">
        <v>184</v>
      </c>
      <c r="B967" s="47" t="s">
        <v>1</v>
      </c>
      <c r="C967" s="31">
        <v>110</v>
      </c>
    </row>
    <row r="968" spans="1:3" x14ac:dyDescent="0.2">
      <c r="A968" s="97"/>
      <c r="B968" s="48" t="s">
        <v>2</v>
      </c>
      <c r="C968" s="31">
        <v>110</v>
      </c>
    </row>
    <row r="969" spans="1:3" hidden="1" x14ac:dyDescent="0.2">
      <c r="A969" s="85" t="s">
        <v>127</v>
      </c>
      <c r="B969" s="47" t="s">
        <v>1</v>
      </c>
      <c r="C969" s="31" t="e">
        <f>#REF!+#REF!+#REF!+#REF!+#REF!+#REF!</f>
        <v>#REF!</v>
      </c>
    </row>
    <row r="970" spans="1:3" hidden="1" x14ac:dyDescent="0.2">
      <c r="A970" s="46"/>
      <c r="B970" s="48" t="s">
        <v>2</v>
      </c>
      <c r="C970" s="31" t="e">
        <f>#REF!+#REF!+#REF!+#REF!+#REF!+#REF!</f>
        <v>#REF!</v>
      </c>
    </row>
    <row r="971" spans="1:3" x14ac:dyDescent="0.2">
      <c r="A971" s="85" t="s">
        <v>185</v>
      </c>
      <c r="B971" s="47" t="s">
        <v>1</v>
      </c>
      <c r="C971" s="31">
        <f>C973</f>
        <v>300</v>
      </c>
    </row>
    <row r="972" spans="1:3" x14ac:dyDescent="0.2">
      <c r="A972" s="97"/>
      <c r="B972" s="48" t="s">
        <v>2</v>
      </c>
      <c r="C972" s="31">
        <f>C974</f>
        <v>300</v>
      </c>
    </row>
    <row r="973" spans="1:3" x14ac:dyDescent="0.2">
      <c r="A973" s="85" t="s">
        <v>186</v>
      </c>
      <c r="B973" s="47" t="s">
        <v>1</v>
      </c>
      <c r="C973" s="31">
        <v>300</v>
      </c>
    </row>
    <row r="974" spans="1:3" x14ac:dyDescent="0.2">
      <c r="A974" s="97"/>
      <c r="B974" s="48" t="s">
        <v>2</v>
      </c>
      <c r="C974" s="31">
        <v>300</v>
      </c>
    </row>
    <row r="975" spans="1:3" ht="12.75" customHeight="1" x14ac:dyDescent="0.2">
      <c r="A975" s="119" t="s">
        <v>193</v>
      </c>
      <c r="B975" s="120"/>
      <c r="C975" s="120"/>
    </row>
    <row r="976" spans="1:3" ht="12.75" customHeight="1" x14ac:dyDescent="0.2">
      <c r="A976" s="38" t="s">
        <v>23</v>
      </c>
      <c r="B976" s="13" t="s">
        <v>1</v>
      </c>
      <c r="C976" s="31">
        <f>C978+C992</f>
        <v>813</v>
      </c>
    </row>
    <row r="977" spans="1:3" ht="12.75" customHeight="1" x14ac:dyDescent="0.2">
      <c r="A977" s="36" t="s">
        <v>24</v>
      </c>
      <c r="B977" s="12" t="s">
        <v>2</v>
      </c>
      <c r="C977" s="31">
        <f>C979+C993</f>
        <v>813</v>
      </c>
    </row>
    <row r="978" spans="1:3" ht="12.75" customHeight="1" x14ac:dyDescent="0.2">
      <c r="A978" s="44" t="s">
        <v>32</v>
      </c>
      <c r="B978" s="13" t="s">
        <v>1</v>
      </c>
      <c r="C978" s="31">
        <f t="shared" ref="C978:C985" si="34">C980</f>
        <v>69</v>
      </c>
    </row>
    <row r="979" spans="1:3" ht="12.75" customHeight="1" x14ac:dyDescent="0.2">
      <c r="A979" s="36" t="s">
        <v>136</v>
      </c>
      <c r="B979" s="12" t="s">
        <v>2</v>
      </c>
      <c r="C979" s="31">
        <f t="shared" si="34"/>
        <v>69</v>
      </c>
    </row>
    <row r="980" spans="1:3" ht="12.75" customHeight="1" x14ac:dyDescent="0.2">
      <c r="A980" s="17" t="s">
        <v>18</v>
      </c>
      <c r="B980" s="10" t="s">
        <v>1</v>
      </c>
      <c r="C980" s="31">
        <f t="shared" si="34"/>
        <v>69</v>
      </c>
    </row>
    <row r="981" spans="1:3" ht="12.75" customHeight="1" x14ac:dyDescent="0.2">
      <c r="A981" s="16"/>
      <c r="B981" s="12" t="s">
        <v>2</v>
      </c>
      <c r="C981" s="31">
        <f t="shared" si="34"/>
        <v>69</v>
      </c>
    </row>
    <row r="982" spans="1:3" ht="12.75" customHeight="1" x14ac:dyDescent="0.2">
      <c r="A982" s="34" t="s">
        <v>22</v>
      </c>
      <c r="B982" s="13" t="s">
        <v>1</v>
      </c>
      <c r="C982" s="31">
        <f t="shared" si="34"/>
        <v>69</v>
      </c>
    </row>
    <row r="983" spans="1:3" ht="12.75" customHeight="1" x14ac:dyDescent="0.2">
      <c r="A983" s="15"/>
      <c r="B983" s="12" t="s">
        <v>2</v>
      </c>
      <c r="C983" s="31">
        <f t="shared" si="34"/>
        <v>69</v>
      </c>
    </row>
    <row r="984" spans="1:3" ht="12.75" customHeight="1" x14ac:dyDescent="0.2">
      <c r="A984" s="41" t="s">
        <v>73</v>
      </c>
      <c r="B984" s="13" t="s">
        <v>1</v>
      </c>
      <c r="C984" s="31">
        <f t="shared" si="34"/>
        <v>69</v>
      </c>
    </row>
    <row r="985" spans="1:3" ht="12.75" customHeight="1" x14ac:dyDescent="0.2">
      <c r="A985" s="11"/>
      <c r="B985" s="12" t="s">
        <v>2</v>
      </c>
      <c r="C985" s="31">
        <f t="shared" si="34"/>
        <v>69</v>
      </c>
    </row>
    <row r="986" spans="1:3" ht="12.75" customHeight="1" x14ac:dyDescent="0.2">
      <c r="A986" s="35" t="s">
        <v>214</v>
      </c>
      <c r="B986" s="18" t="s">
        <v>1</v>
      </c>
      <c r="C986" s="31">
        <f>C988+C990</f>
        <v>69</v>
      </c>
    </row>
    <row r="987" spans="1:3" ht="12.75" customHeight="1" x14ac:dyDescent="0.2">
      <c r="A987" s="11"/>
      <c r="B987" s="19" t="s">
        <v>2</v>
      </c>
      <c r="C987" s="31">
        <f>C989+C991</f>
        <v>69</v>
      </c>
    </row>
    <row r="988" spans="1:3" ht="12.75" customHeight="1" x14ac:dyDescent="0.2">
      <c r="A988" s="35" t="s">
        <v>215</v>
      </c>
      <c r="B988" s="18" t="s">
        <v>1</v>
      </c>
      <c r="C988" s="31">
        <v>19</v>
      </c>
    </row>
    <row r="989" spans="1:3" ht="12.75" customHeight="1" x14ac:dyDescent="0.2">
      <c r="A989" s="11"/>
      <c r="B989" s="19" t="s">
        <v>2</v>
      </c>
      <c r="C989" s="31">
        <v>19</v>
      </c>
    </row>
    <row r="990" spans="1:3" ht="12.75" customHeight="1" x14ac:dyDescent="0.2">
      <c r="A990" s="35" t="s">
        <v>216</v>
      </c>
      <c r="B990" s="18" t="s">
        <v>1</v>
      </c>
      <c r="C990" s="31">
        <v>50</v>
      </c>
    </row>
    <row r="991" spans="1:3" ht="12.75" customHeight="1" x14ac:dyDescent="0.2">
      <c r="A991" s="11"/>
      <c r="B991" s="19" t="s">
        <v>2</v>
      </c>
      <c r="C991" s="31">
        <v>50</v>
      </c>
    </row>
    <row r="992" spans="1:3" ht="12.75" customHeight="1" x14ac:dyDescent="0.2">
      <c r="A992" s="44" t="s">
        <v>27</v>
      </c>
      <c r="B992" s="13" t="s">
        <v>1</v>
      </c>
      <c r="C992" s="31">
        <f>C994</f>
        <v>744</v>
      </c>
    </row>
    <row r="993" spans="1:3" ht="12.75" customHeight="1" x14ac:dyDescent="0.2">
      <c r="A993" s="36" t="s">
        <v>136</v>
      </c>
      <c r="B993" s="12" t="s">
        <v>2</v>
      </c>
      <c r="C993" s="31">
        <f>C995</f>
        <v>744</v>
      </c>
    </row>
    <row r="994" spans="1:3" ht="12.75" customHeight="1" x14ac:dyDescent="0.2">
      <c r="A994" s="17" t="s">
        <v>18</v>
      </c>
      <c r="B994" s="10" t="s">
        <v>1</v>
      </c>
      <c r="C994" s="31">
        <f>C996+C1004</f>
        <v>744</v>
      </c>
    </row>
    <row r="995" spans="1:3" ht="12.75" customHeight="1" x14ac:dyDescent="0.2">
      <c r="A995" s="16"/>
      <c r="B995" s="12" t="s">
        <v>2</v>
      </c>
      <c r="C995" s="31">
        <f>C997+C1005</f>
        <v>744</v>
      </c>
    </row>
    <row r="996" spans="1:3" ht="12.75" customHeight="1" x14ac:dyDescent="0.2">
      <c r="A996" s="34" t="s">
        <v>22</v>
      </c>
      <c r="B996" s="13" t="s">
        <v>1</v>
      </c>
      <c r="C996" s="31">
        <f t="shared" ref="C996:C1001" si="35">C998</f>
        <v>160</v>
      </c>
    </row>
    <row r="997" spans="1:3" ht="12.75" customHeight="1" x14ac:dyDescent="0.2">
      <c r="A997" s="15"/>
      <c r="B997" s="12" t="s">
        <v>2</v>
      </c>
      <c r="C997" s="31">
        <f t="shared" si="35"/>
        <v>160</v>
      </c>
    </row>
    <row r="998" spans="1:3" ht="12.75" customHeight="1" x14ac:dyDescent="0.2">
      <c r="A998" s="41" t="s">
        <v>73</v>
      </c>
      <c r="B998" s="13" t="s">
        <v>1</v>
      </c>
      <c r="C998" s="31">
        <f t="shared" si="35"/>
        <v>160</v>
      </c>
    </row>
    <row r="999" spans="1:3" ht="12.75" customHeight="1" x14ac:dyDescent="0.2">
      <c r="A999" s="11"/>
      <c r="B999" s="12" t="s">
        <v>2</v>
      </c>
      <c r="C999" s="31">
        <f t="shared" si="35"/>
        <v>160</v>
      </c>
    </row>
    <row r="1000" spans="1:3" ht="12.75" customHeight="1" x14ac:dyDescent="0.2">
      <c r="A1000" s="35" t="s">
        <v>213</v>
      </c>
      <c r="B1000" s="18" t="s">
        <v>1</v>
      </c>
      <c r="C1000" s="31">
        <f t="shared" si="35"/>
        <v>160</v>
      </c>
    </row>
    <row r="1001" spans="1:3" ht="12.75" customHeight="1" x14ac:dyDescent="0.2">
      <c r="A1001" s="11"/>
      <c r="B1001" s="19" t="s">
        <v>2</v>
      </c>
      <c r="C1001" s="31">
        <f t="shared" si="35"/>
        <v>160</v>
      </c>
    </row>
    <row r="1002" spans="1:3" ht="12.75" customHeight="1" x14ac:dyDescent="0.2">
      <c r="A1002" s="35" t="s">
        <v>217</v>
      </c>
      <c r="B1002" s="18" t="s">
        <v>1</v>
      </c>
      <c r="C1002" s="31">
        <v>160</v>
      </c>
    </row>
    <row r="1003" spans="1:3" ht="12.75" customHeight="1" x14ac:dyDescent="0.2">
      <c r="A1003" s="11"/>
      <c r="B1003" s="19" t="s">
        <v>2</v>
      </c>
      <c r="C1003" s="31">
        <v>160</v>
      </c>
    </row>
    <row r="1004" spans="1:3" x14ac:dyDescent="0.2">
      <c r="A1004" s="49" t="s">
        <v>28</v>
      </c>
      <c r="B1004" s="47" t="s">
        <v>1</v>
      </c>
      <c r="C1004" s="31">
        <f>C1006</f>
        <v>584</v>
      </c>
    </row>
    <row r="1005" spans="1:3" x14ac:dyDescent="0.2">
      <c r="A1005" s="15"/>
      <c r="B1005" s="48" t="s">
        <v>2</v>
      </c>
      <c r="C1005" s="31">
        <f>C1007</f>
        <v>584</v>
      </c>
    </row>
    <row r="1006" spans="1:3" ht="12.75" customHeight="1" x14ac:dyDescent="0.2">
      <c r="A1006" s="35" t="s">
        <v>218</v>
      </c>
      <c r="B1006" s="18" t="s">
        <v>1</v>
      </c>
      <c r="C1006" s="31">
        <f>C1008+C1010</f>
        <v>584</v>
      </c>
    </row>
    <row r="1007" spans="1:3" ht="12.75" customHeight="1" x14ac:dyDescent="0.2">
      <c r="A1007" s="11"/>
      <c r="B1007" s="19" t="s">
        <v>2</v>
      </c>
      <c r="C1007" s="31">
        <f>C1009+C1011</f>
        <v>584</v>
      </c>
    </row>
    <row r="1008" spans="1:3" ht="12.75" customHeight="1" x14ac:dyDescent="0.2">
      <c r="A1008" s="35" t="s">
        <v>219</v>
      </c>
      <c r="B1008" s="18" t="s">
        <v>1</v>
      </c>
      <c r="C1008" s="31">
        <v>539</v>
      </c>
    </row>
    <row r="1009" spans="1:3" ht="12.75" customHeight="1" x14ac:dyDescent="0.2">
      <c r="A1009" s="11"/>
      <c r="B1009" s="19" t="s">
        <v>2</v>
      </c>
      <c r="C1009" s="31">
        <v>539</v>
      </c>
    </row>
    <row r="1010" spans="1:3" ht="12.75" customHeight="1" x14ac:dyDescent="0.2">
      <c r="A1010" s="35" t="s">
        <v>220</v>
      </c>
      <c r="B1010" s="18" t="s">
        <v>1</v>
      </c>
      <c r="C1010" s="31">
        <v>45</v>
      </c>
    </row>
    <row r="1011" spans="1:3" ht="12.75" customHeight="1" x14ac:dyDescent="0.2">
      <c r="A1011" s="11"/>
      <c r="B1011" s="19" t="s">
        <v>2</v>
      </c>
      <c r="C1011" s="31">
        <v>45</v>
      </c>
    </row>
    <row r="1012" spans="1:3" ht="12.75" customHeight="1" x14ac:dyDescent="0.2">
      <c r="A1012" s="130" t="s">
        <v>70</v>
      </c>
      <c r="B1012" s="131"/>
      <c r="C1012" s="131"/>
    </row>
    <row r="1013" spans="1:3" ht="12.75" customHeight="1" x14ac:dyDescent="0.2">
      <c r="A1013" s="34" t="s">
        <v>23</v>
      </c>
      <c r="B1013" s="13" t="s">
        <v>1</v>
      </c>
      <c r="C1013" s="31">
        <f t="shared" ref="C1013:C1022" si="36">C1015</f>
        <v>66</v>
      </c>
    </row>
    <row r="1014" spans="1:3" ht="12.75" customHeight="1" x14ac:dyDescent="0.2">
      <c r="A1014" s="36" t="s">
        <v>24</v>
      </c>
      <c r="B1014" s="12" t="s">
        <v>2</v>
      </c>
      <c r="C1014" s="31">
        <f t="shared" si="36"/>
        <v>66</v>
      </c>
    </row>
    <row r="1015" spans="1:3" ht="12.75" customHeight="1" x14ac:dyDescent="0.2">
      <c r="A1015" s="44" t="s">
        <v>71</v>
      </c>
      <c r="B1015" s="18" t="s">
        <v>1</v>
      </c>
      <c r="C1015" s="31">
        <f t="shared" si="36"/>
        <v>66</v>
      </c>
    </row>
    <row r="1016" spans="1:3" ht="12.75" customHeight="1" x14ac:dyDescent="0.2">
      <c r="A1016" s="36" t="s">
        <v>72</v>
      </c>
      <c r="B1016" s="19" t="s">
        <v>2</v>
      </c>
      <c r="C1016" s="31">
        <f t="shared" si="36"/>
        <v>66</v>
      </c>
    </row>
    <row r="1017" spans="1:3" ht="12.75" customHeight="1" x14ac:dyDescent="0.2">
      <c r="A1017" s="17" t="s">
        <v>18</v>
      </c>
      <c r="B1017" s="10" t="s">
        <v>1</v>
      </c>
      <c r="C1017" s="31">
        <f t="shared" si="36"/>
        <v>66</v>
      </c>
    </row>
    <row r="1018" spans="1:3" ht="12.75" customHeight="1" x14ac:dyDescent="0.2">
      <c r="A1018" s="16"/>
      <c r="B1018" s="12" t="s">
        <v>2</v>
      </c>
      <c r="C1018" s="31">
        <f t="shared" si="36"/>
        <v>66</v>
      </c>
    </row>
    <row r="1019" spans="1:3" ht="12.75" customHeight="1" x14ac:dyDescent="0.2">
      <c r="A1019" s="35" t="s">
        <v>22</v>
      </c>
      <c r="B1019" s="75" t="s">
        <v>1</v>
      </c>
      <c r="C1019" s="31">
        <f t="shared" si="36"/>
        <v>66</v>
      </c>
    </row>
    <row r="1020" spans="1:3" ht="12.75" customHeight="1" x14ac:dyDescent="0.2">
      <c r="A1020" s="11"/>
      <c r="B1020" s="76" t="s">
        <v>2</v>
      </c>
      <c r="C1020" s="31">
        <f t="shared" si="36"/>
        <v>66</v>
      </c>
    </row>
    <row r="1021" spans="1:3" x14ac:dyDescent="0.2">
      <c r="A1021" s="77" t="s">
        <v>73</v>
      </c>
      <c r="B1021" s="73" t="s">
        <v>1</v>
      </c>
      <c r="C1021" s="31">
        <f t="shared" si="36"/>
        <v>66</v>
      </c>
    </row>
    <row r="1022" spans="1:3" x14ac:dyDescent="0.2">
      <c r="A1022" s="15"/>
      <c r="B1022" s="74" t="s">
        <v>2</v>
      </c>
      <c r="C1022" s="31">
        <f t="shared" si="36"/>
        <v>66</v>
      </c>
    </row>
    <row r="1023" spans="1:3" ht="18" customHeight="1" x14ac:dyDescent="0.2">
      <c r="A1023" s="38" t="s">
        <v>97</v>
      </c>
      <c r="B1023" s="73" t="s">
        <v>1</v>
      </c>
      <c r="C1023" s="31">
        <v>66</v>
      </c>
    </row>
    <row r="1024" spans="1:3" ht="12.75" customHeight="1" x14ac:dyDescent="0.2">
      <c r="A1024" s="11"/>
      <c r="B1024" s="74" t="s">
        <v>2</v>
      </c>
      <c r="C1024" s="31">
        <v>66</v>
      </c>
    </row>
  </sheetData>
  <mergeCells count="65">
    <mergeCell ref="A71:C71"/>
    <mergeCell ref="A223:C223"/>
    <mergeCell ref="A600:C600"/>
    <mergeCell ref="A975:C975"/>
    <mergeCell ref="A108:C108"/>
    <mergeCell ref="A673:C673"/>
    <mergeCell ref="A119:C119"/>
    <mergeCell ref="A766:C766"/>
    <mergeCell ref="A275:A276"/>
    <mergeCell ref="A690:C690"/>
    <mergeCell ref="A781:C781"/>
    <mergeCell ref="A265:A266"/>
    <mergeCell ref="A267:A268"/>
    <mergeCell ref="A428:C428"/>
    <mergeCell ref="A737:C737"/>
    <mergeCell ref="A547:C547"/>
    <mergeCell ref="B1:C1"/>
    <mergeCell ref="B2:C2"/>
    <mergeCell ref="A313:C313"/>
    <mergeCell ref="C11:C14"/>
    <mergeCell ref="A54:C54"/>
    <mergeCell ref="A189:C189"/>
    <mergeCell ref="A277:C277"/>
    <mergeCell ref="A310:C310"/>
    <mergeCell ref="A128:C128"/>
    <mergeCell ref="A185:A186"/>
    <mergeCell ref="A187:A188"/>
    <mergeCell ref="A269:A270"/>
    <mergeCell ref="A271:A272"/>
    <mergeCell ref="A7:C8"/>
    <mergeCell ref="A80:C80"/>
    <mergeCell ref="A95:C95"/>
    <mergeCell ref="A1012:C1012"/>
    <mergeCell ref="A816:A817"/>
    <mergeCell ref="A806:A807"/>
    <mergeCell ref="A808:A809"/>
    <mergeCell ref="A810:A811"/>
    <mergeCell ref="A812:A813"/>
    <mergeCell ref="A814:A815"/>
    <mergeCell ref="A835:C835"/>
    <mergeCell ref="A901:C901"/>
    <mergeCell ref="A869:A870"/>
    <mergeCell ref="A832:C832"/>
    <mergeCell ref="A871:C871"/>
    <mergeCell ref="A884:C884"/>
    <mergeCell ref="A950:C950"/>
    <mergeCell ref="A173:A174"/>
    <mergeCell ref="A183:A184"/>
    <mergeCell ref="A181:A182"/>
    <mergeCell ref="A273:A274"/>
    <mergeCell ref="A254:C254"/>
    <mergeCell ref="A208:C208"/>
    <mergeCell ref="A342:C342"/>
    <mergeCell ref="A858:C858"/>
    <mergeCell ref="A867:A868"/>
    <mergeCell ref="A798:A799"/>
    <mergeCell ref="A800:A801"/>
    <mergeCell ref="A802:A803"/>
    <mergeCell ref="A804:A805"/>
    <mergeCell ref="A703:C703"/>
    <mergeCell ref="A796:A797"/>
    <mergeCell ref="A367:C367"/>
    <mergeCell ref="A390:C390"/>
    <mergeCell ref="A722:C722"/>
    <mergeCell ref="A405:C405"/>
  </mergeCells>
  <printOptions horizontalCentered="1"/>
  <pageMargins left="0.94685039400000004" right="0.44685039399999998" top="0.643700787" bottom="0.643700787" header="0.31496062992126" footer="0.31496062992126"/>
  <pageSetup paperSize="9" orientation="portrait" verticalDpi="300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14-2015 (2)</vt:lpstr>
      <vt:lpstr>'14-2015 (2)'!Print_Titles</vt:lpstr>
    </vt:vector>
  </TitlesOfParts>
  <Company>Ministerul Finantelor Publice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Teodor Olteanu</cp:lastModifiedBy>
  <cp:lastPrinted>2016-02-01T12:32:38Z</cp:lastPrinted>
  <dcterms:created xsi:type="dcterms:W3CDTF">2003-05-13T09:24:28Z</dcterms:created>
  <dcterms:modified xsi:type="dcterms:W3CDTF">2016-02-02T10:43:25Z</dcterms:modified>
</cp:coreProperties>
</file>