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VARE DESKTOP\2026\rectificari 2026\"/>
    </mc:Choice>
  </mc:AlternateContent>
  <xr:revisionPtr revIDLastSave="0" documentId="8_{DEF76152-C6F9-4A15-8214-B2095FE36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Print_Titles" localSheetId="0">sheet!$12:$12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D23" i="1"/>
  <c r="D24" i="1"/>
  <c r="D25" i="1"/>
  <c r="D22" i="1"/>
  <c r="E22" i="1"/>
  <c r="E23" i="1"/>
  <c r="E24" i="1"/>
  <c r="C52" i="1"/>
  <c r="C51" i="1"/>
  <c r="C50" i="1"/>
  <c r="C49" i="1"/>
  <c r="E42" i="1" l="1"/>
  <c r="E43" i="1"/>
  <c r="D45" i="1"/>
  <c r="D44" i="1"/>
  <c r="E39" i="1"/>
  <c r="E38" i="1" s="1"/>
  <c r="D41" i="1"/>
  <c r="D40" i="1"/>
  <c r="D39" i="1" s="1"/>
  <c r="D38" i="1" s="1"/>
  <c r="E36" i="1"/>
  <c r="E35" i="1" s="1"/>
  <c r="E34" i="1" s="1"/>
  <c r="D37" i="1"/>
  <c r="D36" i="1" s="1"/>
  <c r="D35" i="1" s="1"/>
  <c r="E29" i="1"/>
  <c r="E28" i="1" s="1"/>
  <c r="D31" i="1"/>
  <c r="D30" i="1"/>
  <c r="D34" i="1" l="1"/>
  <c r="D43" i="1"/>
  <c r="D42" i="1" s="1"/>
  <c r="D29" i="1"/>
  <c r="D28" i="1" s="1"/>
  <c r="E19" i="1"/>
  <c r="D20" i="1"/>
  <c r="D19" i="1" s="1"/>
  <c r="E16" i="1"/>
  <c r="E15" i="1" s="1"/>
  <c r="D18" i="1"/>
  <c r="E14" i="1" l="1"/>
  <c r="D17" i="1"/>
  <c r="D33" i="1"/>
  <c r="D16" i="1" l="1"/>
  <c r="D15" i="1" s="1"/>
  <c r="D14" i="1" s="1"/>
  <c r="E32" i="1"/>
  <c r="E27" i="1" s="1"/>
  <c r="D32" i="1" l="1"/>
  <c r="E26" i="1"/>
  <c r="E46" i="1" l="1"/>
  <c r="D27" i="1"/>
  <c r="D26" i="1" s="1"/>
  <c r="D46" i="1" l="1"/>
</calcChain>
</file>

<file path=xl/sharedStrings.xml><?xml version="1.0" encoding="utf-8"?>
<sst xmlns="http://schemas.openxmlformats.org/spreadsheetml/2006/main" count="68" uniqueCount="52">
  <si>
    <t>JUDETUL ARGES</t>
  </si>
  <si>
    <t xml:space="preserve">DIRECTIA ECONOMICA </t>
  </si>
  <si>
    <t xml:space="preserve">SERVICIUL BUGET IMPOZITE TAXE SI VENITURI </t>
  </si>
  <si>
    <t>ANEXA  nr. 1</t>
  </si>
  <si>
    <t>la HCJ nr.            /25.06.2026</t>
  </si>
  <si>
    <t xml:space="preserve">INFLUENTE </t>
  </si>
  <si>
    <t xml:space="preserve"> LA BUGET LOCAL 2026</t>
  </si>
  <si>
    <t xml:space="preserve">mii lei </t>
  </si>
  <si>
    <t>DENUMIRE INDICATORI</t>
  </si>
  <si>
    <t>COD</t>
  </si>
  <si>
    <t>PROPUNERE 2026</t>
  </si>
  <si>
    <t>TRIM II</t>
  </si>
  <si>
    <t>VENITURI - TOTAL</t>
  </si>
  <si>
    <t>SECTIUNEA DE FUNCTIONARE</t>
  </si>
  <si>
    <t>COTE SI SUME DEF DIN IMPOZITUL PE VENIT</t>
  </si>
  <si>
    <t>Sume repartizate pentru finantarea institutiilor de spectacole si concerte</t>
  </si>
  <si>
    <t>.04.02.06</t>
  </si>
  <si>
    <t>Varsaminte din sectiunea de functionare pentru finantarea sectiunii de dezvoltare a bugetului local(cu semnul minus)</t>
  </si>
  <si>
    <t>37.02.03</t>
  </si>
  <si>
    <t>SECTIUNEA DE DEZVOLTARE</t>
  </si>
  <si>
    <t>Vărsăminte din secţiunea de funcţionare</t>
  </si>
  <si>
    <t>37.02.04</t>
  </si>
  <si>
    <t xml:space="preserve">CHELTUIELI - TOTAL </t>
  </si>
  <si>
    <t>50.02</t>
  </si>
  <si>
    <t>AUTORITATI EXECUTIVE</t>
  </si>
  <si>
    <t>51.02</t>
  </si>
  <si>
    <t>AUTORITATI PUBLICE SI ACTIUNI EXTERNE</t>
  </si>
  <si>
    <t>51.02.01.03</t>
  </si>
  <si>
    <t>Cheltuieli de capital</t>
  </si>
  <si>
    <t xml:space="preserve">CULTURA, RECREERE SI RELIGIE </t>
  </si>
  <si>
    <t>67.02</t>
  </si>
  <si>
    <t>TEATRUL "AL. DAVILA" PITESTI</t>
  </si>
  <si>
    <t>67.02.03.04</t>
  </si>
  <si>
    <t>VI Transferuri</t>
  </si>
  <si>
    <t>51.01.01</t>
  </si>
  <si>
    <t>Cheltuieli de personal</t>
  </si>
  <si>
    <t>Cheltuieli cu bunuri si servicii</t>
  </si>
  <si>
    <t>Alte transferuri  de capital catre institutii publice</t>
  </si>
  <si>
    <t>51.02.29</t>
  </si>
  <si>
    <t xml:space="preserve">ASIGURARI SI ASIST. SOCIALA </t>
  </si>
  <si>
    <t>DIRECTIA GENERALA DE ASISTENTA SOCIALA SI PROTECTIE SOCIALA - ASISTENTA ACORDATA PERSOANELOR IN VARSTA</t>
  </si>
  <si>
    <t>68.02.04</t>
  </si>
  <si>
    <t>Plati efectuate in anii precedenti si recuperate in anul curent</t>
  </si>
  <si>
    <t>85.01</t>
  </si>
  <si>
    <t xml:space="preserve">DIRECTIA GENERALA DE ASISTENTA SOCIALA SI PROTECTIE SOCIALA - ASISTENTA SOCIALA IN CAZ DE BOLI SI INVALIDITATE </t>
  </si>
  <si>
    <t>68.02.05</t>
  </si>
  <si>
    <t xml:space="preserve"> DIRECTIA GENERALA DE ASISTENTA SOCIALA SI PROTECTIA COPILULUI ARGES- ASISTENTA SOCIALA PENTRU FAMILIE SI COPII</t>
  </si>
  <si>
    <t>68.02.06</t>
  </si>
  <si>
    <t xml:space="preserve"> DEFICIT</t>
  </si>
  <si>
    <t xml:space="preserve">Sume utilizate din excedentul bugetului local </t>
  </si>
  <si>
    <t>TOTAL, din care:</t>
  </si>
  <si>
    <t>Imprimanta laser color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</si>
</sst>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4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9" borderId="0" applyNumberFormat="0" applyBorder="0" applyAlignment="0" applyProtection="0"/>
    <xf numFmtId="0" fontId="19" fillId="26" borderId="5" applyNumberFormat="0" applyAlignment="0" applyProtection="0"/>
    <xf numFmtId="0" fontId="20" fillId="27" borderId="6" applyNumberFormat="0" applyAlignment="0" applyProtection="0"/>
    <xf numFmtId="164" fontId="3" fillId="0" borderId="0" applyFill="0" applyBorder="0" applyAlignment="0" applyProtection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3" borderId="5" applyNumberFormat="0" applyAlignment="0" applyProtection="0"/>
    <xf numFmtId="0" fontId="15" fillId="7" borderId="4" applyNumberFormat="0" applyAlignment="0" applyProtection="0"/>
    <xf numFmtId="0" fontId="27" fillId="0" borderId="10" applyNumberFormat="0" applyFill="0" applyAlignment="0" applyProtection="0"/>
    <xf numFmtId="0" fontId="28" fillId="28" borderId="0" applyNumberFormat="0" applyBorder="0" applyAlignment="0" applyProtection="0"/>
    <xf numFmtId="0" fontId="3" fillId="0" borderId="0"/>
    <xf numFmtId="0" fontId="33" fillId="0" borderId="0"/>
    <xf numFmtId="0" fontId="3" fillId="29" borderId="11" applyNumberFormat="0" applyAlignment="0" applyProtection="0"/>
    <xf numFmtId="0" fontId="29" fillId="26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8" fillId="31" borderId="0" applyNumberFormat="0" applyBorder="0" applyAlignment="0" applyProtection="0"/>
  </cellStyleXfs>
  <cellXfs count="81">
    <xf numFmtId="0" fontId="0" fillId="0" borderId="0" xfId="0"/>
    <xf numFmtId="4" fontId="4" fillId="2" borderId="0" xfId="0" applyNumberFormat="1" applyFont="1" applyFill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3" borderId="2" xfId="0" applyFont="1" applyFill="1" applyBorder="1"/>
    <xf numFmtId="0" fontId="10" fillId="0" borderId="0" xfId="0" applyFont="1"/>
    <xf numFmtId="0" fontId="10" fillId="3" borderId="3" xfId="0" applyFont="1" applyFill="1" applyBorder="1"/>
    <xf numFmtId="0" fontId="10" fillId="5" borderId="3" xfId="0" applyFont="1" applyFill="1" applyBorder="1"/>
    <xf numFmtId="0" fontId="9" fillId="0" borderId="3" xfId="0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/>
    <xf numFmtId="4" fontId="35" fillId="2" borderId="1" xfId="0" applyNumberFormat="1" applyFont="1" applyFill="1" applyBorder="1"/>
    <xf numFmtId="0" fontId="35" fillId="2" borderId="1" xfId="0" applyFont="1" applyFill="1" applyBorder="1"/>
    <xf numFmtId="0" fontId="35" fillId="2" borderId="1" xfId="0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6" borderId="1" xfId="0" applyFont="1" applyFill="1" applyBorder="1" applyAlignment="1">
      <alignment horizontal="center"/>
    </xf>
    <xf numFmtId="4" fontId="36" fillId="6" borderId="1" xfId="0" applyNumberFormat="1" applyFont="1" applyFill="1" applyBorder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/>
    </xf>
    <xf numFmtId="2" fontId="35" fillId="0" borderId="1" xfId="0" applyNumberFormat="1" applyFont="1" applyBorder="1" applyAlignment="1">
      <alignment wrapText="1"/>
    </xf>
    <xf numFmtId="0" fontId="35" fillId="0" borderId="1" xfId="0" applyFont="1" applyBorder="1" applyAlignment="1">
      <alignment horizontal="center"/>
    </xf>
    <xf numFmtId="4" fontId="36" fillId="2" borderId="1" xfId="0" applyNumberFormat="1" applyFont="1" applyFill="1" applyBorder="1"/>
    <xf numFmtId="0" fontId="36" fillId="30" borderId="1" xfId="0" applyFont="1" applyFill="1" applyBorder="1"/>
    <xf numFmtId="0" fontId="35" fillId="30" borderId="1" xfId="0" applyFont="1" applyFill="1" applyBorder="1" applyAlignment="1">
      <alignment horizontal="center"/>
    </xf>
    <xf numFmtId="4" fontId="36" fillId="30" borderId="1" xfId="0" applyNumberFormat="1" applyFont="1" applyFill="1" applyBorder="1"/>
    <xf numFmtId="0" fontId="36" fillId="2" borderId="1" xfId="0" applyFont="1" applyFill="1" applyBorder="1"/>
    <xf numFmtId="0" fontId="36" fillId="0" borderId="1" xfId="0" applyFont="1" applyBorder="1"/>
    <xf numFmtId="4" fontId="35" fillId="0" borderId="1" xfId="0" applyNumberFormat="1" applyFont="1" applyBorder="1"/>
    <xf numFmtId="0" fontId="35" fillId="0" borderId="1" xfId="0" applyFont="1" applyBorder="1"/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4" fontId="36" fillId="4" borderId="1" xfId="0" applyNumberFormat="1" applyFont="1" applyFill="1" applyBorder="1"/>
    <xf numFmtId="4" fontId="36" fillId="2" borderId="0" xfId="0" applyNumberFormat="1" applyFont="1" applyFill="1"/>
    <xf numFmtId="0" fontId="36" fillId="0" borderId="0" xfId="0" applyFont="1"/>
    <xf numFmtId="0" fontId="36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0" fontId="34" fillId="31" borderId="1" xfId="59" applyFont="1" applyBorder="1" applyAlignment="1">
      <alignment vertical="center" wrapText="1"/>
    </xf>
    <xf numFmtId="0" fontId="34" fillId="31" borderId="1" xfId="59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9" fillId="0" borderId="0" xfId="0" applyFont="1"/>
    <xf numFmtId="0" fontId="34" fillId="32" borderId="1" xfId="59" applyFont="1" applyFill="1" applyBorder="1" applyAlignment="1">
      <alignment vertical="center" wrapText="1"/>
    </xf>
    <xf numFmtId="0" fontId="34" fillId="32" borderId="1" xfId="59" applyFont="1" applyFill="1" applyBorder="1" applyAlignment="1">
      <alignment horizontal="center" vertical="center"/>
    </xf>
    <xf numFmtId="4" fontId="36" fillId="32" borderId="1" xfId="0" applyNumberFormat="1" applyFont="1" applyFill="1" applyBorder="1"/>
    <xf numFmtId="4" fontId="34" fillId="32" borderId="1" xfId="0" applyNumberFormat="1" applyFont="1" applyFill="1" applyBorder="1"/>
    <xf numFmtId="0" fontId="36" fillId="4" borderId="1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/>
    </xf>
    <xf numFmtId="2" fontId="34" fillId="4" borderId="1" xfId="0" applyNumberFormat="1" applyFont="1" applyFill="1" applyBorder="1" applyAlignment="1">
      <alignment wrapText="1"/>
    </xf>
    <xf numFmtId="0" fontId="34" fillId="4" borderId="1" xfId="0" applyFont="1" applyFill="1" applyBorder="1" applyAlignment="1">
      <alignment horizontal="center"/>
    </xf>
    <xf numFmtId="4" fontId="34" fillId="4" borderId="1" xfId="0" applyNumberFormat="1" applyFont="1" applyFill="1" applyBorder="1"/>
    <xf numFmtId="0" fontId="36" fillId="4" borderId="1" xfId="0" applyFont="1" applyFill="1" applyBorder="1"/>
    <xf numFmtId="0" fontId="35" fillId="4" borderId="1" xfId="0" applyFont="1" applyFill="1" applyBorder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3" borderId="1" xfId="0" applyFont="1" applyFill="1" applyBorder="1" applyAlignment="1">
      <alignment wrapText="1"/>
    </xf>
    <xf numFmtId="0" fontId="40" fillId="33" borderId="1" xfId="0" applyFont="1" applyFill="1" applyBorder="1" applyAlignment="1">
      <alignment horizontal="center"/>
    </xf>
    <xf numFmtId="0" fontId="10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41" fillId="2" borderId="1" xfId="0" applyFont="1" applyFill="1" applyBorder="1"/>
    <xf numFmtId="0" fontId="10" fillId="4" borderId="1" xfId="0" applyFont="1" applyFill="1" applyBorder="1" applyAlignment="1">
      <alignment vertical="center" wrapText="1"/>
    </xf>
    <xf numFmtId="2" fontId="4" fillId="4" borderId="1" xfId="0" applyNumberFormat="1" applyFont="1" applyFill="1" applyBorder="1"/>
    <xf numFmtId="0" fontId="10" fillId="2" borderId="1" xfId="0" applyFont="1" applyFill="1" applyBorder="1" applyAlignment="1">
      <alignment vertical="center"/>
    </xf>
    <xf numFmtId="2" fontId="4" fillId="0" borderId="1" xfId="0" applyNumberFormat="1" applyFont="1" applyBorder="1"/>
    <xf numFmtId="0" fontId="10" fillId="2" borderId="3" xfId="0" applyFont="1" applyFill="1" applyBorder="1" applyAlignment="1">
      <alignment vertical="center" wrapText="1"/>
    </xf>
    <xf numFmtId="0" fontId="42" fillId="0" borderId="1" xfId="0" applyFont="1" applyBorder="1"/>
    <xf numFmtId="2" fontId="13" fillId="0" borderId="1" xfId="0" applyNumberFormat="1" applyFont="1" applyBorder="1"/>
    <xf numFmtId="0" fontId="36" fillId="0" borderId="0" xfId="0" applyFont="1" applyAlignment="1">
      <alignment horizontal="center" wrapText="1"/>
    </xf>
  </cellXfs>
  <cellStyles count="60">
    <cellStyle name="20% - Accent1 2" xfId="14" xr:uid="{B7DFB964-E015-49AF-9206-E0B9FE886195}"/>
    <cellStyle name="20% - Accent2 2" xfId="15" xr:uid="{06FB7272-A163-4EFC-8ABE-2B503AF69EC3}"/>
    <cellStyle name="20% - Accent3 2" xfId="16" xr:uid="{4FA58B2D-4E0C-46DF-840E-45451F80482C}"/>
    <cellStyle name="20% - Accent4 2" xfId="17" xr:uid="{91C1D20F-CD34-4999-ABB2-CDABBD4FA764}"/>
    <cellStyle name="20% - Accent5 2" xfId="18" xr:uid="{F62CF5B1-C65F-4180-B2C9-8DF48289C155}"/>
    <cellStyle name="20% - Accent6 2" xfId="19" xr:uid="{259C7D0A-C6E4-4B75-BF6B-79BABDA9CE4B}"/>
    <cellStyle name="40% - Accent1 2" xfId="20" xr:uid="{5C79BD9E-9100-4369-A2D5-7865E3672026}"/>
    <cellStyle name="40% - Accent2 2" xfId="21" xr:uid="{2F6847E9-67BA-4F2F-999B-8EFD08BCE652}"/>
    <cellStyle name="40% - Accent3 2" xfId="22" xr:uid="{BBADD3FC-D834-441B-8B7A-BAD0E9B890D3}"/>
    <cellStyle name="40% - Accent4 2" xfId="23" xr:uid="{2304F689-4468-4F77-82C6-8BD41E3ED5C0}"/>
    <cellStyle name="40% - Accent5 2" xfId="24" xr:uid="{1752E321-2C0D-4483-855A-9FD291A3E662}"/>
    <cellStyle name="40% - Accent6 2" xfId="25" xr:uid="{EE03BAE3-D23C-4C69-862C-F5A12E5A8487}"/>
    <cellStyle name="60% - Accent1 2" xfId="26" xr:uid="{59C066D2-1419-4438-B128-988E318DE886}"/>
    <cellStyle name="60% - Accent2 2" xfId="27" xr:uid="{CD236BAB-E27C-4085-B3ED-50CC37FB9677}"/>
    <cellStyle name="60% - Accent3 2" xfId="28" xr:uid="{E4C7FA8F-9F89-4374-9E95-74168412B350}"/>
    <cellStyle name="60% - Accent4 2" xfId="29" xr:uid="{2AEE7335-D54E-459C-A6D0-AE3FD4F753A9}"/>
    <cellStyle name="60% - Accent5 2" xfId="30" xr:uid="{9773EE7C-8843-4314-BD57-89A082AD9FE6}"/>
    <cellStyle name="60% - Accent6 2" xfId="31" xr:uid="{8C78BE5E-92A3-4EAB-8194-7B39F215C697}"/>
    <cellStyle name="Accent1 2" xfId="32" xr:uid="{7BB0231D-A865-468B-99C5-28D616DAE1BF}"/>
    <cellStyle name="Accent2 2" xfId="33" xr:uid="{840D3ABE-9DBE-4729-B6D3-1E002B4AD6BA}"/>
    <cellStyle name="Accent3 2" xfId="34" xr:uid="{7B3C9846-32E3-4292-B3D3-46FC33FEFDF9}"/>
    <cellStyle name="Accent4 2" xfId="35" xr:uid="{230DDBE7-0964-4B65-B65F-1C517369DE30}"/>
    <cellStyle name="Accent5 2" xfId="36" xr:uid="{77733EB4-E8F1-45C7-BBA6-D0F72DFA01B8}"/>
    <cellStyle name="Accent6 2" xfId="37" xr:uid="{E98DFC80-9B8A-4686-9F68-CF7B4BC3FB7B}"/>
    <cellStyle name="Bad 2" xfId="38" xr:uid="{2B8EB2C4-2E4E-4039-8E5B-8D46EB8E3972}"/>
    <cellStyle name="Calculation 2" xfId="39" xr:uid="{4661C10D-2659-4150-B0D3-AABEF72117FE}"/>
    <cellStyle name="Check Cell 2" xfId="40" xr:uid="{71C42BEB-6C79-457B-9A6E-6D54C23EE141}"/>
    <cellStyle name="Comma 2" xfId="41" xr:uid="{11E66760-30A1-43CD-9AB3-CD8B14184A21}"/>
    <cellStyle name="Eronat" xfId="59" builtinId="27"/>
    <cellStyle name="Explanatory Text 2" xfId="42" xr:uid="{204F5FD1-082F-42F7-9F1E-48053E37A951}"/>
    <cellStyle name="Good 2" xfId="43" xr:uid="{6BF1C77B-B3A1-4A4B-A948-BD729F38AB07}"/>
    <cellStyle name="Heading 1 2" xfId="44" xr:uid="{D47A8A67-EF74-48E8-B625-CD4071C0C565}"/>
    <cellStyle name="Heading 2 2" xfId="45" xr:uid="{E3CB3983-F31E-459B-BE9B-6BC75F69E00B}"/>
    <cellStyle name="Heading 3 2" xfId="46" xr:uid="{AA727A38-A008-4E3B-B85D-002C7D6E904D}"/>
    <cellStyle name="Heading 4 2" xfId="47" xr:uid="{906DCA34-082E-4AC5-899D-061593E3C4F8}"/>
    <cellStyle name="Input 2" xfId="49" xr:uid="{D36E80C5-A3A3-4795-86B9-EB8647E985CB}"/>
    <cellStyle name="Input 3" xfId="48" xr:uid="{BCC0C5FD-34BA-4DFA-B09A-665BB4DD6EFD}"/>
    <cellStyle name="Linked Cell 2" xfId="50" xr:uid="{F601A71A-4423-4DF2-8DBF-08298C6CC206}"/>
    <cellStyle name="Neutral 2" xfId="51" xr:uid="{F9DF2CEC-7CC2-4F8D-B803-2232582B45C1}"/>
    <cellStyle name="Normal" xfId="0" builtinId="0"/>
    <cellStyle name="Normal 2" xfId="6" xr:uid="{00000000-0005-0000-0000-000002000000}"/>
    <cellStyle name="Normal 2 2" xfId="52" xr:uid="{581DBC44-6A93-44F2-8FB4-3D2AD2E9D818}"/>
    <cellStyle name="Normal 3" xfId="7" xr:uid="{00000000-0005-0000-0000-000003000000}"/>
    <cellStyle name="Normal 3 2" xfId="53" xr:uid="{D7A53AD2-333F-4B2A-BDFD-1DCB0D26EEF8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2" xfId="13" xr:uid="{C51D3C49-76A8-4C3C-8D33-37799A3C82AF}"/>
    <cellStyle name="Normal 5 4" xfId="2" xr:uid="{00000000-0005-0000-0000-000008000000}"/>
    <cellStyle name="Normal 5 4 2" xfId="10" xr:uid="{90AB1219-B698-47E2-B59D-154B5A5C040D}"/>
    <cellStyle name="Normal 5 4 4 2 2" xfId="5" xr:uid="{00000000-0005-0000-0000-000009000000}"/>
    <cellStyle name="Normal 5 4 4 2 2 2" xfId="12" xr:uid="{4D442F99-67CF-4386-AF47-A6BCBFD657FB}"/>
    <cellStyle name="Normal 7 2 2" xfId="3" xr:uid="{00000000-0005-0000-0000-00000A000000}"/>
    <cellStyle name="Normal 7 2 2 2" xfId="11" xr:uid="{7BFA83FB-FFA0-4638-85E8-FEA4E4EF4144}"/>
    <cellStyle name="Note 2" xfId="54" xr:uid="{E10DCB1E-E75A-4688-B0BC-72890F16FE63}"/>
    <cellStyle name="Output 2" xfId="55" xr:uid="{E5D1738E-1F6A-4532-A419-5F7E546ABEA2}"/>
    <cellStyle name="Title 2" xfId="56" xr:uid="{D83E15CC-A336-4CAA-A7D7-6033C2959469}"/>
    <cellStyle name="Total 2" xfId="57" xr:uid="{8635E357-8A6B-49A7-BDEA-4331FB09C2F9}"/>
    <cellStyle name="Warning Text 2" xfId="58" xr:uid="{423DC274-11A4-4262-878B-9BBE7F6810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B12" zoomScale="98" zoomScaleNormal="98" workbookViewId="0">
      <selection activeCell="D23" sqref="D23"/>
    </sheetView>
  </sheetViews>
  <sheetFormatPr defaultRowHeight="12.75"/>
  <cols>
    <col min="1" max="1" width="4.7109375" style="5" hidden="1" customWidth="1"/>
    <col min="2" max="2" width="46.28515625" style="5" customWidth="1"/>
    <col min="3" max="3" width="12.85546875" style="4" customWidth="1"/>
    <col min="4" max="4" width="15.7109375" style="5" customWidth="1"/>
    <col min="5" max="5" width="12.5703125" style="5" customWidth="1"/>
    <col min="6" max="16384" width="9.140625" style="5"/>
  </cols>
  <sheetData>
    <row r="1" spans="1:5" s="2" customFormat="1" ht="15.75">
      <c r="A1" s="1" t="s">
        <v>0</v>
      </c>
      <c r="B1" s="37" t="s">
        <v>0</v>
      </c>
      <c r="C1" s="38"/>
      <c r="D1" s="39"/>
      <c r="E1" s="38"/>
    </row>
    <row r="2" spans="1:5" ht="15.75">
      <c r="A2" s="3" t="s">
        <v>1</v>
      </c>
      <c r="B2" s="38" t="s">
        <v>1</v>
      </c>
      <c r="C2" s="40"/>
      <c r="D2" s="19"/>
      <c r="E2" s="40"/>
    </row>
    <row r="3" spans="1:5" ht="18" customHeight="1">
      <c r="A3" s="6"/>
      <c r="B3" s="37" t="s">
        <v>2</v>
      </c>
      <c r="C3" s="41"/>
      <c r="D3" s="40"/>
      <c r="E3" s="40"/>
    </row>
    <row r="4" spans="1:5" ht="18" customHeight="1">
      <c r="A4" s="6"/>
      <c r="B4" s="37"/>
      <c r="C4" s="39"/>
      <c r="D4" s="39" t="s">
        <v>3</v>
      </c>
      <c r="E4" s="39"/>
    </row>
    <row r="5" spans="1:5" ht="18" customHeight="1">
      <c r="A5" s="6"/>
      <c r="B5" s="37"/>
      <c r="C5" s="44"/>
      <c r="D5" s="19" t="s">
        <v>4</v>
      </c>
      <c r="E5" s="44"/>
    </row>
    <row r="6" spans="1:5" ht="18" customHeight="1">
      <c r="A6" s="6"/>
      <c r="B6" s="37"/>
      <c r="C6" s="40"/>
      <c r="D6" s="19"/>
      <c r="E6" s="40"/>
    </row>
    <row r="7" spans="1:5" ht="18" customHeight="1">
      <c r="A7" s="6"/>
      <c r="B7" s="37"/>
      <c r="C7" s="40"/>
      <c r="D7" s="19"/>
      <c r="E7" s="40"/>
    </row>
    <row r="8" spans="1:5" ht="18" customHeight="1">
      <c r="A8" s="6"/>
      <c r="B8" s="80" t="s">
        <v>5</v>
      </c>
      <c r="C8" s="80"/>
      <c r="D8" s="80"/>
      <c r="E8" s="80"/>
    </row>
    <row r="9" spans="1:5" ht="18" customHeight="1">
      <c r="A9" s="6"/>
      <c r="B9" s="80" t="s">
        <v>6</v>
      </c>
      <c r="C9" s="80"/>
      <c r="D9" s="80"/>
      <c r="E9" s="80"/>
    </row>
    <row r="10" spans="1:5" ht="18" customHeight="1">
      <c r="A10" s="6"/>
      <c r="B10" s="42"/>
      <c r="C10" s="42"/>
      <c r="D10" s="42"/>
      <c r="E10" s="42"/>
    </row>
    <row r="11" spans="1:5" ht="18" customHeight="1">
      <c r="A11" s="6"/>
      <c r="B11" s="37"/>
      <c r="C11" s="41"/>
      <c r="D11" s="38"/>
      <c r="E11" s="40"/>
    </row>
    <row r="12" spans="1:5" ht="11.25" customHeight="1">
      <c r="A12" s="7"/>
      <c r="B12" s="40"/>
      <c r="C12" s="43"/>
      <c r="D12" s="40"/>
      <c r="E12" s="44" t="s">
        <v>7</v>
      </c>
    </row>
    <row r="13" spans="1:5" ht="50.25" customHeight="1">
      <c r="A13" s="12"/>
      <c r="B13" s="45" t="s">
        <v>8</v>
      </c>
      <c r="C13" s="46" t="s">
        <v>9</v>
      </c>
      <c r="D13" s="46" t="s">
        <v>10</v>
      </c>
      <c r="E13" s="46" t="s">
        <v>11</v>
      </c>
    </row>
    <row r="14" spans="1:5" ht="28.5" customHeight="1">
      <c r="A14" s="8"/>
      <c r="B14" s="20" t="s">
        <v>12</v>
      </c>
      <c r="C14" s="20"/>
      <c r="D14" s="21">
        <f>D15+D19</f>
        <v>7102.37</v>
      </c>
      <c r="E14" s="21">
        <f>E15+E19</f>
        <v>7102.37</v>
      </c>
    </row>
    <row r="15" spans="1:5" ht="36" customHeight="1">
      <c r="A15" s="8"/>
      <c r="B15" s="64" t="s">
        <v>13</v>
      </c>
      <c r="C15" s="65"/>
      <c r="D15" s="36">
        <f>D16</f>
        <v>3905</v>
      </c>
      <c r="E15" s="36">
        <f t="shared" ref="E15" si="0">E16</f>
        <v>3905</v>
      </c>
    </row>
    <row r="16" spans="1:5" ht="22.5" customHeight="1">
      <c r="A16" s="8"/>
      <c r="B16" s="22" t="s">
        <v>14</v>
      </c>
      <c r="C16" s="23">
        <v>4.0199999999999996</v>
      </c>
      <c r="D16" s="26">
        <f>D17+D18</f>
        <v>3905</v>
      </c>
      <c r="E16" s="26">
        <f>E17+E18</f>
        <v>3905</v>
      </c>
    </row>
    <row r="17" spans="1:5" ht="30.75" customHeight="1">
      <c r="A17" s="8"/>
      <c r="B17" s="24" t="s">
        <v>15</v>
      </c>
      <c r="C17" s="25" t="s">
        <v>16</v>
      </c>
      <c r="D17" s="26">
        <f>E17</f>
        <v>7102.37</v>
      </c>
      <c r="E17" s="26">
        <v>7102.37</v>
      </c>
    </row>
    <row r="18" spans="1:5" ht="49.5" customHeight="1">
      <c r="A18" s="8"/>
      <c r="B18" s="24" t="s">
        <v>17</v>
      </c>
      <c r="C18" s="25" t="s">
        <v>18</v>
      </c>
      <c r="D18" s="26">
        <f>E18</f>
        <v>-3197.37</v>
      </c>
      <c r="E18" s="26">
        <v>-3197.37</v>
      </c>
    </row>
    <row r="19" spans="1:5" ht="30.75" customHeight="1">
      <c r="A19" s="8"/>
      <c r="B19" s="61" t="s">
        <v>19</v>
      </c>
      <c r="C19" s="62"/>
      <c r="D19" s="63">
        <f>D20</f>
        <v>3197.37</v>
      </c>
      <c r="E19" s="63">
        <f>E20</f>
        <v>3197.37</v>
      </c>
    </row>
    <row r="20" spans="1:5" ht="29.25" customHeight="1">
      <c r="A20" s="8"/>
      <c r="B20" s="24" t="s">
        <v>20</v>
      </c>
      <c r="C20" s="25" t="s">
        <v>21</v>
      </c>
      <c r="D20" s="16">
        <f>E20</f>
        <v>3197.37</v>
      </c>
      <c r="E20" s="16">
        <v>3197.37</v>
      </c>
    </row>
    <row r="21" spans="1:5" ht="30" customHeight="1">
      <c r="A21" s="10"/>
      <c r="B21" s="20" t="s">
        <v>22</v>
      </c>
      <c r="C21" s="20" t="s">
        <v>23</v>
      </c>
      <c r="D21" s="21">
        <f>E21</f>
        <v>7117.37</v>
      </c>
      <c r="E21" s="21">
        <f>E26+E34+E22</f>
        <v>7117.37</v>
      </c>
    </row>
    <row r="22" spans="1:5" ht="30" customHeight="1">
      <c r="A22" s="10"/>
      <c r="B22" s="66" t="s">
        <v>24</v>
      </c>
      <c r="C22" s="67" t="s">
        <v>25</v>
      </c>
      <c r="D22" s="36">
        <f>E22</f>
        <v>15</v>
      </c>
      <c r="E22" s="36">
        <f>E23</f>
        <v>15</v>
      </c>
    </row>
    <row r="23" spans="1:5" ht="30" customHeight="1">
      <c r="A23" s="10"/>
      <c r="B23" s="68" t="s">
        <v>26</v>
      </c>
      <c r="C23" s="69" t="s">
        <v>27</v>
      </c>
      <c r="D23" s="26">
        <f t="shared" ref="D23:D25" si="1">E23</f>
        <v>15</v>
      </c>
      <c r="E23" s="26">
        <f>E24</f>
        <v>15</v>
      </c>
    </row>
    <row r="24" spans="1:5" ht="30" customHeight="1">
      <c r="A24" s="10"/>
      <c r="B24" s="70" t="s">
        <v>19</v>
      </c>
      <c r="C24" s="71"/>
      <c r="D24" s="26">
        <f t="shared" si="1"/>
        <v>15</v>
      </c>
      <c r="E24" s="26">
        <f>E25</f>
        <v>15</v>
      </c>
    </row>
    <row r="25" spans="1:5" ht="30" customHeight="1">
      <c r="A25" s="10"/>
      <c r="B25" s="72" t="s">
        <v>28</v>
      </c>
      <c r="C25" s="71">
        <v>70</v>
      </c>
      <c r="D25" s="26">
        <f t="shared" si="1"/>
        <v>15</v>
      </c>
      <c r="E25" s="26">
        <v>15</v>
      </c>
    </row>
    <row r="26" spans="1:5" ht="28.5" customHeight="1">
      <c r="A26" s="10"/>
      <c r="B26" s="59" t="s">
        <v>29</v>
      </c>
      <c r="C26" s="60" t="s">
        <v>30</v>
      </c>
      <c r="D26" s="36">
        <f t="shared" ref="D26:E26" si="2">D27</f>
        <v>7102.37</v>
      </c>
      <c r="E26" s="36">
        <f t="shared" si="2"/>
        <v>7102.37</v>
      </c>
    </row>
    <row r="27" spans="1:5" ht="25.5" customHeight="1">
      <c r="A27" s="10"/>
      <c r="B27" s="27" t="s">
        <v>31</v>
      </c>
      <c r="C27" s="28" t="s">
        <v>32</v>
      </c>
      <c r="D27" s="29">
        <f>D28+D32</f>
        <v>7102.37</v>
      </c>
      <c r="E27" s="29">
        <f>E28+E32</f>
        <v>7102.37</v>
      </c>
    </row>
    <row r="28" spans="1:5" ht="27" customHeight="1">
      <c r="A28" s="10"/>
      <c r="B28" s="33" t="s">
        <v>33</v>
      </c>
      <c r="C28" s="25" t="s">
        <v>34</v>
      </c>
      <c r="D28" s="26">
        <f>D29</f>
        <v>3905</v>
      </c>
      <c r="E28" s="16">
        <f>E29</f>
        <v>3905</v>
      </c>
    </row>
    <row r="29" spans="1:5" ht="23.25" customHeight="1">
      <c r="A29" s="10"/>
      <c r="B29" s="30" t="s">
        <v>13</v>
      </c>
      <c r="C29" s="18"/>
      <c r="D29" s="26">
        <f>D30+D31</f>
        <v>3905</v>
      </c>
      <c r="E29" s="16">
        <f>E30+E31</f>
        <v>3905</v>
      </c>
    </row>
    <row r="30" spans="1:5" ht="26.25" customHeight="1">
      <c r="A30" s="10"/>
      <c r="B30" s="17" t="s">
        <v>35</v>
      </c>
      <c r="C30" s="18">
        <v>10</v>
      </c>
      <c r="D30" s="26">
        <f>E30</f>
        <v>3025</v>
      </c>
      <c r="E30" s="16">
        <v>3025</v>
      </c>
    </row>
    <row r="31" spans="1:5" ht="23.25" customHeight="1">
      <c r="A31" s="10"/>
      <c r="B31" s="17" t="s">
        <v>36</v>
      </c>
      <c r="C31" s="18">
        <v>20</v>
      </c>
      <c r="D31" s="26">
        <f>E31</f>
        <v>880</v>
      </c>
      <c r="E31" s="16">
        <v>880</v>
      </c>
    </row>
    <row r="32" spans="1:5" ht="25.5" customHeight="1">
      <c r="A32" s="10"/>
      <c r="B32" s="31" t="s">
        <v>19</v>
      </c>
      <c r="C32" s="25"/>
      <c r="D32" s="26">
        <f t="shared" ref="D32:D33" si="3">E32</f>
        <v>3197.37</v>
      </c>
      <c r="E32" s="32">
        <f>E33</f>
        <v>3197.37</v>
      </c>
    </row>
    <row r="33" spans="1:8" ht="24.75" customHeight="1">
      <c r="A33" s="10"/>
      <c r="B33" s="33" t="s">
        <v>37</v>
      </c>
      <c r="C33" s="25" t="s">
        <v>38</v>
      </c>
      <c r="D33" s="26">
        <f t="shared" si="3"/>
        <v>3197.37</v>
      </c>
      <c r="E33" s="32">
        <v>3197.37</v>
      </c>
    </row>
    <row r="34" spans="1:8" ht="29.25" customHeight="1">
      <c r="A34" s="10"/>
      <c r="B34" s="47" t="s">
        <v>39</v>
      </c>
      <c r="C34" s="47">
        <v>68.02</v>
      </c>
      <c r="D34" s="36">
        <f>D35+D38+D42</f>
        <v>0</v>
      </c>
      <c r="E34" s="36">
        <f>E35+E38+E42</f>
        <v>0</v>
      </c>
    </row>
    <row r="35" spans="1:8" ht="64.5" customHeight="1">
      <c r="A35" s="10"/>
      <c r="B35" s="55" t="s">
        <v>40</v>
      </c>
      <c r="C35" s="56" t="s">
        <v>41</v>
      </c>
      <c r="D35" s="58">
        <f>D36</f>
        <v>-33.75</v>
      </c>
      <c r="E35" s="58">
        <f>E36</f>
        <v>-33.75</v>
      </c>
    </row>
    <row r="36" spans="1:8" ht="24.75" customHeight="1">
      <c r="A36" s="10"/>
      <c r="B36" s="50" t="s">
        <v>13</v>
      </c>
      <c r="C36" s="45"/>
      <c r="D36" s="26">
        <f>D37</f>
        <v>-33.75</v>
      </c>
      <c r="E36" s="16">
        <f>E37</f>
        <v>-33.75</v>
      </c>
    </row>
    <row r="37" spans="1:8" ht="33.75" customHeight="1">
      <c r="A37" s="10"/>
      <c r="B37" s="53" t="s">
        <v>42</v>
      </c>
      <c r="C37" s="52" t="s">
        <v>43</v>
      </c>
      <c r="D37" s="26">
        <f>E37</f>
        <v>-33.75</v>
      </c>
      <c r="E37" s="32">
        <v>-33.75</v>
      </c>
      <c r="H37" s="54"/>
    </row>
    <row r="38" spans="1:8" ht="68.25" customHeight="1">
      <c r="A38" s="10"/>
      <c r="B38" s="48" t="s">
        <v>44</v>
      </c>
      <c r="C38" s="49" t="s">
        <v>45</v>
      </c>
      <c r="D38" s="57">
        <f>D39</f>
        <v>177.89000000000001</v>
      </c>
      <c r="E38" s="57">
        <f>E39</f>
        <v>177.89000000000001</v>
      </c>
    </row>
    <row r="39" spans="1:8" ht="24.75" customHeight="1">
      <c r="A39" s="10"/>
      <c r="B39" s="50" t="s">
        <v>13</v>
      </c>
      <c r="C39" s="45"/>
      <c r="D39" s="26">
        <f>D40+D41</f>
        <v>177.89000000000001</v>
      </c>
      <c r="E39" s="26">
        <f>E40+E41</f>
        <v>177.89000000000001</v>
      </c>
    </row>
    <row r="40" spans="1:8" ht="24.75" customHeight="1">
      <c r="A40" s="10"/>
      <c r="B40" s="51" t="s">
        <v>36</v>
      </c>
      <c r="C40" s="52">
        <v>20</v>
      </c>
      <c r="D40" s="26">
        <f>E40</f>
        <v>277.8</v>
      </c>
      <c r="E40" s="32">
        <v>277.8</v>
      </c>
    </row>
    <row r="41" spans="1:8" ht="33.75" customHeight="1">
      <c r="A41" s="10"/>
      <c r="B41" s="53" t="s">
        <v>42</v>
      </c>
      <c r="C41" s="52" t="s">
        <v>43</v>
      </c>
      <c r="D41" s="26">
        <f>E41</f>
        <v>-99.91</v>
      </c>
      <c r="E41" s="32">
        <v>-99.91</v>
      </c>
    </row>
    <row r="42" spans="1:8" ht="61.5" customHeight="1">
      <c r="A42" s="10"/>
      <c r="B42" s="48" t="s">
        <v>46</v>
      </c>
      <c r="C42" s="49" t="s">
        <v>47</v>
      </c>
      <c r="D42" s="57">
        <f>D43</f>
        <v>-144.13999999999999</v>
      </c>
      <c r="E42" s="57">
        <f>E43</f>
        <v>-144.13999999999999</v>
      </c>
    </row>
    <row r="43" spans="1:8" ht="24.75" customHeight="1">
      <c r="A43" s="10"/>
      <c r="B43" s="50" t="s">
        <v>13</v>
      </c>
      <c r="C43" s="45"/>
      <c r="D43" s="26">
        <f>D44+D45</f>
        <v>-144.13999999999999</v>
      </c>
      <c r="E43" s="26">
        <f>E44+E45</f>
        <v>-144.13999999999999</v>
      </c>
    </row>
    <row r="44" spans="1:8" ht="24.75" customHeight="1">
      <c r="A44" s="10"/>
      <c r="B44" s="51" t="s">
        <v>36</v>
      </c>
      <c r="C44" s="52">
        <v>20</v>
      </c>
      <c r="D44" s="26">
        <f>E44</f>
        <v>10</v>
      </c>
      <c r="E44" s="32">
        <v>10</v>
      </c>
    </row>
    <row r="45" spans="1:8" ht="33" customHeight="1">
      <c r="A45" s="10"/>
      <c r="B45" s="53" t="s">
        <v>42</v>
      </c>
      <c r="C45" s="52" t="s">
        <v>43</v>
      </c>
      <c r="D45" s="26">
        <f>E45</f>
        <v>-154.13999999999999</v>
      </c>
      <c r="E45" s="32">
        <v>-154.13999999999999</v>
      </c>
    </row>
    <row r="46" spans="1:8" ht="22.5" customHeight="1">
      <c r="A46" s="11"/>
      <c r="B46" s="34" t="s">
        <v>48</v>
      </c>
      <c r="C46" s="35"/>
      <c r="D46" s="36">
        <f>D14-D21</f>
        <v>-15</v>
      </c>
      <c r="E46" s="36">
        <f>E14-E21</f>
        <v>-15</v>
      </c>
    </row>
    <row r="47" spans="1:8" ht="22.5" customHeight="1">
      <c r="A47" s="9"/>
      <c r="B47" s="13"/>
      <c r="C47" s="14"/>
      <c r="D47" s="15"/>
      <c r="E47" s="15"/>
    </row>
    <row r="49" spans="2:3" ht="15.75">
      <c r="B49" s="73" t="s">
        <v>49</v>
      </c>
      <c r="C49" s="74">
        <f>C50</f>
        <v>15</v>
      </c>
    </row>
    <row r="50" spans="2:3" ht="15.75">
      <c r="B50" s="75" t="s">
        <v>50</v>
      </c>
      <c r="C50" s="76">
        <f>C67+C71+C57+C51</f>
        <v>15</v>
      </c>
    </row>
    <row r="51" spans="2:3" ht="15.75">
      <c r="B51" s="66" t="s">
        <v>24</v>
      </c>
      <c r="C51" s="74">
        <f>C52+C55</f>
        <v>15</v>
      </c>
    </row>
    <row r="52" spans="2:3" ht="15.75">
      <c r="B52" s="77" t="s">
        <v>28</v>
      </c>
      <c r="C52" s="76">
        <f>C53+C54</f>
        <v>15</v>
      </c>
    </row>
    <row r="53" spans="2:3" ht="18.75">
      <c r="B53" s="78" t="s">
        <v>51</v>
      </c>
      <c r="C53" s="79">
        <v>15</v>
      </c>
    </row>
  </sheetData>
  <mergeCells count="2">
    <mergeCell ref="B8:E8"/>
    <mergeCell ref="B9:E9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94760-4DB6-469F-B10D-DCD00186D82A}"/>
</file>

<file path=customXml/itemProps2.xml><?xml version="1.0" encoding="utf-8"?>
<ds:datastoreItem xmlns:ds="http://schemas.openxmlformats.org/officeDocument/2006/customXml" ds:itemID="{204BB44C-F2A3-4B52-8D6E-F48E50A85611}"/>
</file>

<file path=customXml/itemProps3.xml><?xml version="1.0" encoding="utf-8"?>
<ds:datastoreItem xmlns:ds="http://schemas.openxmlformats.org/officeDocument/2006/customXml" ds:itemID="{FC58E8EC-48DB-4FC1-B4ED-8934A9D1D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2026-06-24T06:19:51Z</dcterms:modified>
  <cp:category/>
  <cp:contentStatus/>
</cp:coreProperties>
</file>