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STITII  2025\SEDINTE BUGET 2025\Sedinta 17.12.2025\"/>
    </mc:Choice>
  </mc:AlternateContent>
  <xr:revisionPtr revIDLastSave="0" documentId="8_{C79C5371-1E6F-4C49-A0E9-E15E254143BF}" xr6:coauthVersionLast="47" xr6:coauthVersionMax="47" xr10:uidLastSave="{00000000-0000-0000-0000-000000000000}"/>
  <bookViews>
    <workbookView xWindow="-120" yWindow="-120" windowWidth="29040" windowHeight="15720" xr2:uid="{A785A1F4-72CD-4CEB-88A8-0508637A62B7}"/>
  </bookViews>
  <sheets>
    <sheet name="17 decembrie 2025" sheetId="1" r:id="rId1"/>
  </sheets>
  <definedNames>
    <definedName name="_xlnm.Database" localSheetId="0">#REF!</definedName>
    <definedName name="_xlnm.Database">#REF!</definedName>
    <definedName name="_xlnm.Print_Titles" localSheetId="0">'17 decembrie 2025'!$9:$12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4" i="1" l="1"/>
  <c r="C262" i="1" s="1"/>
  <c r="C260" i="1" s="1"/>
  <c r="C258" i="1" s="1"/>
  <c r="C256" i="1" s="1"/>
  <c r="C263" i="1"/>
  <c r="C261" i="1" s="1"/>
  <c r="C259" i="1" s="1"/>
  <c r="C257" i="1" s="1"/>
  <c r="C255" i="1" s="1"/>
  <c r="C253" i="1"/>
  <c r="C251" i="1" s="1"/>
  <c r="C242" i="1"/>
  <c r="C241" i="1"/>
  <c r="C236" i="1"/>
  <c r="C234" i="1" s="1"/>
  <c r="C232" i="1" s="1"/>
  <c r="C230" i="1" s="1"/>
  <c r="C228" i="1" s="1"/>
  <c r="C226" i="1" s="1"/>
  <c r="C235" i="1"/>
  <c r="C233" i="1" s="1"/>
  <c r="C231" i="1" s="1"/>
  <c r="C229" i="1" s="1"/>
  <c r="C227" i="1" s="1"/>
  <c r="C225" i="1" s="1"/>
  <c r="D232" i="1"/>
  <c r="C219" i="1"/>
  <c r="C218" i="1"/>
  <c r="C217" i="1"/>
  <c r="C216" i="1"/>
  <c r="C203" i="1"/>
  <c r="C202" i="1"/>
  <c r="C200" i="1" s="1"/>
  <c r="C201" i="1"/>
  <c r="C199" i="1" s="1"/>
  <c r="C197" i="1" s="1"/>
  <c r="C195" i="1" s="1"/>
  <c r="C180" i="1"/>
  <c r="D179" i="1"/>
  <c r="C179" i="1"/>
  <c r="C176" i="1"/>
  <c r="D175" i="1"/>
  <c r="C175" i="1"/>
  <c r="C168" i="1"/>
  <c r="D167" i="1"/>
  <c r="C167" i="1"/>
  <c r="C162" i="1"/>
  <c r="C161" i="1"/>
  <c r="C156" i="1"/>
  <c r="C154" i="1" s="1"/>
  <c r="D155" i="1"/>
  <c r="C155" i="1"/>
  <c r="C153" i="1"/>
  <c r="D152" i="1"/>
  <c r="C141" i="1"/>
  <c r="C140" i="1"/>
  <c r="C137" i="1"/>
  <c r="C114" i="1" s="1"/>
  <c r="C136" i="1"/>
  <c r="C134" i="1" s="1"/>
  <c r="C132" i="1" s="1"/>
  <c r="C130" i="1" s="1"/>
  <c r="C128" i="1" s="1"/>
  <c r="C126" i="1"/>
  <c r="C125" i="1"/>
  <c r="D122" i="1"/>
  <c r="C116" i="1"/>
  <c r="C115" i="1"/>
  <c r="C102" i="1"/>
  <c r="C101" i="1"/>
  <c r="C92" i="1"/>
  <c r="C77" i="1"/>
  <c r="C76" i="1"/>
  <c r="C75" i="1"/>
  <c r="C73" i="1" s="1"/>
  <c r="C74" i="1"/>
  <c r="C72" i="1" s="1"/>
  <c r="C68" i="1"/>
  <c r="C67" i="1"/>
  <c r="C65" i="1" s="1"/>
  <c r="C66" i="1"/>
  <c r="C55" i="1" s="1"/>
  <c r="C64" i="1"/>
  <c r="C62" i="1" s="1"/>
  <c r="C60" i="1" s="1"/>
  <c r="C58" i="1" s="1"/>
  <c r="C47" i="1"/>
  <c r="C45" i="1" s="1"/>
  <c r="C43" i="1" s="1"/>
  <c r="C46" i="1"/>
  <c r="C44" i="1" s="1"/>
  <c r="C42" i="1" s="1"/>
  <c r="C38" i="1"/>
  <c r="C37" i="1"/>
  <c r="C26" i="1"/>
  <c r="C22" i="1"/>
  <c r="C21" i="1"/>
  <c r="C124" i="1" l="1"/>
  <c r="C112" i="1"/>
  <c r="C110" i="1" s="1"/>
  <c r="C108" i="1" s="1"/>
  <c r="C90" i="1"/>
  <c r="C53" i="1"/>
  <c r="C51" i="1" s="1"/>
  <c r="C49" i="1" s="1"/>
  <c r="C41" i="1" s="1"/>
  <c r="C34" i="1"/>
  <c r="C249" i="1"/>
  <c r="C247" i="1" s="1"/>
  <c r="C151" i="1"/>
  <c r="C149" i="1" s="1"/>
  <c r="C147" i="1" s="1"/>
  <c r="C145" i="1" s="1"/>
  <c r="C198" i="1"/>
  <c r="C196" i="1" s="1"/>
  <c r="C194" i="1" s="1"/>
  <c r="C123" i="1"/>
  <c r="C63" i="1"/>
  <c r="C61" i="1" s="1"/>
  <c r="C59" i="1" s="1"/>
  <c r="C57" i="1" s="1"/>
  <c r="C54" i="1"/>
  <c r="C252" i="1"/>
  <c r="C113" i="1"/>
  <c r="C135" i="1"/>
  <c r="C133" i="1" s="1"/>
  <c r="C131" i="1" s="1"/>
  <c r="C129" i="1" s="1"/>
  <c r="C89" i="1" l="1"/>
  <c r="C111" i="1"/>
  <c r="C109" i="1" s="1"/>
  <c r="C107" i="1" s="1"/>
  <c r="C105" i="1" s="1"/>
  <c r="C250" i="1"/>
  <c r="C248" i="1" s="1"/>
  <c r="C246" i="1" s="1"/>
  <c r="C91" i="1"/>
  <c r="C25" i="1" s="1"/>
  <c r="C52" i="1"/>
  <c r="C50" i="1" s="1"/>
  <c r="C48" i="1" s="1"/>
  <c r="C40" i="1" s="1"/>
  <c r="C33" i="1"/>
  <c r="C121" i="1"/>
  <c r="C119" i="1" s="1"/>
  <c r="C117" i="1" s="1"/>
  <c r="C99" i="1"/>
  <c r="C88" i="1"/>
  <c r="C86" i="1" s="1"/>
  <c r="C24" i="1"/>
  <c r="C20" i="1" s="1"/>
  <c r="C18" i="1" s="1"/>
  <c r="C16" i="1" s="1"/>
  <c r="C152" i="1"/>
  <c r="C150" i="1" s="1"/>
  <c r="C148" i="1" s="1"/>
  <c r="C146" i="1" s="1"/>
  <c r="C100" i="1"/>
  <c r="C122" i="1"/>
  <c r="C120" i="1" s="1"/>
  <c r="C118" i="1" s="1"/>
  <c r="C106" i="1" s="1"/>
  <c r="C98" i="1" l="1"/>
  <c r="C96" i="1" s="1"/>
  <c r="C94" i="1" s="1"/>
  <c r="C84" i="1" s="1"/>
  <c r="C36" i="1"/>
  <c r="C32" i="1" s="1"/>
  <c r="C30" i="1" s="1"/>
  <c r="C28" i="1" s="1"/>
  <c r="C87" i="1"/>
  <c r="C85" i="1" s="1"/>
  <c r="C83" i="1" s="1"/>
  <c r="C23" i="1"/>
  <c r="C19" i="1" s="1"/>
  <c r="C17" i="1" s="1"/>
  <c r="C15" i="1" s="1"/>
  <c r="C13" i="1" s="1"/>
  <c r="C14" i="1"/>
  <c r="C97" i="1"/>
  <c r="C95" i="1" s="1"/>
  <c r="C93" i="1" s="1"/>
  <c r="C35" i="1"/>
  <c r="C31" i="1"/>
  <c r="C29" i="1" s="1"/>
  <c r="C27" i="1" s="1"/>
</calcChain>
</file>

<file path=xl/sharedStrings.xml><?xml version="1.0" encoding="utf-8"?>
<sst xmlns="http://schemas.openxmlformats.org/spreadsheetml/2006/main" count="410" uniqueCount="82">
  <si>
    <t xml:space="preserve">                                                                             ANEXA nr. 3  la HCJ nr.         /  17.12.2025</t>
  </si>
  <si>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</si>
  <si>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</si>
  <si>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</si>
  <si>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  INFLUENTE LA PROGRAMUL DE INVESTIŢII PUBLICE 
PE GRUPE DE INVESTITII SI SURSE DE FINANTARE
</t>
  </si>
  <si>
    <t>- mii lei -</t>
  </si>
  <si>
    <t>CAPITOL/</t>
  </si>
  <si>
    <t>I/II</t>
  </si>
  <si>
    <t>ANUL 2025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</si>
  <si>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</si>
  <si>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</si>
  <si>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</si>
  <si>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</si>
  <si>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</si>
  <si>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</si>
  <si>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</si>
  <si>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71 Active nefinanciare</t>
  </si>
  <si>
    <t>71.01.Active fixe</t>
  </si>
  <si>
    <t>71.01.01. Constructii</t>
  </si>
  <si>
    <t>71.01.02.Masini, echipamente si mijloace de transport</t>
  </si>
  <si>
    <t>71.01.30.Alte active fixe</t>
  </si>
  <si>
    <t>10 Venituri proprii</t>
  </si>
  <si>
    <t>71.01.01.Constructii</t>
  </si>
  <si>
    <t>A. Obiective (proiecte) de investiţii în continuare</t>
  </si>
  <si>
    <t>Total surse de finanţare</t>
  </si>
  <si>
    <t>din care</t>
  </si>
  <si>
    <t xml:space="preserve">10 Venituri proprii </t>
  </si>
  <si>
    <t>71.01. Active fixe</t>
  </si>
  <si>
    <t>CAPITOLUL 66.10 SANATATE</t>
  </si>
  <si>
    <t>TOTAL GENERAL</t>
  </si>
  <si>
    <t>Spitalul Judetean de Urgenta Pitesti</t>
  </si>
  <si>
    <t xml:space="preserve">Construire corp de cladire nou la Spitalul Judetean de Urgenta Pitesti </t>
  </si>
  <si>
    <t>CAPITOLUL 84.02 TRANSPORTURI</t>
  </si>
  <si>
    <t>Modernizare DJ 679A  Barla (DJ 679) – Caldararu, Km 0+000 -  Km 12+835, L=12,835 km</t>
  </si>
  <si>
    <t>Modernizare DJ703E Pitești (DN67B) – Băbana – Cocu, km 2+237 – km 19+911, L=17.674 m</t>
  </si>
  <si>
    <t xml:space="preserve">C. Alte cheltuieli de investiţii </t>
  </si>
  <si>
    <t>71.01.30 Alte active fixe</t>
  </si>
  <si>
    <t>b. dotari independente</t>
  </si>
  <si>
    <t xml:space="preserve"> 1. Total surse de finanţare</t>
  </si>
  <si>
    <t xml:space="preserve">02 Buget local </t>
  </si>
  <si>
    <t xml:space="preserve">    din care:</t>
  </si>
  <si>
    <t>71.01 Active fixe</t>
  </si>
  <si>
    <t>CAPITOLUL 51.02 AUTORITATI EXECUTIVE SI LEGISLATIVE</t>
  </si>
  <si>
    <t xml:space="preserve">      din care</t>
  </si>
  <si>
    <t>Sistem desktop  PC + monitor</t>
  </si>
  <si>
    <t>Licenta Microsoft Windows 11 PRO OEM</t>
  </si>
  <si>
    <t>1. Spitalul de Pneumoftiziologie Leordeni</t>
  </si>
  <si>
    <t>Masina de spalat profesionala</t>
  </si>
  <si>
    <t>Centrala termica 35kw</t>
  </si>
  <si>
    <t>2. Spitalul de Recuperare Respiratorie si Pneumologie "Sf. Andrei" Valea Iasului</t>
  </si>
  <si>
    <t>Sonda laser  IR-400 MW BTL 5000</t>
  </si>
  <si>
    <t>Combina Fizioterapie : Electroterapie 2 canale, Ultrasunete 1 canal, Laser 1 canal cu sonda tip dus</t>
  </si>
  <si>
    <t>3. Spitalul de Boli Cronice Calinesti</t>
  </si>
  <si>
    <t>Concentrator oxigen</t>
  </si>
  <si>
    <t>Paturi spital</t>
  </si>
  <si>
    <t>4. Spitalul de Psihiatrie "Sf.Maria" Vedea</t>
  </si>
  <si>
    <t>Achizitie si montare centrale termice din punctul termic la Pavilion I</t>
  </si>
  <si>
    <t>5. Spitalul Judetean de Urgenta Pitesti</t>
  </si>
  <si>
    <t>Rack implanturi pentru dimensiunile:(12x14-13x15 mm) Inaltime cage-uri H4-H8 mm</t>
  </si>
  <si>
    <t>CASPAR DISTRACTOR (RIGHT)</t>
  </si>
  <si>
    <t>Set acumulatori echipament Carestream DRX</t>
  </si>
  <si>
    <t>Schimbator caldura apa calda centrala termica</t>
  </si>
  <si>
    <t>Masina spalat rufe profesionala 18-20 kg</t>
  </si>
  <si>
    <t>Holter ECG cu 12 canale, ecran grafic, software interactiv</t>
  </si>
  <si>
    <t>CAPITOLUL 67.10 CULTURA,RECREERE SI RELIGIE</t>
  </si>
  <si>
    <t>Muzeul Judetean Arges</t>
  </si>
  <si>
    <r>
      <t>Echipamente pentru controlul umidităt</t>
    </r>
    <r>
      <rPr>
        <sz val="12"/>
        <color theme="1"/>
        <rFont val="Pg-2ff3"/>
      </rPr>
      <t>ii</t>
    </r>
  </si>
  <si>
    <t>Laptop</t>
  </si>
  <si>
    <t>Sistem Desktop all-in- on</t>
  </si>
  <si>
    <r>
      <t>Binoclu performant</t>
    </r>
    <r>
      <rPr>
        <sz val="36"/>
        <color theme="1"/>
        <rFont val="Pg-2ff1"/>
      </rPr>
      <t xml:space="preserve"> </t>
    </r>
  </si>
  <si>
    <r>
      <t>Blitz profesional</t>
    </r>
    <r>
      <rPr>
        <sz val="36"/>
        <color theme="1"/>
        <rFont val="Pg-2ff1"/>
      </rPr>
      <t xml:space="preserve"> </t>
    </r>
  </si>
  <si>
    <t>Hard extern</t>
  </si>
  <si>
    <t>LICENTA MICROSOFT WINDOWS 11</t>
  </si>
  <si>
    <t xml:space="preserve">LICENTA MICROSOFT OFFICE </t>
  </si>
  <si>
    <t xml:space="preserve">CAPITOLUL68 ASISTENTA SOCIALA </t>
  </si>
  <si>
    <t xml:space="preserve">     din care:</t>
  </si>
  <si>
    <t>1. Unitatea de Asistenta Medico-Sociala Rucar</t>
  </si>
  <si>
    <t>Uscator de rufe profesional</t>
  </si>
  <si>
    <t>Masina de spalat rufe profesionala</t>
  </si>
  <si>
    <t>2. Unitatea de Asistenta Medico-Sociala Dedulesti</t>
  </si>
  <si>
    <t>e. alte cheltuieli asimilate investitiilor</t>
  </si>
  <si>
    <t>Sistem de alimentare cu apa "Mancioiu" - captare, inmagazinare si transport apa catre UAT Cuca si UAT Moraresti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</si>
</sst>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Times New Roman"/>
      <family val="1"/>
    </font>
    <font>
      <sz val="12"/>
      <color theme="1"/>
      <name val="Pg-2ff3"/>
    </font>
    <font>
      <sz val="36"/>
      <color theme="1"/>
      <name val="Pg-2ff1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2" fillId="0" borderId="0" xfId="0" applyFont="1" applyAlignment="1">
      <alignment horizontal="center"/>
    </xf>
    <xf numFmtId="0" fontId="0" fillId="2" borderId="0" xfId="0" applyFill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4" fontId="6" fillId="3" borderId="5" xfId="0" applyNumberFormat="1" applyFont="1" applyFill="1" applyBorder="1" applyAlignment="1">
      <alignment horizontal="right"/>
    </xf>
    <xf numFmtId="4" fontId="0" fillId="2" borderId="0" xfId="0" applyNumberFormat="1" applyFill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7" fillId="0" borderId="3" xfId="0" applyFont="1" applyBorder="1"/>
    <xf numFmtId="0" fontId="8" fillId="0" borderId="2" xfId="0" applyFont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8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" fontId="0" fillId="0" borderId="5" xfId="0" applyNumberFormat="1" applyBorder="1" applyAlignment="1">
      <alignment horizontal="right"/>
    </xf>
    <xf numFmtId="0" fontId="9" fillId="0" borderId="4" xfId="0" applyFont="1" applyBorder="1"/>
    <xf numFmtId="0" fontId="3" fillId="0" borderId="2" xfId="0" applyFont="1" applyBorder="1" applyAlignment="1">
      <alignment vertical="center"/>
    </xf>
    <xf numFmtId="0" fontId="0" fillId="0" borderId="4" xfId="0" applyBorder="1"/>
    <xf numFmtId="0" fontId="10" fillId="2" borderId="2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" fontId="10" fillId="2" borderId="5" xfId="0" applyNumberFormat="1" applyFont="1" applyFill="1" applyBorder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/>
    <xf numFmtId="0" fontId="10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4" fontId="10" fillId="0" borderId="5" xfId="0" applyNumberFormat="1" applyFont="1" applyBorder="1" applyAlignment="1">
      <alignment horizontal="right"/>
    </xf>
    <xf numFmtId="0" fontId="2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10" fillId="2" borderId="0" xfId="0" applyFont="1" applyFill="1"/>
    <xf numFmtId="0" fontId="6" fillId="0" borderId="4" xfId="0" applyFont="1" applyBorder="1"/>
    <xf numFmtId="0" fontId="6" fillId="0" borderId="2" xfId="0" applyFont="1" applyBorder="1"/>
    <xf numFmtId="4" fontId="6" fillId="2" borderId="4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" fontId="3" fillId="2" borderId="5" xfId="0" applyNumberFormat="1" applyFont="1" applyFill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1" fillId="3" borderId="5" xfId="0" applyFont="1" applyFill="1" applyBorder="1" applyAlignment="1">
      <alignment vertical="center"/>
    </xf>
    <xf numFmtId="0" fontId="4" fillId="3" borderId="5" xfId="0" applyFont="1" applyFill="1" applyBorder="1"/>
    <xf numFmtId="0" fontId="0" fillId="4" borderId="0" xfId="0" applyFill="1"/>
    <xf numFmtId="0" fontId="1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 applyAlignment="1">
      <alignment horizontal="center"/>
    </xf>
    <xf numFmtId="4" fontId="14" fillId="0" borderId="5" xfId="0" applyNumberFormat="1" applyFont="1" applyBorder="1" applyAlignment="1">
      <alignment horizontal="right"/>
    </xf>
    <xf numFmtId="0" fontId="3" fillId="2" borderId="0" xfId="0" applyFont="1" applyFill="1"/>
    <xf numFmtId="0" fontId="10" fillId="0" borderId="4" xfId="0" applyFont="1" applyBorder="1" applyAlignment="1">
      <alignment wrapText="1"/>
    </xf>
    <xf numFmtId="0" fontId="14" fillId="0" borderId="4" xfId="0" applyFont="1" applyBorder="1" applyAlignment="1">
      <alignment horizontal="center"/>
    </xf>
    <xf numFmtId="0" fontId="14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horizontal="center"/>
    </xf>
    <xf numFmtId="4" fontId="14" fillId="2" borderId="5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/>
    </xf>
    <xf numFmtId="0" fontId="7" fillId="0" borderId="2" xfId="0" applyFont="1" applyBorder="1"/>
    <xf numFmtId="0" fontId="9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8" fillId="0" borderId="2" xfId="0" applyFont="1" applyBorder="1"/>
    <xf numFmtId="4" fontId="2" fillId="0" borderId="5" xfId="0" applyNumberFormat="1" applyFont="1" applyBorder="1" applyAlignment="1">
      <alignment horizontal="right"/>
    </xf>
    <xf numFmtId="2" fontId="2" fillId="0" borderId="0" xfId="0" applyNumberFormat="1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4" fontId="6" fillId="0" borderId="5" xfId="0" applyNumberFormat="1" applyFont="1" applyBorder="1" applyAlignment="1">
      <alignment horizontal="right"/>
    </xf>
    <xf numFmtId="0" fontId="8" fillId="2" borderId="0" xfId="0" applyFont="1" applyFill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15" fillId="2" borderId="4" xfId="0" applyFont="1" applyFill="1" applyBorder="1"/>
    <xf numFmtId="0" fontId="15" fillId="2" borderId="4" xfId="0" applyFont="1" applyFill="1" applyBorder="1" applyAlignment="1">
      <alignment horizontal="center"/>
    </xf>
    <xf numFmtId="4" fontId="15" fillId="2" borderId="5" xfId="0" applyNumberFormat="1" applyFont="1" applyFill="1" applyBorder="1" applyAlignment="1">
      <alignment horizontal="right"/>
    </xf>
    <xf numFmtId="0" fontId="16" fillId="2" borderId="0" xfId="0" applyFont="1" applyFill="1"/>
    <xf numFmtId="0" fontId="16" fillId="0" borderId="0" xfId="0" applyFont="1"/>
    <xf numFmtId="0" fontId="16" fillId="4" borderId="0" xfId="0" applyFont="1" applyFill="1"/>
    <xf numFmtId="0" fontId="17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 wrapText="1"/>
    </xf>
    <xf numFmtId="4" fontId="17" fillId="0" borderId="5" xfId="0" applyNumberFormat="1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0" fontId="18" fillId="0" borderId="2" xfId="0" applyFont="1" applyBorder="1"/>
    <xf numFmtId="0" fontId="15" fillId="0" borderId="2" xfId="0" applyFont="1" applyBorder="1" applyAlignment="1">
      <alignment horizontal="center"/>
    </xf>
    <xf numFmtId="4" fontId="15" fillId="0" borderId="5" xfId="0" applyNumberFormat="1" applyFont="1" applyBorder="1" applyAlignment="1">
      <alignment horizontal="right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horizontal="center"/>
    </xf>
    <xf numFmtId="4" fontId="16" fillId="2" borderId="0" xfId="0" applyNumberFormat="1" applyFont="1" applyFill="1"/>
    <xf numFmtId="0" fontId="15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/>
    </xf>
    <xf numFmtId="4" fontId="16" fillId="2" borderId="5" xfId="0" applyNumberFormat="1" applyFont="1" applyFill="1" applyBorder="1" applyAlignment="1">
      <alignment horizontal="right"/>
    </xf>
    <xf numFmtId="4" fontId="16" fillId="2" borderId="0" xfId="0" applyNumberFormat="1" applyFont="1" applyFill="1" applyAlignment="1">
      <alignment horizontal="right"/>
    </xf>
    <xf numFmtId="0" fontId="16" fillId="2" borderId="4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/>
    </xf>
    <xf numFmtId="4" fontId="16" fillId="5" borderId="5" xfId="0" applyNumberFormat="1" applyFont="1" applyFill="1" applyBorder="1" applyAlignment="1">
      <alignment horizontal="right"/>
    </xf>
    <xf numFmtId="4" fontId="16" fillId="5" borderId="0" xfId="0" applyNumberFormat="1" applyFont="1" applyFill="1" applyAlignment="1">
      <alignment horizontal="right"/>
    </xf>
    <xf numFmtId="0" fontId="16" fillId="5" borderId="0" xfId="0" applyFont="1" applyFill="1"/>
    <xf numFmtId="0" fontId="10" fillId="2" borderId="2" xfId="0" applyFont="1" applyFill="1" applyBorder="1" applyAlignment="1">
      <alignment horizontal="left"/>
    </xf>
    <xf numFmtId="0" fontId="13" fillId="0" borderId="3" xfId="0" applyFont="1" applyBorder="1"/>
    <xf numFmtId="0" fontId="10" fillId="0" borderId="2" xfId="0" applyFont="1" applyBorder="1" applyAlignment="1">
      <alignment horizontal="center"/>
    </xf>
    <xf numFmtId="0" fontId="19" fillId="0" borderId="2" xfId="0" applyFont="1" applyBorder="1"/>
    <xf numFmtId="0" fontId="19" fillId="0" borderId="4" xfId="0" applyFont="1" applyBorder="1"/>
    <xf numFmtId="0" fontId="2" fillId="0" borderId="3" xfId="0" applyFont="1" applyBorder="1" applyAlignment="1">
      <alignment wrapText="1"/>
    </xf>
    <xf numFmtId="0" fontId="6" fillId="6" borderId="6" xfId="0" applyFont="1" applyFill="1" applyBorder="1" applyAlignment="1">
      <alignment vertical="center"/>
    </xf>
    <xf numFmtId="0" fontId="6" fillId="6" borderId="5" xfId="0" applyFont="1" applyFill="1" applyBorder="1"/>
    <xf numFmtId="0" fontId="6" fillId="6" borderId="8" xfId="0" applyFont="1" applyFill="1" applyBorder="1"/>
    <xf numFmtId="0" fontId="8" fillId="0" borderId="0" xfId="0" applyFont="1"/>
    <xf numFmtId="0" fontId="10" fillId="0" borderId="5" xfId="0" applyFont="1" applyBorder="1" applyAlignment="1">
      <alignment horizontal="center"/>
    </xf>
    <xf numFmtId="0" fontId="8" fillId="2" borderId="9" xfId="0" applyFont="1" applyFill="1" applyBorder="1"/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4" fontId="2" fillId="2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right"/>
    </xf>
    <xf numFmtId="0" fontId="19" fillId="0" borderId="3" xfId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left" wrapText="1"/>
    </xf>
    <xf numFmtId="0" fontId="8" fillId="7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20" fillId="2" borderId="3" xfId="2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/>
    </xf>
    <xf numFmtId="4" fontId="21" fillId="2" borderId="5" xfId="0" applyNumberFormat="1" applyFont="1" applyFill="1" applyBorder="1" applyAlignment="1">
      <alignment horizontal="right"/>
    </xf>
    <xf numFmtId="0" fontId="21" fillId="2" borderId="0" xfId="0" applyFont="1" applyFill="1"/>
    <xf numFmtId="0" fontId="21" fillId="2" borderId="4" xfId="0" applyFont="1" applyFill="1" applyBorder="1"/>
    <xf numFmtId="0" fontId="21" fillId="2" borderId="4" xfId="0" applyFont="1" applyFill="1" applyBorder="1" applyAlignment="1">
      <alignment horizontal="center"/>
    </xf>
    <xf numFmtId="0" fontId="22" fillId="0" borderId="3" xfId="1" applyFont="1" applyBorder="1"/>
    <xf numFmtId="0" fontId="20" fillId="2" borderId="3" xfId="3" applyFont="1" applyFill="1" applyBorder="1" applyAlignment="1">
      <alignment wrapText="1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2" borderId="4" xfId="0" applyFont="1" applyFill="1" applyBorder="1"/>
    <xf numFmtId="4" fontId="23" fillId="2" borderId="2" xfId="3" applyNumberFormat="1" applyFont="1" applyFill="1" applyBorder="1" applyAlignment="1">
      <alignment wrapText="1"/>
    </xf>
    <xf numFmtId="0" fontId="24" fillId="2" borderId="2" xfId="0" applyFont="1" applyFill="1" applyBorder="1" applyAlignment="1">
      <alignment horizontal="center"/>
    </xf>
    <xf numFmtId="4" fontId="24" fillId="2" borderId="5" xfId="0" applyNumberFormat="1" applyFont="1" applyFill="1" applyBorder="1" applyAlignment="1">
      <alignment horizontal="right"/>
    </xf>
    <xf numFmtId="0" fontId="24" fillId="2" borderId="4" xfId="0" applyFont="1" applyFill="1" applyBorder="1"/>
    <xf numFmtId="0" fontId="24" fillId="2" borderId="4" xfId="0" applyFont="1" applyFill="1" applyBorder="1" applyAlignment="1">
      <alignment horizontal="center"/>
    </xf>
    <xf numFmtId="2" fontId="25" fillId="2" borderId="2" xfId="4" applyNumberFormat="1" applyFont="1" applyFill="1" applyBorder="1" applyAlignment="1">
      <alignment wrapText="1"/>
    </xf>
    <xf numFmtId="0" fontId="26" fillId="2" borderId="0" xfId="0" applyFont="1" applyFill="1"/>
    <xf numFmtId="0" fontId="25" fillId="2" borderId="2" xfId="4" applyFont="1" applyFill="1" applyBorder="1"/>
    <xf numFmtId="0" fontId="23" fillId="2" borderId="2" xfId="3" applyFont="1" applyFill="1" applyBorder="1" applyAlignment="1">
      <alignment wrapText="1"/>
    </xf>
    <xf numFmtId="0" fontId="27" fillId="2" borderId="4" xfId="0" applyFont="1" applyFill="1" applyBorder="1"/>
    <xf numFmtId="2" fontId="25" fillId="2" borderId="2" xfId="5" applyNumberFormat="1" applyFont="1" applyFill="1" applyBorder="1"/>
    <xf numFmtId="4" fontId="28" fillId="2" borderId="5" xfId="0" applyNumberFormat="1" applyFont="1" applyFill="1" applyBorder="1" applyAlignment="1">
      <alignment horizontal="right"/>
    </xf>
    <xf numFmtId="0" fontId="29" fillId="2" borderId="2" xfId="3" applyFont="1" applyFill="1" applyBorder="1" applyAlignment="1">
      <alignment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right"/>
    </xf>
    <xf numFmtId="0" fontId="7" fillId="2" borderId="3" xfId="0" applyFont="1" applyFill="1" applyBorder="1"/>
    <xf numFmtId="0" fontId="9" fillId="2" borderId="2" xfId="0" applyFont="1" applyFill="1" applyBorder="1"/>
    <xf numFmtId="0" fontId="9" fillId="2" borderId="4" xfId="0" applyFont="1" applyFill="1" applyBorder="1"/>
    <xf numFmtId="0" fontId="10" fillId="0" borderId="2" xfId="0" applyFont="1" applyBorder="1" applyAlignment="1">
      <alignment wrapText="1"/>
    </xf>
    <xf numFmtId="0" fontId="6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4" fontId="23" fillId="2" borderId="3" xfId="3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/>
    </xf>
    <xf numFmtId="4" fontId="23" fillId="2" borderId="3" xfId="3" applyNumberFormat="1" applyFont="1" applyFill="1" applyBorder="1" applyAlignment="1">
      <alignment wrapText="1"/>
    </xf>
    <xf numFmtId="0" fontId="24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wrapText="1"/>
    </xf>
    <xf numFmtId="4" fontId="23" fillId="2" borderId="2" xfId="3" applyNumberFormat="1" applyFont="1" applyFill="1" applyBorder="1" applyAlignment="1">
      <alignment vertical="center" wrapText="1"/>
    </xf>
    <xf numFmtId="0" fontId="28" fillId="2" borderId="2" xfId="0" applyFont="1" applyFill="1" applyBorder="1" applyAlignment="1">
      <alignment wrapText="1"/>
    </xf>
    <xf numFmtId="0" fontId="6" fillId="6" borderId="10" xfId="0" applyFont="1" applyFill="1" applyBorder="1" applyAlignment="1">
      <alignment vertical="center"/>
    </xf>
    <xf numFmtId="0" fontId="20" fillId="2" borderId="3" xfId="3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/>
    </xf>
    <xf numFmtId="4" fontId="32" fillId="2" borderId="5" xfId="3" applyNumberFormat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3" borderId="6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0" xfId="0" applyAlignment="1"/>
    <xf numFmtId="0" fontId="3" fillId="0" borderId="0" xfId="0" applyFont="1" applyAlignment="1"/>
  </cellXfs>
  <cellStyles count="6">
    <cellStyle name="Normal" xfId="0" builtinId="0"/>
    <cellStyle name="Normal 2 2" xfId="1" xr:uid="{B2AA2939-3886-4947-921C-595635B56DFD}"/>
    <cellStyle name="Normal 3 2 2 2" xfId="3" xr:uid="{7133976D-1CB0-46A7-9DB2-0F3906EA9152}"/>
    <cellStyle name="Normal 5 4" xfId="4" xr:uid="{479837EA-FF8A-415D-AD32-7196F255BD65}"/>
    <cellStyle name="Normal 5 4 7 2 2" xfId="5" xr:uid="{8DE9C734-3622-4501-B9F8-C287800255B5}"/>
    <cellStyle name="Normal_Anexa F 140 146 10.07" xfId="2" xr:uid="{5FC72535-D0A8-4E03-90B2-93BE25EEB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197F-8BC0-4558-92B4-E74E2D9F633B}">
  <dimension ref="A1:BA286"/>
  <sheetViews>
    <sheetView tabSelected="1" zoomScaleNormal="100" workbookViewId="0">
      <selection activeCell="J7" sqref="J7"/>
    </sheetView>
  </sheetViews>
  <sheetFormatPr defaultRowHeight="12.75"/>
  <cols>
    <col min="1" max="1" width="58.28515625" customWidth="1"/>
    <col min="2" max="2" width="6.85546875" style="5" customWidth="1"/>
    <col min="3" max="3" width="17" customWidth="1"/>
    <col min="4" max="4" width="0" hidden="1" customWidth="1"/>
    <col min="5" max="5" width="9.140625" style="2"/>
    <col min="6" max="9" width="0" style="2" hidden="1" customWidth="1"/>
    <col min="10" max="49" width="9.140625" style="2"/>
  </cols>
  <sheetData>
    <row r="1" spans="1:11">
      <c r="A1" s="197" t="s">
        <v>0</v>
      </c>
      <c r="B1" s="214"/>
      <c r="C1" s="214"/>
    </row>
    <row r="2" spans="1:11">
      <c r="A2" s="215" t="s">
        <v>1</v>
      </c>
      <c r="B2" s="214"/>
      <c r="C2" s="214"/>
    </row>
    <row r="3" spans="1:11">
      <c r="A3" s="4" t="s">
        <v>2</v>
      </c>
    </row>
    <row r="4" spans="1:11">
      <c r="A4" t="s">
        <v>3</v>
      </c>
    </row>
    <row r="7" spans="1:11" ht="26.25" customHeight="1">
      <c r="A7" s="198" t="s">
        <v>4</v>
      </c>
      <c r="B7" s="198"/>
      <c r="C7" s="198"/>
    </row>
    <row r="8" spans="1:11" ht="16.5" customHeight="1">
      <c r="B8" s="6"/>
      <c r="C8" s="7" t="s">
        <v>5</v>
      </c>
    </row>
    <row r="9" spans="1:11">
      <c r="A9" s="8" t="s">
        <v>6</v>
      </c>
      <c r="B9" s="9" t="s">
        <v>7</v>
      </c>
      <c r="C9" s="199" t="s">
        <v>8</v>
      </c>
    </row>
    <row r="10" spans="1:11">
      <c r="A10" s="10" t="s">
        <v>9</v>
      </c>
      <c r="B10" s="11"/>
      <c r="C10" s="200"/>
    </row>
    <row r="11" spans="1:11">
      <c r="A11" s="10" t="s">
        <v>10</v>
      </c>
      <c r="B11" s="11"/>
      <c r="C11" s="201"/>
    </row>
    <row r="12" spans="1:11">
      <c r="A12" s="12">
        <v>0</v>
      </c>
      <c r="B12" s="12">
        <v>1</v>
      </c>
      <c r="C12" s="13">
        <v>2</v>
      </c>
    </row>
    <row r="13" spans="1:11" ht="15.75">
      <c r="A13" s="14" t="s">
        <v>11</v>
      </c>
      <c r="B13" s="15" t="s">
        <v>12</v>
      </c>
      <c r="C13" s="16">
        <f>C15+C27</f>
        <v>7656</v>
      </c>
      <c r="E13" s="17"/>
      <c r="K13" s="17"/>
    </row>
    <row r="14" spans="1:11" ht="15">
      <c r="A14" s="18"/>
      <c r="B14" s="19" t="s">
        <v>13</v>
      </c>
      <c r="C14" s="16">
        <f>C16+C28</f>
        <v>7656</v>
      </c>
    </row>
    <row r="15" spans="1:11">
      <c r="A15" s="20" t="s">
        <v>14</v>
      </c>
      <c r="B15" s="21" t="s">
        <v>12</v>
      </c>
      <c r="C15" s="22">
        <f>C17</f>
        <v>2877</v>
      </c>
    </row>
    <row r="16" spans="1:11">
      <c r="A16" s="23" t="s">
        <v>15</v>
      </c>
      <c r="B16" s="24" t="s">
        <v>13</v>
      </c>
      <c r="C16" s="22">
        <f>C18</f>
        <v>2877</v>
      </c>
    </row>
    <row r="17" spans="1:49">
      <c r="A17" s="25" t="s">
        <v>16</v>
      </c>
      <c r="B17" s="11" t="s">
        <v>12</v>
      </c>
      <c r="C17" s="26">
        <f t="shared" ref="C17:C18" si="0">C19</f>
        <v>2877</v>
      </c>
    </row>
    <row r="18" spans="1:49">
      <c r="A18" s="27"/>
      <c r="B18" s="13" t="s">
        <v>13</v>
      </c>
      <c r="C18" s="26">
        <f t="shared" si="0"/>
        <v>2877</v>
      </c>
    </row>
    <row r="19" spans="1:49" ht="16.5" customHeight="1">
      <c r="A19" s="28" t="s">
        <v>17</v>
      </c>
      <c r="B19" s="9" t="s">
        <v>12</v>
      </c>
      <c r="C19" s="26">
        <f>C21+C23+C25</f>
        <v>2877</v>
      </c>
    </row>
    <row r="20" spans="1:49" ht="17.25" customHeight="1">
      <c r="A20" s="29"/>
      <c r="B20" s="13" t="s">
        <v>13</v>
      </c>
      <c r="C20" s="26">
        <f>C22+C24+C26</f>
        <v>2877</v>
      </c>
    </row>
    <row r="21" spans="1:49" s="33" customFormat="1" ht="14.25">
      <c r="A21" s="30" t="s">
        <v>18</v>
      </c>
      <c r="B21" s="31" t="s">
        <v>12</v>
      </c>
      <c r="C21" s="32">
        <f>C46</f>
        <v>2796</v>
      </c>
      <c r="M21" s="34"/>
      <c r="N21" s="34"/>
    </row>
    <row r="22" spans="1:49" s="33" customFormat="1" ht="14.25">
      <c r="A22" s="35"/>
      <c r="B22" s="36" t="s">
        <v>13</v>
      </c>
      <c r="C22" s="32">
        <f>C47</f>
        <v>2796</v>
      </c>
    </row>
    <row r="23" spans="1:49" s="40" customFormat="1" ht="14.25">
      <c r="A23" s="37" t="s">
        <v>19</v>
      </c>
      <c r="B23" s="38" t="s">
        <v>12</v>
      </c>
      <c r="C23" s="39">
        <f>C89</f>
        <v>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</row>
    <row r="24" spans="1:49" s="40" customFormat="1" ht="14.25">
      <c r="A24" s="41"/>
      <c r="B24" s="42" t="s">
        <v>13</v>
      </c>
      <c r="C24" s="39">
        <f>C90</f>
        <v>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</row>
    <row r="25" spans="1:49" s="44" customFormat="1" ht="14.25">
      <c r="A25" s="43" t="s">
        <v>20</v>
      </c>
      <c r="B25" s="38" t="s">
        <v>12</v>
      </c>
      <c r="C25" s="32">
        <f>C91</f>
        <v>73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s="44" customFormat="1" ht="15">
      <c r="A26" s="46"/>
      <c r="B26" s="42" t="s">
        <v>13</v>
      </c>
      <c r="C26" s="32">
        <f>C92</f>
        <v>73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</row>
    <row r="27" spans="1:49" s="44" customFormat="1" ht="15">
      <c r="A27" s="47" t="s">
        <v>21</v>
      </c>
      <c r="B27" s="38" t="s">
        <v>12</v>
      </c>
      <c r="C27" s="48">
        <f t="shared" ref="C27:C30" si="1">C29</f>
        <v>4779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</row>
    <row r="28" spans="1:49" s="44" customFormat="1" ht="15">
      <c r="A28" s="41" t="s">
        <v>15</v>
      </c>
      <c r="B28" s="42" t="s">
        <v>13</v>
      </c>
      <c r="C28" s="49">
        <f t="shared" si="1"/>
        <v>4779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</row>
    <row r="29" spans="1:49" s="44" customFormat="1" ht="14.25">
      <c r="A29" s="43" t="s">
        <v>16</v>
      </c>
      <c r="B29" s="38" t="s">
        <v>12</v>
      </c>
      <c r="C29" s="32">
        <f t="shared" si="1"/>
        <v>4779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</row>
    <row r="30" spans="1:49" s="44" customFormat="1" ht="14.25">
      <c r="A30" s="41"/>
      <c r="B30" s="42" t="s">
        <v>13</v>
      </c>
      <c r="C30" s="32">
        <f t="shared" si="1"/>
        <v>4779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</row>
    <row r="31" spans="1:49" s="44" customFormat="1" ht="14.25">
      <c r="A31" s="43" t="s">
        <v>17</v>
      </c>
      <c r="B31" s="38" t="s">
        <v>12</v>
      </c>
      <c r="C31" s="32">
        <f>C33+C35+C37</f>
        <v>4779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</row>
    <row r="32" spans="1:49" s="44" customFormat="1" ht="14.25">
      <c r="A32" s="41"/>
      <c r="B32" s="42" t="s">
        <v>13</v>
      </c>
      <c r="C32" s="32">
        <f>C34+C36+C38</f>
        <v>4779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</row>
    <row r="33" spans="1:53" s="40" customFormat="1">
      <c r="A33" s="50" t="s">
        <v>22</v>
      </c>
      <c r="B33" s="51" t="s">
        <v>12</v>
      </c>
      <c r="C33" s="52">
        <f>C54</f>
        <v>4026</v>
      </c>
    </row>
    <row r="34" spans="1:53" s="40" customFormat="1">
      <c r="A34" s="53"/>
      <c r="B34" s="54" t="s">
        <v>13</v>
      </c>
      <c r="C34" s="52">
        <f>C55</f>
        <v>4026</v>
      </c>
    </row>
    <row r="35" spans="1:53" s="40" customFormat="1" ht="14.25">
      <c r="A35" s="37" t="s">
        <v>19</v>
      </c>
      <c r="B35" s="38" t="s">
        <v>12</v>
      </c>
      <c r="C35" s="39">
        <f>C99</f>
        <v>741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</row>
    <row r="36" spans="1:53" s="40" customFormat="1" ht="14.25">
      <c r="A36" s="41"/>
      <c r="B36" s="42" t="s">
        <v>13</v>
      </c>
      <c r="C36" s="39">
        <f>C100</f>
        <v>741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</row>
    <row r="37" spans="1:53" s="44" customFormat="1" ht="14.25">
      <c r="A37" s="43" t="s">
        <v>20</v>
      </c>
      <c r="B37" s="38" t="s">
        <v>12</v>
      </c>
      <c r="C37" s="32">
        <f>C101</f>
        <v>12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</row>
    <row r="38" spans="1:53" s="44" customFormat="1" ht="15">
      <c r="A38" s="46"/>
      <c r="B38" s="42" t="s">
        <v>13</v>
      </c>
      <c r="C38" s="32">
        <f>C102</f>
        <v>12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</row>
    <row r="39" spans="1:53" s="57" customFormat="1" ht="15">
      <c r="A39" s="55" t="s">
        <v>23</v>
      </c>
      <c r="B39" s="56"/>
      <c r="C39" s="56"/>
      <c r="D3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/>
      <c r="AY39"/>
      <c r="AZ39"/>
      <c r="BA39"/>
    </row>
    <row r="40" spans="1:53" ht="15">
      <c r="A40" s="58" t="s">
        <v>24</v>
      </c>
      <c r="B40" s="59" t="s">
        <v>12</v>
      </c>
      <c r="C40" s="39">
        <f>C42+C48</f>
        <v>6822</v>
      </c>
    </row>
    <row r="41" spans="1:53" ht="14.25">
      <c r="A41" s="60"/>
      <c r="B41" s="61" t="s">
        <v>13</v>
      </c>
      <c r="C41" s="39">
        <f>C43+C49</f>
        <v>6822</v>
      </c>
    </row>
    <row r="42" spans="1:53" s="3" customFormat="1" ht="14.25">
      <c r="A42" s="62" t="s">
        <v>14</v>
      </c>
      <c r="B42" s="63" t="s">
        <v>12</v>
      </c>
      <c r="C42" s="64">
        <f t="shared" ref="C42:C45" si="2">C44</f>
        <v>2796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</row>
    <row r="43" spans="1:53" s="3" customFormat="1" ht="14.25">
      <c r="A43" s="66" t="s">
        <v>25</v>
      </c>
      <c r="B43" s="67" t="s">
        <v>13</v>
      </c>
      <c r="C43" s="64">
        <f t="shared" si="2"/>
        <v>2796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</row>
    <row r="44" spans="1:53" s="44" customFormat="1" ht="14.25">
      <c r="A44" s="43" t="s">
        <v>17</v>
      </c>
      <c r="B44" s="38" t="s">
        <v>12</v>
      </c>
      <c r="C44" s="32">
        <f t="shared" si="2"/>
        <v>2796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</row>
    <row r="45" spans="1:53" s="44" customFormat="1" ht="14.25">
      <c r="A45" s="41"/>
      <c r="B45" s="42" t="s">
        <v>13</v>
      </c>
      <c r="C45" s="32">
        <f t="shared" si="2"/>
        <v>2796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</row>
    <row r="46" spans="1:53" s="33" customFormat="1" ht="14.25">
      <c r="A46" s="68" t="s">
        <v>18</v>
      </c>
      <c r="B46" s="69" t="s">
        <v>12</v>
      </c>
      <c r="C46" s="70">
        <f>C76</f>
        <v>2796</v>
      </c>
      <c r="M46" s="34"/>
      <c r="N46" s="34"/>
    </row>
    <row r="47" spans="1:53" s="33" customFormat="1" ht="14.25">
      <c r="A47" s="68"/>
      <c r="B47" s="71" t="s">
        <v>13</v>
      </c>
      <c r="C47" s="70">
        <f>C77</f>
        <v>2796</v>
      </c>
    </row>
    <row r="48" spans="1:53">
      <c r="A48" s="72" t="s">
        <v>26</v>
      </c>
      <c r="B48" s="9" t="s">
        <v>12</v>
      </c>
      <c r="C48" s="52">
        <f>C50</f>
        <v>4026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49">
      <c r="A49" s="23" t="s">
        <v>15</v>
      </c>
      <c r="B49" s="13" t="s">
        <v>13</v>
      </c>
      <c r="C49" s="52">
        <f>C51</f>
        <v>4026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40" customFormat="1">
      <c r="A50" s="73" t="s">
        <v>16</v>
      </c>
      <c r="B50" s="74" t="s">
        <v>12</v>
      </c>
      <c r="C50" s="52">
        <f t="shared" ref="C50:C53" si="3">C52</f>
        <v>4026</v>
      </c>
    </row>
    <row r="51" spans="1:49" s="40" customFormat="1">
      <c r="A51" s="27"/>
      <c r="B51" s="61" t="s">
        <v>13</v>
      </c>
      <c r="C51" s="52">
        <f t="shared" si="3"/>
        <v>4026</v>
      </c>
    </row>
    <row r="52" spans="1:49" s="40" customFormat="1">
      <c r="A52" s="75" t="s">
        <v>27</v>
      </c>
      <c r="B52" s="51" t="s">
        <v>12</v>
      </c>
      <c r="C52" s="52">
        <f t="shared" si="3"/>
        <v>4026</v>
      </c>
    </row>
    <row r="53" spans="1:49" s="40" customFormat="1">
      <c r="A53" s="75"/>
      <c r="B53" s="54" t="s">
        <v>13</v>
      </c>
      <c r="C53" s="52">
        <f t="shared" si="3"/>
        <v>4026</v>
      </c>
    </row>
    <row r="54" spans="1:49" s="40" customFormat="1">
      <c r="A54" s="50" t="s">
        <v>22</v>
      </c>
      <c r="B54" s="51" t="s">
        <v>12</v>
      </c>
      <c r="C54" s="52">
        <f>C65</f>
        <v>4026</v>
      </c>
    </row>
    <row r="55" spans="1:49" s="40" customFormat="1">
      <c r="A55" s="75"/>
      <c r="B55" s="54" t="s">
        <v>13</v>
      </c>
      <c r="C55" s="52">
        <f>C66</f>
        <v>4026</v>
      </c>
    </row>
    <row r="56" spans="1:49" s="33" customFormat="1" ht="15">
      <c r="A56" s="202" t="s">
        <v>28</v>
      </c>
      <c r="B56" s="203"/>
      <c r="C56" s="204"/>
    </row>
    <row r="57" spans="1:49" s="40" customFormat="1">
      <c r="A57" s="76" t="s">
        <v>29</v>
      </c>
      <c r="B57" s="59" t="s">
        <v>12</v>
      </c>
      <c r="C57" s="77">
        <f>C59</f>
        <v>4026</v>
      </c>
      <c r="E57" s="78"/>
    </row>
    <row r="58" spans="1:49" s="40" customFormat="1">
      <c r="A58" s="23" t="s">
        <v>25</v>
      </c>
      <c r="B58" s="61" t="s">
        <v>13</v>
      </c>
      <c r="C58" s="77">
        <f>C60</f>
        <v>4026</v>
      </c>
    </row>
    <row r="59" spans="1:49">
      <c r="A59" s="72" t="s">
        <v>26</v>
      </c>
      <c r="B59" s="9" t="s">
        <v>12</v>
      </c>
      <c r="C59" s="52">
        <f>C61</f>
        <v>4026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>
      <c r="A60" s="23" t="s">
        <v>15</v>
      </c>
      <c r="B60" s="13" t="s">
        <v>13</v>
      </c>
      <c r="C60" s="52">
        <f>C62</f>
        <v>4026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s="40" customFormat="1">
      <c r="A61" s="73" t="s">
        <v>16</v>
      </c>
      <c r="B61" s="74" t="s">
        <v>12</v>
      </c>
      <c r="C61" s="52">
        <f t="shared" ref="C61:C64" si="4">C63</f>
        <v>4026</v>
      </c>
    </row>
    <row r="62" spans="1:49" s="40" customFormat="1">
      <c r="A62" s="27"/>
      <c r="B62" s="61" t="s">
        <v>13</v>
      </c>
      <c r="C62" s="52">
        <f t="shared" si="4"/>
        <v>4026</v>
      </c>
    </row>
    <row r="63" spans="1:49" s="40" customFormat="1">
      <c r="A63" s="75" t="s">
        <v>27</v>
      </c>
      <c r="B63" s="51" t="s">
        <v>12</v>
      </c>
      <c r="C63" s="52">
        <f t="shared" si="4"/>
        <v>4026</v>
      </c>
    </row>
    <row r="64" spans="1:49" s="40" customFormat="1">
      <c r="A64" s="75"/>
      <c r="B64" s="54" t="s">
        <v>13</v>
      </c>
      <c r="C64" s="52">
        <f t="shared" si="4"/>
        <v>4026</v>
      </c>
    </row>
    <row r="65" spans="1:49" s="40" customFormat="1">
      <c r="A65" s="50" t="s">
        <v>22</v>
      </c>
      <c r="B65" s="51" t="s">
        <v>12</v>
      </c>
      <c r="C65" s="52">
        <f>C67</f>
        <v>4026</v>
      </c>
    </row>
    <row r="66" spans="1:49" s="40" customFormat="1">
      <c r="A66" s="75"/>
      <c r="B66" s="54" t="s">
        <v>13</v>
      </c>
      <c r="C66" s="52">
        <f>C68</f>
        <v>4026</v>
      </c>
    </row>
    <row r="67" spans="1:49" s="82" customFormat="1" ht="15">
      <c r="A67" s="79" t="s">
        <v>30</v>
      </c>
      <c r="B67" s="80" t="s">
        <v>12</v>
      </c>
      <c r="C67" s="81">
        <f>C69</f>
        <v>4026</v>
      </c>
    </row>
    <row r="68" spans="1:49" s="82" customFormat="1" ht="15">
      <c r="A68" s="83"/>
      <c r="B68" s="84" t="s">
        <v>13</v>
      </c>
      <c r="C68" s="81">
        <f>C70</f>
        <v>4026</v>
      </c>
    </row>
    <row r="69" spans="1:49" s="88" customFormat="1" ht="28.5" customHeight="1">
      <c r="A69" s="192" t="s">
        <v>31</v>
      </c>
      <c r="B69" s="193" t="s">
        <v>12</v>
      </c>
      <c r="C69" s="87">
        <v>4026</v>
      </c>
    </row>
    <row r="70" spans="1:49" s="88" customFormat="1" ht="14.25">
      <c r="A70" s="85"/>
      <c r="B70" s="86" t="s">
        <v>13</v>
      </c>
      <c r="C70" s="87">
        <v>4026</v>
      </c>
    </row>
    <row r="71" spans="1:49" s="90" customFormat="1" ht="15">
      <c r="A71" s="205" t="s">
        <v>32</v>
      </c>
      <c r="B71" s="205"/>
      <c r="C71" s="205"/>
      <c r="D71" s="89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</row>
    <row r="72" spans="1:49" s="89" customFormat="1" ht="15">
      <c r="A72" s="91" t="s">
        <v>29</v>
      </c>
      <c r="B72" s="92" t="s">
        <v>12</v>
      </c>
      <c r="C72" s="93">
        <f t="shared" ref="C72:C75" si="5">C74</f>
        <v>2796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</row>
    <row r="73" spans="1:49" s="89" customFormat="1" ht="15">
      <c r="A73" s="94" t="s">
        <v>25</v>
      </c>
      <c r="B73" s="95" t="s">
        <v>13</v>
      </c>
      <c r="C73" s="93">
        <f t="shared" si="5"/>
        <v>2796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</row>
    <row r="74" spans="1:49" s="89" customFormat="1" ht="14.25">
      <c r="A74" s="96" t="s">
        <v>14</v>
      </c>
      <c r="B74" s="97" t="s">
        <v>12</v>
      </c>
      <c r="C74" s="98">
        <f t="shared" si="5"/>
        <v>2796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</row>
    <row r="75" spans="1:49" s="89" customFormat="1" ht="14.25">
      <c r="A75" s="94" t="s">
        <v>25</v>
      </c>
      <c r="B75" s="95" t="s">
        <v>13</v>
      </c>
      <c r="C75" s="98">
        <f t="shared" si="5"/>
        <v>2796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</row>
    <row r="76" spans="1:49" s="88" customFormat="1" ht="14.25">
      <c r="A76" s="99" t="s">
        <v>18</v>
      </c>
      <c r="B76" s="100" t="s">
        <v>12</v>
      </c>
      <c r="C76" s="87">
        <f>C78+C80</f>
        <v>2796</v>
      </c>
      <c r="M76" s="101"/>
      <c r="N76" s="101"/>
    </row>
    <row r="77" spans="1:49" s="88" customFormat="1" ht="14.25">
      <c r="A77" s="99"/>
      <c r="B77" s="86" t="s">
        <v>13</v>
      </c>
      <c r="C77" s="87">
        <f>C79+C81</f>
        <v>2796</v>
      </c>
    </row>
    <row r="78" spans="1:49" s="88" customFormat="1" ht="30.75" customHeight="1">
      <c r="A78" s="102" t="s">
        <v>33</v>
      </c>
      <c r="B78" s="103" t="s">
        <v>12</v>
      </c>
      <c r="C78" s="104">
        <v>17</v>
      </c>
      <c r="D78" s="105"/>
      <c r="E78" s="105"/>
      <c r="F78" s="105"/>
      <c r="G78" s="105"/>
      <c r="H78" s="105"/>
      <c r="I78" s="105"/>
    </row>
    <row r="79" spans="1:49" s="88" customFormat="1">
      <c r="A79" s="106"/>
      <c r="B79" s="107" t="s">
        <v>13</v>
      </c>
      <c r="C79" s="104">
        <v>17</v>
      </c>
      <c r="D79" s="105"/>
      <c r="E79" s="105"/>
      <c r="F79" s="105"/>
      <c r="G79" s="105"/>
      <c r="H79" s="105"/>
      <c r="I79" s="105"/>
    </row>
    <row r="80" spans="1:49" s="112" customFormat="1" ht="30.75" customHeight="1">
      <c r="A80" s="108" t="s">
        <v>34</v>
      </c>
      <c r="B80" s="109" t="s">
        <v>12</v>
      </c>
      <c r="C80" s="110">
        <v>2779</v>
      </c>
      <c r="D80" s="111"/>
      <c r="E80" s="111"/>
      <c r="F80" s="111"/>
      <c r="G80" s="111"/>
      <c r="H80" s="111"/>
      <c r="I80" s="111"/>
    </row>
    <row r="81" spans="1:49" s="88" customFormat="1">
      <c r="A81" s="106"/>
      <c r="B81" s="107" t="s">
        <v>13</v>
      </c>
      <c r="C81" s="104">
        <v>2779</v>
      </c>
      <c r="D81" s="105"/>
      <c r="E81" s="105"/>
      <c r="F81" s="105"/>
      <c r="G81" s="105"/>
      <c r="H81" s="105"/>
      <c r="I81" s="105"/>
    </row>
    <row r="82" spans="1:49" s="40" customFormat="1" ht="15">
      <c r="A82" s="206" t="s">
        <v>35</v>
      </c>
      <c r="B82" s="207"/>
      <c r="C82" s="208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</row>
    <row r="83" spans="1:49" s="33" customFormat="1" ht="15">
      <c r="A83" s="113" t="s">
        <v>11</v>
      </c>
      <c r="B83" s="80" t="s">
        <v>12</v>
      </c>
      <c r="C83" s="49">
        <f>C85+C93</f>
        <v>834</v>
      </c>
    </row>
    <row r="84" spans="1:49" s="40" customFormat="1" ht="15">
      <c r="A84" s="83"/>
      <c r="B84" s="84" t="s">
        <v>13</v>
      </c>
      <c r="C84" s="49">
        <f>C86+C94</f>
        <v>834</v>
      </c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</row>
    <row r="85" spans="1:49" s="40" customFormat="1" ht="15">
      <c r="A85" s="114" t="s">
        <v>14</v>
      </c>
      <c r="B85" s="115" t="s">
        <v>12</v>
      </c>
      <c r="C85" s="81">
        <f t="shared" ref="C85:C86" si="6">C87</f>
        <v>81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</row>
    <row r="86" spans="1:49" s="40" customFormat="1" ht="15">
      <c r="A86" s="41" t="s">
        <v>15</v>
      </c>
      <c r="B86" s="42" t="s">
        <v>13</v>
      </c>
      <c r="C86" s="81">
        <f t="shared" si="6"/>
        <v>81</v>
      </c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</row>
    <row r="87" spans="1:49" s="40" customFormat="1" ht="14.25">
      <c r="A87" s="116" t="s">
        <v>16</v>
      </c>
      <c r="B87" s="38" t="s">
        <v>12</v>
      </c>
      <c r="C87" s="39">
        <f>C89+C91</f>
        <v>81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</row>
    <row r="88" spans="1:49" s="40" customFormat="1" ht="14.25">
      <c r="A88" s="117"/>
      <c r="B88" s="42" t="s">
        <v>13</v>
      </c>
      <c r="C88" s="39">
        <f>C90+C92</f>
        <v>81</v>
      </c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</row>
    <row r="89" spans="1:49" s="40" customFormat="1" ht="14.25" customHeight="1">
      <c r="A89" s="118" t="s">
        <v>19</v>
      </c>
      <c r="B89" s="74" t="s">
        <v>12</v>
      </c>
      <c r="C89" s="77">
        <f>C113</f>
        <v>8</v>
      </c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</row>
    <row r="90" spans="1:49" s="40" customFormat="1" ht="14.25" customHeight="1">
      <c r="A90" s="23"/>
      <c r="B90" s="61" t="s">
        <v>13</v>
      </c>
      <c r="C90" s="77">
        <f>C114</f>
        <v>8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</row>
    <row r="91" spans="1:49" s="40" customFormat="1" ht="14.25">
      <c r="A91" s="116" t="s">
        <v>36</v>
      </c>
      <c r="B91" s="38" t="s">
        <v>12</v>
      </c>
      <c r="C91" s="39">
        <f>C115+C252</f>
        <v>73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</row>
    <row r="92" spans="1:49" s="40" customFormat="1" ht="14.25">
      <c r="A92" s="41"/>
      <c r="B92" s="42" t="s">
        <v>13</v>
      </c>
      <c r="C92" s="39">
        <f>C116+C253</f>
        <v>73</v>
      </c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</row>
    <row r="93" spans="1:49" s="44" customFormat="1" ht="15">
      <c r="A93" s="47" t="s">
        <v>21</v>
      </c>
      <c r="B93" s="38" t="s">
        <v>12</v>
      </c>
      <c r="C93" s="48">
        <f t="shared" ref="C93:C96" si="7">C95</f>
        <v>753</v>
      </c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</row>
    <row r="94" spans="1:49" s="44" customFormat="1" ht="15">
      <c r="A94" s="41" t="s">
        <v>15</v>
      </c>
      <c r="B94" s="42" t="s">
        <v>13</v>
      </c>
      <c r="C94" s="49">
        <f t="shared" si="7"/>
        <v>753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</row>
    <row r="95" spans="1:49" s="44" customFormat="1" ht="14.25">
      <c r="A95" s="43" t="s">
        <v>16</v>
      </c>
      <c r="B95" s="38" t="s">
        <v>12</v>
      </c>
      <c r="C95" s="32">
        <f t="shared" si="7"/>
        <v>753</v>
      </c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</row>
    <row r="96" spans="1:49" s="44" customFormat="1" ht="14.25">
      <c r="A96" s="41"/>
      <c r="B96" s="42" t="s">
        <v>13</v>
      </c>
      <c r="C96" s="32">
        <f t="shared" si="7"/>
        <v>753</v>
      </c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</row>
    <row r="97" spans="1:49" s="44" customFormat="1" ht="14.25">
      <c r="A97" s="43" t="s">
        <v>17</v>
      </c>
      <c r="B97" s="38" t="s">
        <v>12</v>
      </c>
      <c r="C97" s="32">
        <f>C99+C101</f>
        <v>753</v>
      </c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</row>
    <row r="98" spans="1:49" s="44" customFormat="1" ht="14.25">
      <c r="A98" s="41"/>
      <c r="B98" s="42" t="s">
        <v>13</v>
      </c>
      <c r="C98" s="32">
        <f>C100+C102</f>
        <v>753</v>
      </c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</row>
    <row r="99" spans="1:49" s="40" customFormat="1" ht="14.25">
      <c r="A99" s="37" t="s">
        <v>19</v>
      </c>
      <c r="B99" s="38" t="s">
        <v>12</v>
      </c>
      <c r="C99" s="39">
        <f>C123</f>
        <v>741</v>
      </c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</row>
    <row r="100" spans="1:49" s="40" customFormat="1" ht="14.25">
      <c r="A100" s="41"/>
      <c r="B100" s="42" t="s">
        <v>13</v>
      </c>
      <c r="C100" s="39">
        <f>C124</f>
        <v>741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</row>
    <row r="101" spans="1:49" s="44" customFormat="1" ht="14.25">
      <c r="A101" s="43" t="s">
        <v>20</v>
      </c>
      <c r="B101" s="38" t="s">
        <v>12</v>
      </c>
      <c r="C101" s="32">
        <f>C125</f>
        <v>12</v>
      </c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</row>
    <row r="102" spans="1:49" s="44" customFormat="1" ht="15">
      <c r="A102" s="46"/>
      <c r="B102" s="42" t="s">
        <v>13</v>
      </c>
      <c r="C102" s="32">
        <f>C126</f>
        <v>12</v>
      </c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</row>
    <row r="103" spans="1:49" s="40" customFormat="1" ht="15">
      <c r="A103" s="119" t="s">
        <v>37</v>
      </c>
      <c r="B103" s="120"/>
      <c r="C103" s="121"/>
      <c r="D103" s="122"/>
      <c r="E103" s="82"/>
      <c r="F103" s="82"/>
      <c r="G103" s="82"/>
      <c r="H103" s="82"/>
      <c r="I103" s="82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</row>
    <row r="104" spans="1:49" s="40" customFormat="1" ht="15">
      <c r="A104" s="47" t="s">
        <v>29</v>
      </c>
      <c r="B104" s="123"/>
      <c r="C104" s="39"/>
      <c r="D104" s="122"/>
      <c r="E104" s="82"/>
      <c r="F104" s="82"/>
      <c r="G104" s="82"/>
      <c r="H104" s="82"/>
      <c r="I104" s="124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</row>
    <row r="105" spans="1:49" s="33" customFormat="1" ht="14.25">
      <c r="A105" s="125" t="s">
        <v>38</v>
      </c>
      <c r="B105" s="126" t="s">
        <v>12</v>
      </c>
      <c r="C105" s="39">
        <f>C107+C117</f>
        <v>762</v>
      </c>
      <c r="D105" s="127"/>
      <c r="E105" s="127"/>
      <c r="F105" s="127"/>
      <c r="G105" s="127"/>
      <c r="H105" s="127"/>
      <c r="I105" s="127"/>
    </row>
    <row r="106" spans="1:49" s="40" customFormat="1" ht="14.25">
      <c r="A106" s="41"/>
      <c r="B106" s="42" t="s">
        <v>13</v>
      </c>
      <c r="C106" s="39">
        <f>C108+C118</f>
        <v>762</v>
      </c>
      <c r="D106" s="128"/>
      <c r="E106" s="127"/>
      <c r="F106" s="127"/>
      <c r="G106" s="127"/>
      <c r="H106" s="127"/>
      <c r="I106" s="127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</row>
    <row r="107" spans="1:49" s="40" customFormat="1">
      <c r="A107" s="76" t="s">
        <v>39</v>
      </c>
      <c r="B107" s="59" t="s">
        <v>12</v>
      </c>
      <c r="C107" s="22">
        <f>C109</f>
        <v>9</v>
      </c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</row>
    <row r="108" spans="1:49" s="40" customFormat="1">
      <c r="A108" s="23" t="s">
        <v>40</v>
      </c>
      <c r="B108" s="61" t="s">
        <v>13</v>
      </c>
      <c r="C108" s="22">
        <f>C110</f>
        <v>9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</row>
    <row r="109" spans="1:49" s="40" customFormat="1" ht="14.25" customHeight="1">
      <c r="A109" s="73" t="s">
        <v>16</v>
      </c>
      <c r="B109" s="74" t="s">
        <v>12</v>
      </c>
      <c r="C109" s="77">
        <f>C111</f>
        <v>9</v>
      </c>
      <c r="D109" s="128"/>
      <c r="E109" s="127"/>
      <c r="F109" s="127"/>
      <c r="G109" s="127"/>
      <c r="H109" s="127"/>
      <c r="I109" s="127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</row>
    <row r="110" spans="1:49" s="40" customFormat="1" ht="14.25" customHeight="1">
      <c r="A110" s="27"/>
      <c r="B110" s="61" t="s">
        <v>13</v>
      </c>
      <c r="C110" s="77">
        <f>C112</f>
        <v>9</v>
      </c>
      <c r="D110" s="128"/>
      <c r="E110" s="127"/>
      <c r="F110" s="127"/>
      <c r="G110" s="127"/>
      <c r="H110" s="127"/>
      <c r="I110" s="127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</row>
    <row r="111" spans="1:49" s="40" customFormat="1">
      <c r="A111" s="25" t="s">
        <v>41</v>
      </c>
      <c r="B111" s="59" t="s">
        <v>12</v>
      </c>
      <c r="C111" s="77">
        <f>C113+C115</f>
        <v>9</v>
      </c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</row>
    <row r="112" spans="1:49" s="40" customFormat="1">
      <c r="A112" s="23"/>
      <c r="B112" s="61" t="s">
        <v>13</v>
      </c>
      <c r="C112" s="77">
        <f>C114+C116</f>
        <v>9</v>
      </c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</row>
    <row r="113" spans="1:49" s="40" customFormat="1" ht="14.25" customHeight="1">
      <c r="A113" s="118" t="s">
        <v>19</v>
      </c>
      <c r="B113" s="74" t="s">
        <v>12</v>
      </c>
      <c r="C113" s="77">
        <f>C136</f>
        <v>8</v>
      </c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</row>
    <row r="114" spans="1:49" s="40" customFormat="1" ht="14.25" customHeight="1">
      <c r="A114" s="23"/>
      <c r="B114" s="61" t="s">
        <v>13</v>
      </c>
      <c r="C114" s="77">
        <f>C137</f>
        <v>8</v>
      </c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</row>
    <row r="115" spans="1:49" s="33" customFormat="1" ht="14.25">
      <c r="A115" s="129" t="s">
        <v>20</v>
      </c>
      <c r="B115" s="130" t="s">
        <v>12</v>
      </c>
      <c r="C115" s="32">
        <f>C140</f>
        <v>1</v>
      </c>
    </row>
    <row r="116" spans="1:49" s="33" customFormat="1" ht="14.25">
      <c r="A116" s="131"/>
      <c r="B116" s="132" t="s">
        <v>13</v>
      </c>
      <c r="C116" s="32">
        <f>C141</f>
        <v>1</v>
      </c>
    </row>
    <row r="117" spans="1:49" s="40" customFormat="1" ht="14.25">
      <c r="A117" s="114" t="s">
        <v>21</v>
      </c>
      <c r="B117" s="115" t="s">
        <v>12</v>
      </c>
      <c r="C117" s="32">
        <f>C119</f>
        <v>753</v>
      </c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</row>
    <row r="118" spans="1:49" s="40" customFormat="1" ht="14.25">
      <c r="A118" s="41" t="s">
        <v>15</v>
      </c>
      <c r="B118" s="42" t="s">
        <v>13</v>
      </c>
      <c r="C118" s="32">
        <f>C120</f>
        <v>753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</row>
    <row r="119" spans="1:49" s="40" customFormat="1" ht="15">
      <c r="A119" s="116" t="s">
        <v>16</v>
      </c>
      <c r="B119" s="38" t="s">
        <v>12</v>
      </c>
      <c r="C119" s="81">
        <f t="shared" ref="C119:C120" si="8">C121</f>
        <v>753</v>
      </c>
      <c r="D119" s="128"/>
      <c r="E119" s="127"/>
      <c r="F119" s="127"/>
      <c r="G119" s="127"/>
      <c r="H119" s="127"/>
      <c r="I119" s="127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</row>
    <row r="120" spans="1:49" s="40" customFormat="1" ht="15">
      <c r="A120" s="117"/>
      <c r="B120" s="42" t="s">
        <v>13</v>
      </c>
      <c r="C120" s="81">
        <f t="shared" si="8"/>
        <v>753</v>
      </c>
      <c r="D120" s="128"/>
      <c r="E120" s="127"/>
      <c r="F120" s="127"/>
      <c r="G120" s="127"/>
      <c r="H120" s="127"/>
      <c r="I120" s="127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</row>
    <row r="121" spans="1:49" s="40" customFormat="1" ht="14.25">
      <c r="A121" s="133" t="s">
        <v>41</v>
      </c>
      <c r="B121" s="115" t="s">
        <v>12</v>
      </c>
      <c r="C121" s="39">
        <f>C123+C125</f>
        <v>753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</row>
    <row r="122" spans="1:49" s="40" customFormat="1" ht="14.25">
      <c r="A122" s="41"/>
      <c r="B122" s="42" t="s">
        <v>13</v>
      </c>
      <c r="C122" s="39">
        <f>C124+C126</f>
        <v>753</v>
      </c>
      <c r="D122" s="77">
        <f>D124</f>
        <v>0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</row>
    <row r="123" spans="1:49" s="40" customFormat="1" ht="14.25">
      <c r="A123" s="37" t="s">
        <v>19</v>
      </c>
      <c r="B123" s="38" t="s">
        <v>12</v>
      </c>
      <c r="C123" s="39">
        <f>C153+C200+C233</f>
        <v>741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</row>
    <row r="124" spans="1:49" s="40" customFormat="1" ht="14.25">
      <c r="A124" s="41"/>
      <c r="B124" s="42" t="s">
        <v>13</v>
      </c>
      <c r="C124" s="39">
        <f>C154+C201+C234</f>
        <v>741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</row>
    <row r="125" spans="1:49" s="33" customFormat="1" ht="14.25">
      <c r="A125" s="129" t="s">
        <v>20</v>
      </c>
      <c r="B125" s="130" t="s">
        <v>12</v>
      </c>
      <c r="C125" s="32">
        <f>C216</f>
        <v>12</v>
      </c>
    </row>
    <row r="126" spans="1:49" s="33" customFormat="1" ht="14.25">
      <c r="A126" s="131"/>
      <c r="B126" s="132" t="s">
        <v>13</v>
      </c>
      <c r="C126" s="32">
        <f>C217</f>
        <v>12</v>
      </c>
    </row>
    <row r="127" spans="1:49" s="40" customFormat="1">
      <c r="A127" s="134" t="s">
        <v>42</v>
      </c>
      <c r="B127" s="135"/>
      <c r="C127" s="136"/>
      <c r="D127" s="137"/>
      <c r="E127" s="138"/>
      <c r="F127" s="138"/>
      <c r="G127" s="138"/>
      <c r="H127" s="138"/>
      <c r="I127" s="138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</row>
    <row r="128" spans="1:49" s="40" customFormat="1">
      <c r="A128" s="139" t="s">
        <v>29</v>
      </c>
      <c r="B128" s="59" t="s">
        <v>12</v>
      </c>
      <c r="C128" s="77">
        <f t="shared" ref="C128:C133" si="9">C130</f>
        <v>9</v>
      </c>
      <c r="D128" s="140"/>
      <c r="E128" s="141"/>
      <c r="F128" s="141"/>
      <c r="G128" s="141"/>
      <c r="H128" s="141"/>
      <c r="I128" s="141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</row>
    <row r="129" spans="1:49" s="40" customFormat="1">
      <c r="A129" s="23" t="s">
        <v>43</v>
      </c>
      <c r="B129" s="61" t="s">
        <v>13</v>
      </c>
      <c r="C129" s="77">
        <f t="shared" si="9"/>
        <v>9</v>
      </c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</row>
    <row r="130" spans="1:49" s="40" customFormat="1">
      <c r="A130" s="76" t="s">
        <v>39</v>
      </c>
      <c r="B130" s="59" t="s">
        <v>12</v>
      </c>
      <c r="C130" s="22">
        <f t="shared" si="9"/>
        <v>9</v>
      </c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</row>
    <row r="131" spans="1:49" s="40" customFormat="1">
      <c r="A131" s="23" t="s">
        <v>40</v>
      </c>
      <c r="B131" s="61" t="s">
        <v>13</v>
      </c>
      <c r="C131" s="22">
        <f t="shared" si="9"/>
        <v>9</v>
      </c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</row>
    <row r="132" spans="1:49" s="40" customFormat="1" ht="14.25" customHeight="1">
      <c r="A132" s="73" t="s">
        <v>16</v>
      </c>
      <c r="B132" s="74" t="s">
        <v>12</v>
      </c>
      <c r="C132" s="77">
        <f t="shared" si="9"/>
        <v>9</v>
      </c>
      <c r="D132" s="128"/>
      <c r="E132" s="127"/>
      <c r="F132" s="127"/>
      <c r="G132" s="127"/>
      <c r="H132" s="127"/>
      <c r="I132" s="127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</row>
    <row r="133" spans="1:49" s="40" customFormat="1" ht="14.25" customHeight="1">
      <c r="A133" s="27"/>
      <c r="B133" s="61" t="s">
        <v>13</v>
      </c>
      <c r="C133" s="77">
        <f t="shared" si="9"/>
        <v>9</v>
      </c>
      <c r="D133" s="128"/>
      <c r="E133" s="127"/>
      <c r="F133" s="127"/>
      <c r="G133" s="127"/>
      <c r="H133" s="127"/>
      <c r="I133" s="127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</row>
    <row r="134" spans="1:49" s="40" customFormat="1">
      <c r="A134" s="25" t="s">
        <v>41</v>
      </c>
      <c r="B134" s="59" t="s">
        <v>12</v>
      </c>
      <c r="C134" s="77">
        <f>C136+C140</f>
        <v>9</v>
      </c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</row>
    <row r="135" spans="1:49" s="40" customFormat="1">
      <c r="A135" s="23"/>
      <c r="B135" s="61" t="s">
        <v>13</v>
      </c>
      <c r="C135" s="77">
        <f>C137+C141</f>
        <v>9</v>
      </c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</row>
    <row r="136" spans="1:49" s="40" customFormat="1" ht="14.25" customHeight="1">
      <c r="A136" s="118" t="s">
        <v>19</v>
      </c>
      <c r="B136" s="74" t="s">
        <v>12</v>
      </c>
      <c r="C136" s="77">
        <f>C137</f>
        <v>8</v>
      </c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</row>
    <row r="137" spans="1:49" s="40" customFormat="1" ht="14.25" customHeight="1">
      <c r="A137" s="23"/>
      <c r="B137" s="61" t="s">
        <v>13</v>
      </c>
      <c r="C137" s="77">
        <f>C139</f>
        <v>8</v>
      </c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</row>
    <row r="138" spans="1:49" s="145" customFormat="1" ht="15">
      <c r="A138" s="142" t="s">
        <v>44</v>
      </c>
      <c r="B138" s="143" t="s">
        <v>12</v>
      </c>
      <c r="C138" s="144">
        <v>8</v>
      </c>
    </row>
    <row r="139" spans="1:49" s="145" customFormat="1">
      <c r="A139" s="146"/>
      <c r="B139" s="147" t="s">
        <v>13</v>
      </c>
      <c r="C139" s="144">
        <v>8</v>
      </c>
    </row>
    <row r="140" spans="1:49" s="145" customFormat="1" ht="14.25">
      <c r="A140" s="148" t="s">
        <v>20</v>
      </c>
      <c r="B140" s="143" t="s">
        <v>12</v>
      </c>
      <c r="C140" s="144">
        <f>C142</f>
        <v>1</v>
      </c>
    </row>
    <row r="141" spans="1:49" s="145" customFormat="1">
      <c r="A141" s="146"/>
      <c r="B141" s="147" t="s">
        <v>13</v>
      </c>
      <c r="C141" s="144">
        <f>C143</f>
        <v>1</v>
      </c>
    </row>
    <row r="142" spans="1:49" s="145" customFormat="1" ht="15">
      <c r="A142" s="149" t="s">
        <v>45</v>
      </c>
      <c r="B142" s="143" t="s">
        <v>12</v>
      </c>
      <c r="C142" s="144">
        <v>1</v>
      </c>
    </row>
    <row r="143" spans="1:49" s="145" customFormat="1">
      <c r="A143" s="146"/>
      <c r="B143" s="147" t="s">
        <v>13</v>
      </c>
      <c r="C143" s="144">
        <v>1</v>
      </c>
    </row>
    <row r="144" spans="1:49" s="40" customFormat="1" ht="15">
      <c r="A144" s="209" t="s">
        <v>28</v>
      </c>
      <c r="B144" s="210"/>
      <c r="C144" s="211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</row>
    <row r="145" spans="1:49" s="122" customFormat="1" ht="15">
      <c r="A145" s="150" t="s">
        <v>29</v>
      </c>
      <c r="B145" s="151" t="s">
        <v>12</v>
      </c>
      <c r="C145" s="49">
        <f t="shared" ref="C145:C146" si="10">C147</f>
        <v>677</v>
      </c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</row>
    <row r="146" spans="1:49" s="122" customFormat="1" ht="15">
      <c r="A146" s="46" t="s">
        <v>25</v>
      </c>
      <c r="B146" s="152" t="s">
        <v>13</v>
      </c>
      <c r="C146" s="49">
        <f t="shared" si="10"/>
        <v>677</v>
      </c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</row>
    <row r="147" spans="1:49" s="40" customFormat="1" ht="14.25">
      <c r="A147" s="114" t="s">
        <v>21</v>
      </c>
      <c r="B147" s="115" t="s">
        <v>12</v>
      </c>
      <c r="C147" s="32">
        <f>C149</f>
        <v>677</v>
      </c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</row>
    <row r="148" spans="1:49" s="40" customFormat="1" ht="14.25">
      <c r="A148" s="41" t="s">
        <v>15</v>
      </c>
      <c r="B148" s="42" t="s">
        <v>13</v>
      </c>
      <c r="C148" s="32">
        <f>C150</f>
        <v>677</v>
      </c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</row>
    <row r="149" spans="1:49" s="40" customFormat="1" ht="15">
      <c r="A149" s="116" t="s">
        <v>16</v>
      </c>
      <c r="B149" s="38" t="s">
        <v>12</v>
      </c>
      <c r="C149" s="81">
        <f t="shared" ref="C149:C150" si="11">C151</f>
        <v>677</v>
      </c>
      <c r="D149" s="128"/>
      <c r="E149" s="127"/>
      <c r="F149" s="127"/>
      <c r="G149" s="127"/>
      <c r="H149" s="127"/>
      <c r="I149" s="127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</row>
    <row r="150" spans="1:49" s="40" customFormat="1" ht="15">
      <c r="A150" s="117"/>
      <c r="B150" s="42" t="s">
        <v>13</v>
      </c>
      <c r="C150" s="81">
        <f t="shared" si="11"/>
        <v>677</v>
      </c>
      <c r="D150" s="128"/>
      <c r="E150" s="127"/>
      <c r="F150" s="127"/>
      <c r="G150" s="127"/>
      <c r="H150" s="127"/>
      <c r="I150" s="127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</row>
    <row r="151" spans="1:49" s="40" customFormat="1" ht="14.25">
      <c r="A151" s="133" t="s">
        <v>41</v>
      </c>
      <c r="B151" s="115" t="s">
        <v>12</v>
      </c>
      <c r="C151" s="39">
        <f>C153+C251</f>
        <v>677</v>
      </c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</row>
    <row r="152" spans="1:49" s="40" customFormat="1" ht="14.25">
      <c r="A152" s="41"/>
      <c r="B152" s="42" t="s">
        <v>13</v>
      </c>
      <c r="C152" s="39">
        <f>C154+C252</f>
        <v>677</v>
      </c>
      <c r="D152" s="77">
        <f>D154</f>
        <v>0</v>
      </c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</row>
    <row r="153" spans="1:49" s="40" customFormat="1" ht="14.25">
      <c r="A153" s="37" t="s">
        <v>19</v>
      </c>
      <c r="B153" s="38" t="s">
        <v>12</v>
      </c>
      <c r="C153" s="39">
        <f>C155+C161+C167+C175+C179</f>
        <v>605</v>
      </c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</row>
    <row r="154" spans="1:49" s="40" customFormat="1" ht="14.25">
      <c r="A154" s="41"/>
      <c r="B154" s="42" t="s">
        <v>13</v>
      </c>
      <c r="C154" s="39">
        <f>C156+C162+C168+C176+C180</f>
        <v>605</v>
      </c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</row>
    <row r="155" spans="1:49" s="33" customFormat="1" ht="15">
      <c r="A155" s="79" t="s">
        <v>46</v>
      </c>
      <c r="B155" s="126" t="s">
        <v>12</v>
      </c>
      <c r="C155" s="49">
        <f>C157+C159</f>
        <v>63</v>
      </c>
      <c r="D155" s="49">
        <f>D157</f>
        <v>0</v>
      </c>
    </row>
    <row r="156" spans="1:49" s="33" customFormat="1" ht="15">
      <c r="A156" s="153"/>
      <c r="B156" s="36" t="s">
        <v>13</v>
      </c>
      <c r="C156" s="49">
        <f>C158+C160</f>
        <v>63</v>
      </c>
    </row>
    <row r="157" spans="1:49" s="145" customFormat="1" ht="15.75">
      <c r="A157" s="154" t="s">
        <v>47</v>
      </c>
      <c r="B157" s="155" t="s">
        <v>12</v>
      </c>
      <c r="C157" s="156">
        <v>50</v>
      </c>
    </row>
    <row r="158" spans="1:49" s="145" customFormat="1" ht="14.25">
      <c r="A158" s="157"/>
      <c r="B158" s="158" t="s">
        <v>13</v>
      </c>
      <c r="C158" s="156">
        <v>50</v>
      </c>
    </row>
    <row r="159" spans="1:49" s="145" customFormat="1" ht="15.75">
      <c r="A159" s="154" t="s">
        <v>48</v>
      </c>
      <c r="B159" s="155" t="s">
        <v>12</v>
      </c>
      <c r="C159" s="156">
        <v>13</v>
      </c>
    </row>
    <row r="160" spans="1:49" s="145" customFormat="1" ht="14.25">
      <c r="A160" s="157"/>
      <c r="B160" s="158" t="s">
        <v>13</v>
      </c>
      <c r="C160" s="156">
        <v>13</v>
      </c>
    </row>
    <row r="161" spans="1:4" s="33" customFormat="1" ht="31.5">
      <c r="A161" s="159" t="s">
        <v>49</v>
      </c>
      <c r="B161" s="126" t="s">
        <v>12</v>
      </c>
      <c r="C161" s="49">
        <f>C163+C165</f>
        <v>75</v>
      </c>
    </row>
    <row r="162" spans="1:4" s="33" customFormat="1" ht="15">
      <c r="A162" s="153"/>
      <c r="B162" s="36" t="s">
        <v>13</v>
      </c>
      <c r="C162" s="49">
        <f>C164+C166</f>
        <v>75</v>
      </c>
    </row>
    <row r="163" spans="1:4" s="33" customFormat="1" ht="15.75">
      <c r="A163" s="194" t="s">
        <v>50</v>
      </c>
      <c r="B163" s="126" t="s">
        <v>12</v>
      </c>
      <c r="C163" s="32">
        <v>8</v>
      </c>
    </row>
    <row r="164" spans="1:4" s="33" customFormat="1" ht="14.25">
      <c r="A164" s="153"/>
      <c r="B164" s="36" t="s">
        <v>13</v>
      </c>
      <c r="C164" s="32">
        <v>8</v>
      </c>
    </row>
    <row r="165" spans="1:4" s="33" customFormat="1" ht="31.5">
      <c r="A165" s="194" t="s">
        <v>51</v>
      </c>
      <c r="B165" s="126" t="s">
        <v>12</v>
      </c>
      <c r="C165" s="32">
        <v>67</v>
      </c>
    </row>
    <row r="166" spans="1:4" s="145" customFormat="1" ht="14.25">
      <c r="A166" s="157"/>
      <c r="B166" s="158" t="s">
        <v>13</v>
      </c>
      <c r="C166" s="156">
        <v>67</v>
      </c>
    </row>
    <row r="167" spans="1:4" s="33" customFormat="1" ht="15.75">
      <c r="A167" s="161" t="s">
        <v>52</v>
      </c>
      <c r="B167" s="126" t="s">
        <v>12</v>
      </c>
      <c r="C167" s="49">
        <f>C169+C171+C173</f>
        <v>80</v>
      </c>
      <c r="D167" s="49">
        <f>D169</f>
        <v>0</v>
      </c>
    </row>
    <row r="168" spans="1:4" s="33" customFormat="1" ht="15">
      <c r="A168" s="153"/>
      <c r="B168" s="36" t="s">
        <v>13</v>
      </c>
      <c r="C168" s="49">
        <f>C170+C172+C174</f>
        <v>80</v>
      </c>
    </row>
    <row r="169" spans="1:4" s="145" customFormat="1" ht="15.75">
      <c r="A169" s="162" t="s">
        <v>53</v>
      </c>
      <c r="B169" s="155" t="s">
        <v>12</v>
      </c>
      <c r="C169" s="156">
        <v>40</v>
      </c>
    </row>
    <row r="170" spans="1:4" s="145" customFormat="1" ht="15">
      <c r="A170" s="163"/>
      <c r="B170" s="158" t="s">
        <v>13</v>
      </c>
      <c r="C170" s="156">
        <v>40</v>
      </c>
    </row>
    <row r="171" spans="1:4" s="145" customFormat="1" ht="15.75">
      <c r="A171" s="162" t="s">
        <v>54</v>
      </c>
      <c r="B171" s="155" t="s">
        <v>12</v>
      </c>
      <c r="C171" s="156">
        <v>32</v>
      </c>
    </row>
    <row r="172" spans="1:4" s="145" customFormat="1" ht="14.25">
      <c r="A172" s="157"/>
      <c r="B172" s="158" t="s">
        <v>13</v>
      </c>
      <c r="C172" s="156">
        <v>32</v>
      </c>
    </row>
    <row r="173" spans="1:4" s="145" customFormat="1" ht="15.75">
      <c r="A173" s="162" t="s">
        <v>47</v>
      </c>
      <c r="B173" s="155" t="s">
        <v>12</v>
      </c>
      <c r="C173" s="156">
        <v>8</v>
      </c>
    </row>
    <row r="174" spans="1:4" s="145" customFormat="1" ht="14.25">
      <c r="A174" s="157"/>
      <c r="B174" s="158" t="s">
        <v>13</v>
      </c>
      <c r="C174" s="156">
        <v>8</v>
      </c>
    </row>
    <row r="175" spans="1:4" s="145" customFormat="1" ht="15.75">
      <c r="A175" s="164" t="s">
        <v>55</v>
      </c>
      <c r="B175" s="155" t="s">
        <v>12</v>
      </c>
      <c r="C175" s="165">
        <f>C177</f>
        <v>150</v>
      </c>
      <c r="D175" s="165">
        <f>D177</f>
        <v>0</v>
      </c>
    </row>
    <row r="176" spans="1:4" s="145" customFormat="1" ht="15">
      <c r="A176" s="157"/>
      <c r="B176" s="158" t="s">
        <v>13</v>
      </c>
      <c r="C176" s="165">
        <f>C178</f>
        <v>150</v>
      </c>
    </row>
    <row r="177" spans="1:4" s="145" customFormat="1" ht="32.25" customHeight="1">
      <c r="A177" s="162" t="s">
        <v>56</v>
      </c>
      <c r="B177" s="155" t="s">
        <v>12</v>
      </c>
      <c r="C177" s="156">
        <v>150</v>
      </c>
    </row>
    <row r="178" spans="1:4" s="145" customFormat="1" ht="15">
      <c r="A178" s="163"/>
      <c r="B178" s="158" t="s">
        <v>13</v>
      </c>
      <c r="C178" s="156">
        <v>150</v>
      </c>
    </row>
    <row r="179" spans="1:4" s="33" customFormat="1" ht="15">
      <c r="A179" s="79" t="s">
        <v>57</v>
      </c>
      <c r="B179" s="126" t="s">
        <v>12</v>
      </c>
      <c r="C179" s="49">
        <f>C181+C183+C185+C187+C189+C191</f>
        <v>237</v>
      </c>
      <c r="D179" s="49">
        <f>D181</f>
        <v>0</v>
      </c>
    </row>
    <row r="180" spans="1:4" s="33" customFormat="1" ht="15">
      <c r="A180" s="153"/>
      <c r="B180" s="36" t="s">
        <v>13</v>
      </c>
      <c r="C180" s="49">
        <f>C182+C184+C186+C188+C190+C192</f>
        <v>237</v>
      </c>
    </row>
    <row r="181" spans="1:4" s="160" customFormat="1" ht="31.5">
      <c r="A181" s="166" t="s">
        <v>58</v>
      </c>
      <c r="B181" s="155" t="s">
        <v>12</v>
      </c>
      <c r="C181" s="156">
        <v>3</v>
      </c>
    </row>
    <row r="182" spans="1:4" s="145" customFormat="1" ht="15">
      <c r="A182" s="163"/>
      <c r="B182" s="158" t="s">
        <v>13</v>
      </c>
      <c r="C182" s="156">
        <v>3</v>
      </c>
    </row>
    <row r="183" spans="1:4" s="160" customFormat="1" ht="15.75">
      <c r="A183" s="166" t="s">
        <v>59</v>
      </c>
      <c r="B183" s="155" t="s">
        <v>12</v>
      </c>
      <c r="C183" s="156">
        <v>4</v>
      </c>
    </row>
    <row r="184" spans="1:4" s="145" customFormat="1" ht="15">
      <c r="A184" s="163"/>
      <c r="B184" s="158" t="s">
        <v>13</v>
      </c>
      <c r="C184" s="156">
        <v>4</v>
      </c>
    </row>
    <row r="185" spans="1:4" s="160" customFormat="1" ht="15.75">
      <c r="A185" s="166" t="s">
        <v>60</v>
      </c>
      <c r="B185" s="155" t="s">
        <v>12</v>
      </c>
      <c r="C185" s="156">
        <v>18</v>
      </c>
    </row>
    <row r="186" spans="1:4" s="145" customFormat="1" ht="15">
      <c r="A186" s="163"/>
      <c r="B186" s="158" t="s">
        <v>13</v>
      </c>
      <c r="C186" s="156">
        <v>18</v>
      </c>
    </row>
    <row r="187" spans="1:4" s="160" customFormat="1" ht="15.75">
      <c r="A187" s="166" t="s">
        <v>61</v>
      </c>
      <c r="B187" s="155" t="s">
        <v>12</v>
      </c>
      <c r="C187" s="156">
        <v>30</v>
      </c>
    </row>
    <row r="188" spans="1:4" s="145" customFormat="1" ht="15">
      <c r="A188" s="163"/>
      <c r="B188" s="158" t="s">
        <v>13</v>
      </c>
      <c r="C188" s="156">
        <v>30</v>
      </c>
    </row>
    <row r="189" spans="1:4" s="160" customFormat="1" ht="15.75">
      <c r="A189" s="166" t="s">
        <v>62</v>
      </c>
      <c r="B189" s="155" t="s">
        <v>12</v>
      </c>
      <c r="C189" s="156">
        <v>85</v>
      </c>
    </row>
    <row r="190" spans="1:4" s="145" customFormat="1" ht="15">
      <c r="A190" s="163"/>
      <c r="B190" s="158" t="s">
        <v>13</v>
      </c>
      <c r="C190" s="156">
        <v>85</v>
      </c>
    </row>
    <row r="191" spans="1:4" s="160" customFormat="1" ht="15.75">
      <c r="A191" s="166" t="s">
        <v>63</v>
      </c>
      <c r="B191" s="155" t="s">
        <v>12</v>
      </c>
      <c r="C191" s="156">
        <v>97</v>
      </c>
    </row>
    <row r="192" spans="1:4" s="145" customFormat="1" ht="15">
      <c r="A192" s="163"/>
      <c r="B192" s="158" t="s">
        <v>13</v>
      </c>
      <c r="C192" s="156">
        <v>97</v>
      </c>
    </row>
    <row r="193" spans="1:49" s="33" customFormat="1">
      <c r="A193" s="212" t="s">
        <v>64</v>
      </c>
      <c r="B193" s="212"/>
      <c r="C193" s="212"/>
    </row>
    <row r="194" spans="1:49" s="33" customFormat="1">
      <c r="A194" s="167" t="s">
        <v>29</v>
      </c>
      <c r="B194" s="168" t="s">
        <v>12</v>
      </c>
      <c r="C194" s="169">
        <f t="shared" ref="C194:C197" si="12">C196</f>
        <v>90</v>
      </c>
    </row>
    <row r="195" spans="1:49" s="33" customFormat="1">
      <c r="A195" s="131" t="s">
        <v>25</v>
      </c>
      <c r="B195" s="132" t="s">
        <v>13</v>
      </c>
      <c r="C195" s="169">
        <f t="shared" si="12"/>
        <v>90</v>
      </c>
    </row>
    <row r="196" spans="1:49" s="33" customFormat="1">
      <c r="A196" s="170" t="s">
        <v>21</v>
      </c>
      <c r="B196" s="168" t="s">
        <v>12</v>
      </c>
      <c r="C196" s="169">
        <f t="shared" si="12"/>
        <v>90</v>
      </c>
    </row>
    <row r="197" spans="1:49" s="33" customFormat="1">
      <c r="A197" s="131" t="s">
        <v>15</v>
      </c>
      <c r="B197" s="132" t="s">
        <v>13</v>
      </c>
      <c r="C197" s="169">
        <f t="shared" si="12"/>
        <v>90</v>
      </c>
    </row>
    <row r="198" spans="1:49" s="33" customFormat="1">
      <c r="A198" s="171" t="s">
        <v>16</v>
      </c>
      <c r="B198" s="130" t="s">
        <v>12</v>
      </c>
      <c r="C198" s="169">
        <f>C200+C216</f>
        <v>90</v>
      </c>
    </row>
    <row r="199" spans="1:49" s="33" customFormat="1">
      <c r="A199" s="172"/>
      <c r="B199" s="132" t="s">
        <v>13</v>
      </c>
      <c r="C199" s="169">
        <f>C201+C217</f>
        <v>90</v>
      </c>
    </row>
    <row r="200" spans="1:49" s="33" customFormat="1" ht="14.25">
      <c r="A200" s="173" t="s">
        <v>19</v>
      </c>
      <c r="B200" s="168" t="s">
        <v>12</v>
      </c>
      <c r="C200" s="169">
        <f>C202</f>
        <v>78</v>
      </c>
      <c r="D200" s="127"/>
      <c r="E200" s="127"/>
      <c r="F200" s="127"/>
      <c r="G200" s="127"/>
      <c r="H200" s="127"/>
      <c r="I200" s="127"/>
    </row>
    <row r="201" spans="1:49" s="33" customFormat="1">
      <c r="A201" s="131"/>
      <c r="B201" s="132" t="s">
        <v>13</v>
      </c>
      <c r="C201" s="169">
        <f>C203</f>
        <v>78</v>
      </c>
      <c r="D201" s="127"/>
      <c r="E201" s="127"/>
      <c r="F201" s="127"/>
      <c r="G201" s="127"/>
      <c r="H201" s="127"/>
      <c r="I201" s="127"/>
    </row>
    <row r="202" spans="1:49" s="40" customFormat="1" ht="15">
      <c r="A202" s="174" t="s">
        <v>65</v>
      </c>
      <c r="B202" s="175" t="s">
        <v>12</v>
      </c>
      <c r="C202" s="81">
        <f>C204+C206+C208+C210+C212+C214</f>
        <v>78</v>
      </c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</row>
    <row r="203" spans="1:49" s="40" customFormat="1" ht="15">
      <c r="A203" s="23"/>
      <c r="B203" s="175" t="s">
        <v>13</v>
      </c>
      <c r="C203" s="81">
        <f>C205+C207+C209+C211+C213+C215</f>
        <v>78</v>
      </c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</row>
    <row r="204" spans="1:49" s="145" customFormat="1" ht="15.75">
      <c r="A204" s="176" t="s">
        <v>66</v>
      </c>
      <c r="B204" s="177" t="s">
        <v>12</v>
      </c>
      <c r="C204" s="156">
        <v>32</v>
      </c>
    </row>
    <row r="205" spans="1:49" s="145" customFormat="1" ht="14.25">
      <c r="A205" s="146"/>
      <c r="B205" s="147" t="s">
        <v>13</v>
      </c>
      <c r="C205" s="156">
        <v>32</v>
      </c>
    </row>
    <row r="206" spans="1:49" s="145" customFormat="1" ht="15.75">
      <c r="A206" s="176" t="s">
        <v>67</v>
      </c>
      <c r="B206" s="155" t="s">
        <v>12</v>
      </c>
      <c r="C206" s="156">
        <v>15</v>
      </c>
    </row>
    <row r="207" spans="1:49" s="145" customFormat="1" ht="14.25">
      <c r="A207" s="157"/>
      <c r="B207" s="158" t="s">
        <v>13</v>
      </c>
      <c r="C207" s="156">
        <v>15</v>
      </c>
    </row>
    <row r="208" spans="1:49" s="145" customFormat="1" ht="15.75">
      <c r="A208" s="176" t="s">
        <v>68</v>
      </c>
      <c r="B208" s="177" t="s">
        <v>12</v>
      </c>
      <c r="C208" s="156">
        <v>15</v>
      </c>
    </row>
    <row r="209" spans="1:49" s="145" customFormat="1" ht="14.25">
      <c r="A209" s="146"/>
      <c r="B209" s="147" t="s">
        <v>13</v>
      </c>
      <c r="C209" s="156">
        <v>15</v>
      </c>
    </row>
    <row r="210" spans="1:49" s="145" customFormat="1" ht="15.75">
      <c r="A210" s="176" t="s">
        <v>69</v>
      </c>
      <c r="B210" s="155" t="s">
        <v>12</v>
      </c>
      <c r="C210" s="156">
        <v>5</v>
      </c>
    </row>
    <row r="211" spans="1:49" s="145" customFormat="1" ht="14.25">
      <c r="A211" s="157"/>
      <c r="B211" s="158" t="s">
        <v>13</v>
      </c>
      <c r="C211" s="156">
        <v>5</v>
      </c>
    </row>
    <row r="212" spans="1:49" s="145" customFormat="1" ht="15.75">
      <c r="A212" s="178" t="s">
        <v>70</v>
      </c>
      <c r="B212" s="177" t="s">
        <v>12</v>
      </c>
      <c r="C212" s="156">
        <v>7</v>
      </c>
    </row>
    <row r="213" spans="1:49" s="145" customFormat="1" ht="14.25">
      <c r="A213" s="146"/>
      <c r="B213" s="147" t="s">
        <v>13</v>
      </c>
      <c r="C213" s="156">
        <v>7</v>
      </c>
    </row>
    <row r="214" spans="1:49" s="145" customFormat="1" ht="15.75">
      <c r="A214" s="176" t="s">
        <v>71</v>
      </c>
      <c r="B214" s="155" t="s">
        <v>12</v>
      </c>
      <c r="C214" s="156">
        <v>4</v>
      </c>
    </row>
    <row r="215" spans="1:49" s="145" customFormat="1" ht="14.25">
      <c r="A215" s="157"/>
      <c r="B215" s="158" t="s">
        <v>13</v>
      </c>
      <c r="C215" s="156">
        <v>4</v>
      </c>
    </row>
    <row r="216" spans="1:49" s="33" customFormat="1" ht="14.25">
      <c r="A216" s="129" t="s">
        <v>20</v>
      </c>
      <c r="B216" s="130" t="s">
        <v>12</v>
      </c>
      <c r="C216" s="32">
        <f>C220+C222</f>
        <v>12</v>
      </c>
    </row>
    <row r="217" spans="1:49" s="33" customFormat="1" ht="14.25">
      <c r="A217" s="131"/>
      <c r="B217" s="132" t="s">
        <v>13</v>
      </c>
      <c r="C217" s="32">
        <f>C221+C223</f>
        <v>12</v>
      </c>
    </row>
    <row r="218" spans="1:49" s="40" customFormat="1" ht="15">
      <c r="A218" s="174" t="s">
        <v>65</v>
      </c>
      <c r="B218" s="175" t="s">
        <v>12</v>
      </c>
      <c r="C218" s="81">
        <f>C220+C222</f>
        <v>12</v>
      </c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</row>
    <row r="219" spans="1:49" s="40" customFormat="1" ht="15">
      <c r="A219" s="23"/>
      <c r="B219" s="175" t="s">
        <v>13</v>
      </c>
      <c r="C219" s="81">
        <f>C221+C223</f>
        <v>12</v>
      </c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</row>
    <row r="220" spans="1:49" s="145" customFormat="1" ht="14.25">
      <c r="A220" s="179" t="s">
        <v>72</v>
      </c>
      <c r="B220" s="155" t="s">
        <v>12</v>
      </c>
      <c r="C220" s="156">
        <v>6</v>
      </c>
    </row>
    <row r="221" spans="1:49" s="145" customFormat="1" ht="14.25">
      <c r="A221" s="157"/>
      <c r="B221" s="158" t="s">
        <v>13</v>
      </c>
      <c r="C221" s="156">
        <v>6</v>
      </c>
    </row>
    <row r="222" spans="1:49" s="145" customFormat="1" ht="15">
      <c r="A222" s="180" t="s">
        <v>73</v>
      </c>
      <c r="B222" s="155" t="s">
        <v>12</v>
      </c>
      <c r="C222" s="156">
        <v>6</v>
      </c>
    </row>
    <row r="223" spans="1:49" s="145" customFormat="1" ht="14.25">
      <c r="A223" s="157"/>
      <c r="B223" s="158" t="s">
        <v>13</v>
      </c>
      <c r="C223" s="156">
        <v>6</v>
      </c>
    </row>
    <row r="224" spans="1:49" ht="15">
      <c r="A224" s="213" t="s">
        <v>74</v>
      </c>
      <c r="B224" s="213"/>
      <c r="C224" s="213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</row>
    <row r="225" spans="1:49" ht="14.25">
      <c r="A225" s="43" t="s">
        <v>29</v>
      </c>
      <c r="B225" s="115" t="s">
        <v>12</v>
      </c>
      <c r="C225" s="39">
        <f t="shared" ref="C225:C232" si="13">C227</f>
        <v>58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</row>
    <row r="226" spans="1:49" ht="14.25">
      <c r="A226" s="41" t="s">
        <v>25</v>
      </c>
      <c r="B226" s="42" t="s">
        <v>13</v>
      </c>
      <c r="C226" s="39">
        <f t="shared" si="13"/>
        <v>58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</row>
    <row r="227" spans="1:49" s="2" customFormat="1" ht="15">
      <c r="A227" s="114" t="s">
        <v>21</v>
      </c>
      <c r="B227" s="181" t="s">
        <v>12</v>
      </c>
      <c r="C227" s="81">
        <f t="shared" si="13"/>
        <v>58</v>
      </c>
      <c r="D227"/>
      <c r="E227"/>
      <c r="F227"/>
      <c r="G227"/>
      <c r="H227"/>
      <c r="I227"/>
    </row>
    <row r="228" spans="1:49" s="2" customFormat="1" ht="15">
      <c r="A228" s="153" t="s">
        <v>75</v>
      </c>
      <c r="B228" s="36" t="s">
        <v>13</v>
      </c>
      <c r="C228" s="81">
        <f t="shared" si="13"/>
        <v>58</v>
      </c>
    </row>
    <row r="229" spans="1:49" ht="14.25">
      <c r="A229" s="116" t="s">
        <v>16</v>
      </c>
      <c r="B229" s="38" t="s">
        <v>12</v>
      </c>
      <c r="C229" s="39">
        <f t="shared" si="13"/>
        <v>58</v>
      </c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</row>
    <row r="230" spans="1:49" ht="14.25">
      <c r="A230" s="117"/>
      <c r="B230" s="42" t="s">
        <v>13</v>
      </c>
      <c r="C230" s="39">
        <f t="shared" si="13"/>
        <v>58</v>
      </c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</row>
    <row r="231" spans="1:49" s="40" customFormat="1" ht="14.25">
      <c r="A231" s="133" t="s">
        <v>41</v>
      </c>
      <c r="B231" s="115" t="s">
        <v>12</v>
      </c>
      <c r="C231" s="39">
        <f t="shared" si="13"/>
        <v>58</v>
      </c>
    </row>
    <row r="232" spans="1:49" s="40" customFormat="1" ht="14.25">
      <c r="A232" s="41"/>
      <c r="B232" s="42" t="s">
        <v>13</v>
      </c>
      <c r="C232" s="39">
        <f t="shared" si="13"/>
        <v>58</v>
      </c>
      <c r="D232" s="77">
        <f>D234</f>
        <v>0</v>
      </c>
    </row>
    <row r="233" spans="1:49" s="40" customFormat="1" ht="14.25">
      <c r="A233" s="37" t="s">
        <v>19</v>
      </c>
      <c r="B233" s="38" t="s">
        <v>12</v>
      </c>
      <c r="C233" s="39">
        <f>C235+C241</f>
        <v>58</v>
      </c>
    </row>
    <row r="234" spans="1:49" s="40" customFormat="1" ht="14.25">
      <c r="A234" s="41"/>
      <c r="B234" s="42" t="s">
        <v>13</v>
      </c>
      <c r="C234" s="39">
        <f>C236+C242</f>
        <v>58</v>
      </c>
    </row>
    <row r="235" spans="1:49" s="65" customFormat="1" ht="15">
      <c r="A235" s="182" t="s">
        <v>76</v>
      </c>
      <c r="B235" s="126" t="s">
        <v>12</v>
      </c>
      <c r="C235" s="49">
        <f>C237+C239</f>
        <v>23</v>
      </c>
    </row>
    <row r="236" spans="1:49" s="65" customFormat="1" ht="15">
      <c r="A236" s="153"/>
      <c r="B236" s="36" t="s">
        <v>13</v>
      </c>
      <c r="C236" s="49">
        <f>C238+C240</f>
        <v>23</v>
      </c>
    </row>
    <row r="237" spans="1:49" s="145" customFormat="1" ht="15.75">
      <c r="A237" s="183" t="s">
        <v>77</v>
      </c>
      <c r="B237" s="177" t="s">
        <v>12</v>
      </c>
      <c r="C237" s="156">
        <v>12</v>
      </c>
    </row>
    <row r="238" spans="1:49" s="145" customFormat="1" ht="14.25">
      <c r="A238" s="146"/>
      <c r="B238" s="147" t="s">
        <v>13</v>
      </c>
      <c r="C238" s="156">
        <v>12</v>
      </c>
    </row>
    <row r="239" spans="1:49" s="145" customFormat="1" ht="15.75">
      <c r="A239" s="183" t="s">
        <v>78</v>
      </c>
      <c r="B239" s="177" t="s">
        <v>12</v>
      </c>
      <c r="C239" s="156">
        <v>11</v>
      </c>
    </row>
    <row r="240" spans="1:49" s="145" customFormat="1" ht="14.25">
      <c r="A240" s="146"/>
      <c r="B240" s="147" t="s">
        <v>13</v>
      </c>
      <c r="C240" s="156">
        <v>11</v>
      </c>
    </row>
    <row r="241" spans="1:49" s="145" customFormat="1" ht="15">
      <c r="A241" s="184" t="s">
        <v>79</v>
      </c>
      <c r="B241" s="155" t="s">
        <v>12</v>
      </c>
      <c r="C241" s="165">
        <f>C243</f>
        <v>35</v>
      </c>
    </row>
    <row r="242" spans="1:49" s="145" customFormat="1" ht="15">
      <c r="A242" s="157"/>
      <c r="B242" s="158" t="s">
        <v>13</v>
      </c>
      <c r="C242" s="165">
        <f>C244</f>
        <v>35</v>
      </c>
    </row>
    <row r="243" spans="1:49" s="145" customFormat="1" ht="15.75">
      <c r="A243" s="183" t="s">
        <v>77</v>
      </c>
      <c r="B243" s="177" t="s">
        <v>12</v>
      </c>
      <c r="C243" s="156">
        <v>35</v>
      </c>
    </row>
    <row r="244" spans="1:49" s="145" customFormat="1" ht="14.25">
      <c r="A244" s="146"/>
      <c r="B244" s="147" t="s">
        <v>13</v>
      </c>
      <c r="C244" s="156">
        <v>35</v>
      </c>
    </row>
    <row r="245" spans="1:49" s="40" customFormat="1" ht="15">
      <c r="A245" s="185" t="s">
        <v>80</v>
      </c>
      <c r="B245" s="120"/>
      <c r="C245" s="121"/>
      <c r="D245" s="122"/>
      <c r="E245" s="82"/>
      <c r="F245" s="82"/>
      <c r="G245" s="82"/>
      <c r="H245" s="82"/>
      <c r="I245" s="82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</row>
    <row r="246" spans="1:49" s="40" customFormat="1" ht="15">
      <c r="A246" s="47" t="s">
        <v>29</v>
      </c>
      <c r="B246" s="115" t="s">
        <v>12</v>
      </c>
      <c r="C246" s="39">
        <f t="shared" ref="C246:C251" si="14">C248</f>
        <v>72</v>
      </c>
      <c r="D246" s="122"/>
      <c r="E246" s="82"/>
      <c r="F246" s="82"/>
      <c r="G246" s="82"/>
      <c r="H246" s="82"/>
      <c r="I246" s="12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</row>
    <row r="247" spans="1:49" s="40" customFormat="1" ht="14.25">
      <c r="A247" s="41" t="s">
        <v>38</v>
      </c>
      <c r="B247" s="42" t="s">
        <v>13</v>
      </c>
      <c r="C247" s="39">
        <f t="shared" si="14"/>
        <v>72</v>
      </c>
      <c r="D247" s="128"/>
      <c r="E247" s="127"/>
      <c r="F247" s="127"/>
      <c r="G247" s="127"/>
      <c r="H247" s="127"/>
      <c r="I247" s="127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</row>
    <row r="248" spans="1:49" s="40" customFormat="1" ht="15">
      <c r="A248" s="114" t="s">
        <v>14</v>
      </c>
      <c r="B248" s="115" t="s">
        <v>12</v>
      </c>
      <c r="C248" s="81">
        <f t="shared" si="14"/>
        <v>72</v>
      </c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</row>
    <row r="249" spans="1:49" s="40" customFormat="1" ht="15">
      <c r="A249" s="41" t="s">
        <v>15</v>
      </c>
      <c r="B249" s="42" t="s">
        <v>13</v>
      </c>
      <c r="C249" s="81">
        <f t="shared" si="14"/>
        <v>72</v>
      </c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</row>
    <row r="250" spans="1:49" s="40" customFormat="1" ht="14.25">
      <c r="A250" s="116" t="s">
        <v>16</v>
      </c>
      <c r="B250" s="38" t="s">
        <v>12</v>
      </c>
      <c r="C250" s="39">
        <f t="shared" si="14"/>
        <v>72</v>
      </c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</row>
    <row r="251" spans="1:49" s="40" customFormat="1" ht="14.25">
      <c r="A251" s="117"/>
      <c r="B251" s="42" t="s">
        <v>13</v>
      </c>
      <c r="C251" s="39">
        <f t="shared" si="14"/>
        <v>72</v>
      </c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</row>
    <row r="252" spans="1:49" s="40" customFormat="1" ht="14.25">
      <c r="A252" s="116" t="s">
        <v>36</v>
      </c>
      <c r="B252" s="38" t="s">
        <v>12</v>
      </c>
      <c r="C252" s="39">
        <f>C263</f>
        <v>72</v>
      </c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</row>
    <row r="253" spans="1:49" s="40" customFormat="1" ht="14.25">
      <c r="A253" s="41"/>
      <c r="B253" s="42" t="s">
        <v>13</v>
      </c>
      <c r="C253" s="39">
        <f>C264</f>
        <v>72</v>
      </c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</row>
    <row r="254" spans="1:49" s="40" customFormat="1">
      <c r="A254" s="134" t="s">
        <v>42</v>
      </c>
      <c r="B254" s="135"/>
      <c r="C254" s="136"/>
      <c r="D254" s="137"/>
      <c r="E254" s="138"/>
      <c r="F254" s="138"/>
      <c r="G254" s="138"/>
      <c r="H254" s="138"/>
      <c r="I254" s="138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</row>
    <row r="255" spans="1:49" s="40" customFormat="1">
      <c r="A255" s="139" t="s">
        <v>29</v>
      </c>
      <c r="B255" s="59" t="s">
        <v>12</v>
      </c>
      <c r="C255" s="77">
        <f t="shared" ref="C255:C260" si="15">C257</f>
        <v>72</v>
      </c>
      <c r="D255" s="140"/>
      <c r="E255" s="141"/>
      <c r="F255" s="141"/>
      <c r="G255" s="141"/>
      <c r="H255" s="141"/>
      <c r="I255" s="141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</row>
    <row r="256" spans="1:49" s="40" customFormat="1">
      <c r="A256" s="23" t="s">
        <v>43</v>
      </c>
      <c r="B256" s="61" t="s">
        <v>13</v>
      </c>
      <c r="C256" s="77">
        <f t="shared" si="15"/>
        <v>72</v>
      </c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</row>
    <row r="257" spans="1:49" s="40" customFormat="1">
      <c r="A257" s="76" t="s">
        <v>39</v>
      </c>
      <c r="B257" s="59" t="s">
        <v>12</v>
      </c>
      <c r="C257" s="22">
        <f>C259</f>
        <v>72</v>
      </c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</row>
    <row r="258" spans="1:49" s="40" customFormat="1">
      <c r="A258" s="23" t="s">
        <v>40</v>
      </c>
      <c r="B258" s="61" t="s">
        <v>13</v>
      </c>
      <c r="C258" s="22">
        <f>C260</f>
        <v>72</v>
      </c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</row>
    <row r="259" spans="1:49" s="40" customFormat="1">
      <c r="A259" s="73" t="s">
        <v>16</v>
      </c>
      <c r="B259" s="74" t="s">
        <v>12</v>
      </c>
      <c r="C259" s="77">
        <f t="shared" si="15"/>
        <v>72</v>
      </c>
      <c r="D259" s="128"/>
      <c r="E259" s="127"/>
      <c r="F259" s="127"/>
      <c r="G259" s="127"/>
      <c r="H259" s="127"/>
      <c r="I259" s="127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</row>
    <row r="260" spans="1:49" s="40" customFormat="1">
      <c r="A260" s="27"/>
      <c r="B260" s="61" t="s">
        <v>13</v>
      </c>
      <c r="C260" s="77">
        <f t="shared" si="15"/>
        <v>72</v>
      </c>
      <c r="D260" s="128"/>
      <c r="E260" s="127"/>
      <c r="F260" s="127"/>
      <c r="G260" s="127"/>
      <c r="H260" s="127"/>
      <c r="I260" s="127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</row>
    <row r="261" spans="1:49" s="40" customFormat="1">
      <c r="A261" s="25" t="s">
        <v>41</v>
      </c>
      <c r="B261" s="59" t="s">
        <v>12</v>
      </c>
      <c r="C261" s="77">
        <f>C263</f>
        <v>72</v>
      </c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</row>
    <row r="262" spans="1:49" s="40" customFormat="1">
      <c r="A262" s="23"/>
      <c r="B262" s="61" t="s">
        <v>13</v>
      </c>
      <c r="C262" s="77">
        <f>C264</f>
        <v>72</v>
      </c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</row>
    <row r="263" spans="1:49" s="33" customFormat="1" ht="14.25">
      <c r="A263" s="129" t="s">
        <v>20</v>
      </c>
      <c r="B263" s="130" t="s">
        <v>12</v>
      </c>
      <c r="C263" s="169">
        <f>C265</f>
        <v>72</v>
      </c>
    </row>
    <row r="264" spans="1:49" s="33" customFormat="1">
      <c r="A264" s="131"/>
      <c r="B264" s="132" t="s">
        <v>13</v>
      </c>
      <c r="C264" s="169">
        <f>C266</f>
        <v>72</v>
      </c>
    </row>
    <row r="265" spans="1:49" s="145" customFormat="1" ht="30">
      <c r="A265" s="186" t="s">
        <v>81</v>
      </c>
      <c r="B265" s="143" t="s">
        <v>12</v>
      </c>
      <c r="C265" s="156">
        <v>72</v>
      </c>
    </row>
    <row r="266" spans="1:49" s="33" customFormat="1" ht="14.25">
      <c r="A266" s="131"/>
      <c r="B266" s="132" t="s">
        <v>13</v>
      </c>
      <c r="C266" s="32">
        <v>72</v>
      </c>
    </row>
    <row r="267" spans="1:49" s="40" customFormat="1">
      <c r="B267" s="1"/>
      <c r="C267" s="128"/>
      <c r="D267" s="128"/>
      <c r="E267" s="127"/>
      <c r="F267" s="127"/>
      <c r="G267" s="127"/>
      <c r="H267" s="127"/>
      <c r="I267" s="127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</row>
    <row r="268" spans="1:49" s="3" customFormat="1">
      <c r="B268" s="187"/>
      <c r="C268" s="188"/>
      <c r="D268" s="188"/>
      <c r="E268" s="189"/>
      <c r="F268" s="189"/>
      <c r="G268" s="189"/>
      <c r="H268" s="189"/>
      <c r="I268" s="189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</row>
    <row r="269" spans="1:49" s="3" customFormat="1">
      <c r="B269" s="187"/>
      <c r="C269" s="188"/>
      <c r="D269" s="188"/>
      <c r="E269" s="189"/>
      <c r="F269" s="189"/>
      <c r="G269" s="189"/>
      <c r="H269" s="189"/>
      <c r="I269" s="189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</row>
    <row r="270" spans="1:49" s="3" customFormat="1">
      <c r="B270" s="187"/>
      <c r="C270" s="188"/>
      <c r="D270" s="188"/>
      <c r="E270" s="189"/>
      <c r="F270" s="189"/>
      <c r="G270" s="189"/>
      <c r="H270" s="189"/>
      <c r="I270" s="189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</row>
    <row r="271" spans="1:49">
      <c r="A271" s="195"/>
      <c r="B271" s="196"/>
      <c r="C271" s="196"/>
    </row>
    <row r="272" spans="1:49">
      <c r="A272" s="195"/>
      <c r="B272" s="196"/>
      <c r="C272" s="196"/>
    </row>
    <row r="273" spans="1:53">
      <c r="A273" s="190"/>
      <c r="B273" s="191"/>
      <c r="C273" s="191"/>
    </row>
    <row r="274" spans="1:53">
      <c r="A274" s="190"/>
      <c r="B274" s="191"/>
      <c r="C274" s="191"/>
    </row>
    <row r="275" spans="1:53">
      <c r="A275" s="190"/>
      <c r="B275" s="191"/>
      <c r="C275" s="191"/>
    </row>
    <row r="276" spans="1:53">
      <c r="A276" s="40"/>
    </row>
    <row r="277" spans="1:53">
      <c r="A277" s="40"/>
    </row>
    <row r="278" spans="1:53">
      <c r="A278" s="40"/>
    </row>
    <row r="285" spans="1:53" s="5" customFormat="1">
      <c r="A285" s="3"/>
      <c r="C285"/>
      <c r="D285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/>
      <c r="AY285"/>
      <c r="AZ285"/>
      <c r="BA285"/>
    </row>
    <row r="286" spans="1:53" s="5" customFormat="1">
      <c r="A286" s="3"/>
      <c r="C286"/>
      <c r="D286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/>
      <c r="AY286"/>
      <c r="AZ286"/>
      <c r="BA286"/>
    </row>
  </sheetData>
  <mergeCells count="12">
    <mergeCell ref="A272:C272"/>
    <mergeCell ref="A1:C1"/>
    <mergeCell ref="A2:C2"/>
    <mergeCell ref="A7:C7"/>
    <mergeCell ref="C9:C11"/>
    <mergeCell ref="A56:C56"/>
    <mergeCell ref="A71:C71"/>
    <mergeCell ref="A82:C82"/>
    <mergeCell ref="A144:C144"/>
    <mergeCell ref="A193:C193"/>
    <mergeCell ref="A224:C224"/>
    <mergeCell ref="A271:C27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BCB3E-3902-4BA3-A8DE-A12D3C4EA0E2}"/>
</file>

<file path=customXml/itemProps2.xml><?xml version="1.0" encoding="utf-8"?>
<ds:datastoreItem xmlns:ds="http://schemas.openxmlformats.org/officeDocument/2006/customXml" ds:itemID="{773CDC49-CD33-4D6E-9976-23969E2F911E}"/>
</file>

<file path=customXml/itemProps3.xml><?xml version="1.0" encoding="utf-8"?>
<ds:datastoreItem xmlns:ds="http://schemas.openxmlformats.org/officeDocument/2006/customXml" ds:itemID="{D82BBEED-CE1D-4D95-92D6-042D017009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C. J.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 BOCIOACA</dc:creator>
  <cp:keywords/>
  <dc:description/>
  <cp:lastModifiedBy/>
  <cp:revision/>
  <dcterms:created xsi:type="dcterms:W3CDTF">2025-12-09T07:01:40Z</dcterms:created>
  <dcterms:modified xsi:type="dcterms:W3CDTF">2025-12-15T09:09:34Z</dcterms:modified>
  <cp:category/>
  <cp:contentStatus/>
</cp:coreProperties>
</file>