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8"/>
  <workbookPr defaultThemeVersion="124226"/>
  <mc:AlternateContent xmlns:mc="http://schemas.openxmlformats.org/markup-compatibility/2006">
    <mc:Choice Requires="x15">
      <x15ac:absPath xmlns:x15ac="http://schemas.microsoft.com/office/spreadsheetml/2010/11/ac" url="\\LEGISLATIV02\netcomm\SEDINTA BUGET 27 NOIEMBRIE\RAPORT SI ANEXE BUGET\"/>
    </mc:Choice>
  </mc:AlternateContent>
  <xr:revisionPtr revIDLastSave="0" documentId="8_{D4DD5BB3-660E-4571-9047-4FD585F43F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a 1" sheetId="2" r:id="rId1"/>
  </sheets>
  <definedNames>
    <definedName name="_xlnm.Print_Titles" localSheetId="0">'anexa 1'!$8:$8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2" l="1"/>
  <c r="D28" i="2"/>
  <c r="D29" i="2"/>
  <c r="D30" i="2"/>
  <c r="D31" i="2"/>
  <c r="G27" i="2"/>
  <c r="G28" i="2"/>
  <c r="C35" i="2"/>
  <c r="C37" i="2"/>
  <c r="C40" i="2"/>
  <c r="C41" i="2"/>
  <c r="G11" i="2" l="1"/>
  <c r="D26" i="2"/>
  <c r="G25" i="2"/>
  <c r="D25" i="2" s="1"/>
  <c r="C36" i="2" l="1"/>
  <c r="D24" i="2"/>
  <c r="G23" i="2"/>
  <c r="G22" i="2" s="1"/>
  <c r="D20" i="2"/>
  <c r="D18" i="2"/>
  <c r="G17" i="2"/>
  <c r="D17" i="2" s="1"/>
  <c r="F16" i="2"/>
  <c r="E16" i="2"/>
  <c r="G14" i="2"/>
  <c r="F13" i="2"/>
  <c r="E13" i="2"/>
  <c r="D12" i="2"/>
  <c r="F11" i="2"/>
  <c r="E11" i="2"/>
  <c r="D23" i="2" l="1"/>
  <c r="D14" i="2"/>
  <c r="G13" i="2"/>
  <c r="D13" i="2" s="1"/>
  <c r="F15" i="2"/>
  <c r="E15" i="2"/>
  <c r="G19" i="2"/>
  <c r="E10" i="2"/>
  <c r="F10" i="2"/>
  <c r="F32" i="2" s="1"/>
  <c r="C34" i="2"/>
  <c r="D22" i="2"/>
  <c r="G21" i="2"/>
  <c r="E32" i="2" l="1"/>
  <c r="D19" i="2"/>
  <c r="G16" i="2"/>
  <c r="G15" i="2" s="1"/>
  <c r="D21" i="2"/>
  <c r="D16" i="2" l="1"/>
  <c r="G10" i="2"/>
  <c r="D10" i="2" s="1"/>
  <c r="D11" i="2"/>
  <c r="D15" i="2" l="1"/>
  <c r="G32" i="2"/>
  <c r="D32" i="2" s="1"/>
</calcChain>
</file>

<file path=xl/sharedStrings.xml><?xml version="1.0" encoding="utf-8"?>
<sst xmlns="http://schemas.openxmlformats.org/spreadsheetml/2006/main" count="55" uniqueCount="42">
  <si>
    <t>JUDETUL ARGES</t>
  </si>
  <si>
    <t>ANEXA  nr. 1</t>
  </si>
  <si>
    <t xml:space="preserve">DIRECTIA ECONOMICA </t>
  </si>
  <si>
    <t>La HCJ nr.                /            .11.2025</t>
  </si>
  <si>
    <t xml:space="preserve">SERVICIUL BUGET IMPOZITE TAXE SI VENITURI </t>
  </si>
  <si>
    <t xml:space="preserve">INFLUENTE </t>
  </si>
  <si>
    <t xml:space="preserve"> LA BUGET LOCAL PE ANUL 2025</t>
  </si>
  <si>
    <t xml:space="preserve">mii lei </t>
  </si>
  <si>
    <t>DENUMIRE INDICATORI</t>
  </si>
  <si>
    <t>COD</t>
  </si>
  <si>
    <t>PROPUNE-RE 2025</t>
  </si>
  <si>
    <t>TRIM IV</t>
  </si>
  <si>
    <t>VENITURI - TOTAL</t>
  </si>
  <si>
    <t>SECTIUNEA DE FUNCTIONARE</t>
  </si>
  <si>
    <t>Varsaminte din sectiunea de functionare pentru finantarea sectiunii de dezvoltare a bugetului local(cu semnul minus)</t>
  </si>
  <si>
    <t>37.02.03</t>
  </si>
  <si>
    <t>SECTIUNEA DE DEZVOLTARE</t>
  </si>
  <si>
    <t>Vărsăminte din secţiunea de funcţionare</t>
  </si>
  <si>
    <t>37.02.04</t>
  </si>
  <si>
    <t xml:space="preserve">CHELTUIELI - TOTAL </t>
  </si>
  <si>
    <t>AUTORITATI PUBLICE SI ACTIUNI EXTERNE</t>
  </si>
  <si>
    <t>51.02.01.03</t>
  </si>
  <si>
    <t>Cheltuieli cu bunuri si servicii</t>
  </si>
  <si>
    <t xml:space="preserve">Cheltuieli de capital </t>
  </si>
  <si>
    <t>APARARE</t>
  </si>
  <si>
    <t>CENTRUL MILITAR JUDETEAN ARGES "GENERAL CONSTANTIN  CHRISTESCU"</t>
  </si>
  <si>
    <t>60.02.02</t>
  </si>
  <si>
    <t>SANATATE</t>
  </si>
  <si>
    <t>66.02</t>
  </si>
  <si>
    <t xml:space="preserve">SPITALE </t>
  </si>
  <si>
    <t>66.02.06</t>
  </si>
  <si>
    <t xml:space="preserve">SPITALUL ORASENESC “REGELE CAROL I” COSTESTI </t>
  </si>
  <si>
    <t>Transferuri de capital - pentrut finantarea investitiilor la spitale</t>
  </si>
  <si>
    <t>51.02.12</t>
  </si>
  <si>
    <t xml:space="preserve"> DEFICIT</t>
  </si>
  <si>
    <t xml:space="preserve">Sume utilizate din excedentul bugetului local </t>
  </si>
  <si>
    <t>TOTAL, din care:</t>
  </si>
  <si>
    <t>Cheltuieli de capital</t>
  </si>
  <si>
    <t>Sistem Desktop PC cu monitor</t>
  </si>
  <si>
    <t>Licența Microsoft Windows 11 PRO OEM</t>
  </si>
  <si>
    <t xml:space="preserve">Statie de pompare apa – Statia 2 </t>
  </si>
  <si>
    <t xml:space="preserve">Agitator trombocite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</si>
</sst>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\-??_);_(@_)"/>
  </numFmts>
  <fonts count="42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1"/>
      <color rgb="FF0061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-T&amp;M"/>
      <charset val="238"/>
    </font>
    <font>
      <sz val="11"/>
      <name val="Arial"/>
      <family val="2"/>
      <charset val="238"/>
    </font>
    <font>
      <sz val="11"/>
      <color rgb="FF000000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b/>
      <u/>
      <sz val="11"/>
      <name val="Times New Roman"/>
      <family val="1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0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12" fillId="0" borderId="0"/>
    <xf numFmtId="0" fontId="13" fillId="0" borderId="0"/>
    <xf numFmtId="0" fontId="3" fillId="0" borderId="0"/>
    <xf numFmtId="0" fontId="2" fillId="0" borderId="0"/>
    <xf numFmtId="0" fontId="17" fillId="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3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7" borderId="0" applyNumberFormat="0" applyBorder="0" applyAlignment="0" applyProtection="0"/>
    <xf numFmtId="0" fontId="21" fillId="11" borderId="0" applyNumberFormat="0" applyBorder="0" applyAlignment="0" applyProtection="0"/>
    <xf numFmtId="0" fontId="22" fillId="28" borderId="5" applyNumberFormat="0" applyAlignment="0" applyProtection="0"/>
    <xf numFmtId="0" fontId="23" fillId="29" borderId="6" applyNumberFormat="0" applyAlignment="0" applyProtection="0"/>
    <xf numFmtId="164" fontId="3" fillId="0" borderId="0" applyFill="0" applyBorder="0" applyAlignment="0" applyProtection="0"/>
    <xf numFmtId="0" fontId="24" fillId="0" borderId="0" applyNumberFormat="0" applyFill="0" applyBorder="0" applyAlignment="0" applyProtection="0"/>
    <xf numFmtId="0" fontId="25" fillId="12" borderId="0" applyNumberFormat="0" applyBorder="0" applyAlignment="0" applyProtection="0"/>
    <xf numFmtId="0" fontId="26" fillId="0" borderId="7" applyNumberFormat="0" applyFill="0" applyAlignment="0" applyProtection="0"/>
    <xf numFmtId="0" fontId="27" fillId="0" borderId="8" applyNumberFormat="0" applyFill="0" applyAlignment="0" applyProtection="0"/>
    <xf numFmtId="0" fontId="28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9" fillId="15" borderId="5" applyNumberFormat="0" applyAlignment="0" applyProtection="0"/>
    <xf numFmtId="0" fontId="18" fillId="9" borderId="4" applyNumberFormat="0" applyAlignment="0" applyProtection="0"/>
    <xf numFmtId="0" fontId="30" fillId="0" borderId="10" applyNumberFormat="0" applyFill="0" applyAlignment="0" applyProtection="0"/>
    <xf numFmtId="0" fontId="31" fillId="30" borderId="0" applyNumberFormat="0" applyBorder="0" applyAlignment="0" applyProtection="0"/>
    <xf numFmtId="0" fontId="3" fillId="0" borderId="0"/>
    <xf numFmtId="0" fontId="36" fillId="0" borderId="0"/>
    <xf numFmtId="0" fontId="3" fillId="31" borderId="11" applyNumberFormat="0" applyAlignment="0" applyProtection="0"/>
    <xf numFmtId="0" fontId="32" fillId="28" borderId="12" applyNumberFormat="0" applyAlignment="0" applyProtection="0"/>
    <xf numFmtId="0" fontId="33" fillId="0" borderId="0" applyNumberFormat="0" applyFill="0" applyBorder="0" applyAlignment="0" applyProtection="0"/>
    <xf numFmtId="0" fontId="34" fillId="0" borderId="13" applyNumberFormat="0" applyFill="0" applyAlignment="0" applyProtection="0"/>
    <xf numFmtId="0" fontId="35" fillId="0" borderId="0" applyNumberFormat="0" applyFill="0" applyBorder="0" applyAlignment="0" applyProtection="0"/>
  </cellStyleXfs>
  <cellXfs count="78">
    <xf numFmtId="0" fontId="0" fillId="0" borderId="0" xfId="0"/>
    <xf numFmtId="4" fontId="4" fillId="2" borderId="0" xfId="0" applyNumberFormat="1" applyFont="1" applyFill="1" applyAlignment="1">
      <alignment horizontal="left"/>
    </xf>
    <xf numFmtId="4" fontId="4" fillId="2" borderId="0" xfId="0" applyNumberFormat="1" applyFont="1" applyFill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left"/>
    </xf>
    <xf numFmtId="0" fontId="6" fillId="0" borderId="0" xfId="0" applyFont="1"/>
    <xf numFmtId="0" fontId="3" fillId="0" borderId="0" xfId="0" applyFont="1"/>
    <xf numFmtId="0" fontId="7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4" fontId="7" fillId="2" borderId="0" xfId="0" applyNumberFormat="1" applyFont="1" applyFill="1"/>
    <xf numFmtId="0" fontId="7" fillId="0" borderId="0" xfId="0" applyFont="1" applyAlignment="1">
      <alignment horizontal="righ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right"/>
    </xf>
    <xf numFmtId="0" fontId="11" fillId="3" borderId="2" xfId="0" applyFont="1" applyFill="1" applyBorder="1"/>
    <xf numFmtId="0" fontId="11" fillId="0" borderId="0" xfId="0" applyFont="1"/>
    <xf numFmtId="0" fontId="11" fillId="3" borderId="3" xfId="0" applyFont="1" applyFill="1" applyBorder="1"/>
    <xf numFmtId="0" fontId="11" fillId="5" borderId="3" xfId="0" applyFont="1" applyFill="1" applyBorder="1"/>
    <xf numFmtId="0" fontId="9" fillId="0" borderId="3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15" fillId="0" borderId="0" xfId="0" applyFont="1"/>
    <xf numFmtId="0" fontId="5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1" fillId="0" borderId="1" xfId="0" applyFont="1" applyBorder="1" applyAlignment="1">
      <alignment wrapText="1"/>
    </xf>
    <xf numFmtId="4" fontId="11" fillId="2" borderId="1" xfId="0" applyNumberFormat="1" applyFont="1" applyFill="1" applyBorder="1"/>
    <xf numFmtId="0" fontId="14" fillId="0" borderId="1" xfId="0" applyFont="1" applyBorder="1"/>
    <xf numFmtId="0" fontId="11" fillId="4" borderId="1" xfId="0" applyFont="1" applyFill="1" applyBorder="1"/>
    <xf numFmtId="4" fontId="11" fillId="4" borderId="1" xfId="0" applyNumberFormat="1" applyFont="1" applyFill="1" applyBorder="1"/>
    <xf numFmtId="0" fontId="38" fillId="0" borderId="1" xfId="0" applyFont="1" applyBorder="1"/>
    <xf numFmtId="0" fontId="37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39" fillId="6" borderId="1" xfId="0" applyFont="1" applyFill="1" applyBorder="1"/>
    <xf numFmtId="0" fontId="39" fillId="6" borderId="1" xfId="0" applyFont="1" applyFill="1" applyBorder="1" applyAlignment="1">
      <alignment horizontal="center"/>
    </xf>
    <xf numFmtId="4" fontId="39" fillId="6" borderId="1" xfId="0" applyNumberFormat="1" applyFont="1" applyFill="1" applyBorder="1"/>
    <xf numFmtId="0" fontId="39" fillId="32" borderId="1" xfId="0" applyFont="1" applyFill="1" applyBorder="1"/>
    <xf numFmtId="0" fontId="40" fillId="32" borderId="1" xfId="0" applyFont="1" applyFill="1" applyBorder="1"/>
    <xf numFmtId="4" fontId="39" fillId="32" borderId="1" xfId="0" applyNumberFormat="1" applyFont="1" applyFill="1" applyBorder="1"/>
    <xf numFmtId="0" fontId="40" fillId="0" borderId="1" xfId="0" applyFont="1" applyBorder="1" applyAlignment="1">
      <alignment wrapText="1"/>
    </xf>
    <xf numFmtId="0" fontId="40" fillId="0" borderId="1" xfId="0" applyFont="1" applyBorder="1" applyAlignment="1">
      <alignment horizontal="center"/>
    </xf>
    <xf numFmtId="4" fontId="39" fillId="2" borderId="1" xfId="0" applyNumberFormat="1" applyFont="1" applyFill="1" applyBorder="1"/>
    <xf numFmtId="4" fontId="40" fillId="2" borderId="1" xfId="0" applyNumberFormat="1" applyFont="1" applyFill="1" applyBorder="1"/>
    <xf numFmtId="0" fontId="39" fillId="32" borderId="1" xfId="0" applyFont="1" applyFill="1" applyBorder="1" applyAlignment="1">
      <alignment vertical="center" wrapText="1"/>
    </xf>
    <xf numFmtId="0" fontId="40" fillId="32" borderId="1" xfId="0" applyFont="1" applyFill="1" applyBorder="1" applyAlignment="1">
      <alignment horizontal="center"/>
    </xf>
    <xf numFmtId="0" fontId="40" fillId="0" borderId="1" xfId="0" applyFont="1" applyBorder="1"/>
    <xf numFmtId="0" fontId="39" fillId="4" borderId="1" xfId="0" applyFont="1" applyFill="1" applyBorder="1"/>
    <xf numFmtId="0" fontId="39" fillId="4" borderId="1" xfId="0" applyFont="1" applyFill="1" applyBorder="1" applyAlignment="1">
      <alignment horizontal="center"/>
    </xf>
    <xf numFmtId="4" fontId="39" fillId="4" borderId="1" xfId="0" applyNumberFormat="1" applyFont="1" applyFill="1" applyBorder="1"/>
    <xf numFmtId="0" fontId="39" fillId="0" borderId="1" xfId="0" applyFont="1" applyBorder="1"/>
    <xf numFmtId="0" fontId="40" fillId="0" borderId="1" xfId="0" applyFont="1" applyBorder="1" applyAlignment="1">
      <alignment horizontal="center" vertical="center"/>
    </xf>
    <xf numFmtId="0" fontId="40" fillId="2" borderId="1" xfId="0" applyFont="1" applyFill="1" applyBorder="1"/>
    <xf numFmtId="0" fontId="39" fillId="2" borderId="1" xfId="0" applyFont="1" applyFill="1" applyBorder="1" applyAlignment="1">
      <alignment horizontal="center"/>
    </xf>
    <xf numFmtId="4" fontId="40" fillId="33" borderId="1" xfId="0" applyNumberFormat="1" applyFont="1" applyFill="1" applyBorder="1"/>
    <xf numFmtId="0" fontId="39" fillId="2" borderId="1" xfId="0" applyFont="1" applyFill="1" applyBorder="1" applyAlignment="1">
      <alignment vertical="center" wrapText="1"/>
    </xf>
    <xf numFmtId="0" fontId="39" fillId="2" borderId="1" xfId="0" applyFont="1" applyFill="1" applyBorder="1" applyAlignment="1">
      <alignment horizontal="center" vertical="center"/>
    </xf>
    <xf numFmtId="4" fontId="39" fillId="0" borderId="1" xfId="0" applyNumberFormat="1" applyFont="1" applyBorder="1"/>
    <xf numFmtId="4" fontId="40" fillId="0" borderId="1" xfId="0" applyNumberFormat="1" applyFont="1" applyBorder="1"/>
    <xf numFmtId="0" fontId="40" fillId="2" borderId="1" xfId="10" applyFont="1" applyFill="1" applyBorder="1" applyAlignment="1">
      <alignment horizontal="left" vertical="center" wrapText="1"/>
    </xf>
    <xf numFmtId="4" fontId="40" fillId="4" borderId="1" xfId="0" applyNumberFormat="1" applyFont="1" applyFill="1" applyBorder="1"/>
    <xf numFmtId="0" fontId="39" fillId="8" borderId="1" xfId="0" applyFont="1" applyFill="1" applyBorder="1" applyAlignment="1">
      <alignment wrapText="1"/>
    </xf>
    <xf numFmtId="0" fontId="39" fillId="8" borderId="1" xfId="0" applyFont="1" applyFill="1" applyBorder="1" applyAlignment="1">
      <alignment horizontal="center"/>
    </xf>
    <xf numFmtId="4" fontId="40" fillId="8" borderId="1" xfId="0" applyNumberFormat="1" applyFont="1" applyFill="1" applyBorder="1"/>
    <xf numFmtId="0" fontId="39" fillId="0" borderId="1" xfId="0" applyFont="1" applyBorder="1" applyAlignment="1">
      <alignment horizontal="center"/>
    </xf>
    <xf numFmtId="4" fontId="40" fillId="34" borderId="1" xfId="0" applyNumberFormat="1" applyFont="1" applyFill="1" applyBorder="1"/>
    <xf numFmtId="0" fontId="39" fillId="8" borderId="1" xfId="0" applyFont="1" applyFill="1" applyBorder="1"/>
    <xf numFmtId="0" fontId="40" fillId="8" borderId="1" xfId="0" applyFont="1" applyFill="1" applyBorder="1" applyAlignment="1">
      <alignment horizontal="center"/>
    </xf>
    <xf numFmtId="0" fontId="39" fillId="0" borderId="0" xfId="0" applyFont="1" applyAlignment="1">
      <alignment wrapText="1"/>
    </xf>
    <xf numFmtId="0" fontId="41" fillId="5" borderId="1" xfId="0" applyFont="1" applyFill="1" applyBorder="1"/>
    <xf numFmtId="0" fontId="41" fillId="5" borderId="1" xfId="0" applyFont="1" applyFill="1" applyBorder="1" applyAlignment="1">
      <alignment horizontal="center"/>
    </xf>
    <xf numFmtId="4" fontId="41" fillId="5" borderId="1" xfId="0" applyNumberFormat="1" applyFont="1" applyFill="1" applyBorder="1"/>
    <xf numFmtId="4" fontId="40" fillId="35" borderId="1" xfId="0" applyNumberFormat="1" applyFont="1" applyFill="1" applyBorder="1"/>
    <xf numFmtId="0" fontId="7" fillId="0" borderId="0" xfId="0" applyFont="1" applyAlignment="1">
      <alignment horizontal="center"/>
    </xf>
  </cellXfs>
  <cellStyles count="60">
    <cellStyle name="20% - Accent1 2" xfId="15" xr:uid="{B7DFB964-E015-49AF-9206-E0B9FE886195}"/>
    <cellStyle name="20% - Accent2 2" xfId="16" xr:uid="{06FB7272-A163-4EFC-8ABE-2B503AF69EC3}"/>
    <cellStyle name="20% - Accent3 2" xfId="17" xr:uid="{4FA58B2D-4E0C-46DF-840E-45451F80482C}"/>
    <cellStyle name="20% - Accent4 2" xfId="18" xr:uid="{91C1D20F-CD34-4999-ABB2-CDABBD4FA764}"/>
    <cellStyle name="20% - Accent5 2" xfId="19" xr:uid="{F62CF5B1-C65F-4180-B2C9-8DF48289C155}"/>
    <cellStyle name="20% - Accent6 2" xfId="20" xr:uid="{259C7D0A-C6E4-4B75-BF6B-79BABDA9CE4B}"/>
    <cellStyle name="40% - Accent1 2" xfId="21" xr:uid="{5C79BD9E-9100-4369-A2D5-7865E3672026}"/>
    <cellStyle name="40% - Accent2 2" xfId="22" xr:uid="{2F6847E9-67BA-4F2F-999B-8EFD08BCE652}"/>
    <cellStyle name="40% - Accent3 2" xfId="23" xr:uid="{BBADD3FC-D834-441B-8B7A-BAD0E9B890D3}"/>
    <cellStyle name="40% - Accent4 2" xfId="24" xr:uid="{2304F689-4468-4F77-82C6-8BD41E3ED5C0}"/>
    <cellStyle name="40% - Accent5 2" xfId="25" xr:uid="{1752E321-2C0D-4483-855A-9FD291A3E662}"/>
    <cellStyle name="40% - Accent6 2" xfId="26" xr:uid="{EE03BAE3-D23C-4C69-862C-F5A12E5A8487}"/>
    <cellStyle name="60% - Accent1 2" xfId="27" xr:uid="{59C066D2-1419-4438-B128-988E318DE886}"/>
    <cellStyle name="60% - Accent2 2" xfId="28" xr:uid="{CD236BAB-E27C-4085-B3ED-50CC37FB9677}"/>
    <cellStyle name="60% - Accent3 2" xfId="29" xr:uid="{E4C7FA8F-9F89-4374-9E95-74168412B350}"/>
    <cellStyle name="60% - Accent4 2" xfId="30" xr:uid="{2AEE7335-D54E-459C-A6D0-AE3FD4F753A9}"/>
    <cellStyle name="60% - Accent5 2" xfId="31" xr:uid="{9773EE7C-8843-4314-BD57-89A082AD9FE6}"/>
    <cellStyle name="60% - Accent6 2" xfId="32" xr:uid="{8C78BE5E-92A3-4EAB-8194-7B39F215C697}"/>
    <cellStyle name="Accent1 2" xfId="33" xr:uid="{7BB0231D-A865-468B-99C5-28D616DAE1BF}"/>
    <cellStyle name="Accent2 2" xfId="34" xr:uid="{840D3ABE-9DBE-4729-B6D3-1E002B4AD6BA}"/>
    <cellStyle name="Accent3 2" xfId="35" xr:uid="{7B3C9846-32E3-4292-B3D3-46FC33FEFDF9}"/>
    <cellStyle name="Accent4 2" xfId="36" xr:uid="{230DDBE7-0964-4B65-B65F-1C517369DE30}"/>
    <cellStyle name="Accent5 2" xfId="37" xr:uid="{77733EB4-E8F1-45C7-BBA6-D0F72DFA01B8}"/>
    <cellStyle name="Accent6 2" xfId="38" xr:uid="{E98DFC80-9B8A-4686-9F68-CF7B4BC3FB7B}"/>
    <cellStyle name="Bad 2" xfId="39" xr:uid="{2B8EB2C4-2E4E-4039-8E5B-8D46EB8E3972}"/>
    <cellStyle name="Bun" xfId="10" builtinId="26"/>
    <cellStyle name="Calculation 2" xfId="40" xr:uid="{4661C10D-2659-4150-B0D3-AABEF72117FE}"/>
    <cellStyle name="Check Cell 2" xfId="41" xr:uid="{71C42BEB-6C79-457B-9A6E-6D54C23EE141}"/>
    <cellStyle name="Comma 2" xfId="42" xr:uid="{11E66760-30A1-43CD-9AB3-CD8B14184A21}"/>
    <cellStyle name="Explanatory Text 2" xfId="43" xr:uid="{204F5FD1-082F-42F7-9F1E-48053E37A951}"/>
    <cellStyle name="Good 2" xfId="44" xr:uid="{6BF1C77B-B3A1-4A4B-A948-BD729F38AB07}"/>
    <cellStyle name="Heading 1 2" xfId="45" xr:uid="{D47A8A67-EF74-48E8-B625-CD4071C0C565}"/>
    <cellStyle name="Heading 2 2" xfId="46" xr:uid="{E3CB3983-F31E-459B-BE9B-6BC75F69E00B}"/>
    <cellStyle name="Heading 3 2" xfId="47" xr:uid="{AA727A38-A008-4E3B-B85D-002C7D6E904D}"/>
    <cellStyle name="Heading 4 2" xfId="48" xr:uid="{906DCA34-082E-4AC5-899D-061593E3C4F8}"/>
    <cellStyle name="Input 2" xfId="50" xr:uid="{D36E80C5-A3A3-4795-86B9-EB8647E985CB}"/>
    <cellStyle name="Input 3" xfId="49" xr:uid="{BCC0C5FD-34BA-4DFA-B09A-665BB4DD6EFD}"/>
    <cellStyle name="Linked Cell 2" xfId="51" xr:uid="{F601A71A-4423-4DF2-8DBF-08298C6CC206}"/>
    <cellStyle name="Neutral 2" xfId="52" xr:uid="{F9DF2CEC-7CC2-4F8D-B803-2232582B45C1}"/>
    <cellStyle name="Normal" xfId="0" builtinId="0"/>
    <cellStyle name="Normal 2" xfId="6" xr:uid="{00000000-0005-0000-0000-000002000000}"/>
    <cellStyle name="Normal 2 2" xfId="53" xr:uid="{581DBC44-6A93-44F2-8FB4-3D2AD2E9D818}"/>
    <cellStyle name="Normal 3" xfId="7" xr:uid="{00000000-0005-0000-0000-000003000000}"/>
    <cellStyle name="Normal 3 2" xfId="54" xr:uid="{D7A53AD2-333F-4B2A-BDFD-1DCB0D26EEF8}"/>
    <cellStyle name="Normal 3 2 2" xfId="8" xr:uid="{00000000-0005-0000-0000-000004000000}"/>
    <cellStyle name="Normal 3 2 2 2" xfId="1" xr:uid="{00000000-0005-0000-0000-000005000000}"/>
    <cellStyle name="Normal 4" xfId="4" xr:uid="{00000000-0005-0000-0000-000006000000}"/>
    <cellStyle name="Normal 5" xfId="9" xr:uid="{00000000-0005-0000-0000-000007000000}"/>
    <cellStyle name="Normal 5 2" xfId="14" xr:uid="{C51D3C49-76A8-4C3C-8D33-37799A3C82AF}"/>
    <cellStyle name="Normal 5 4" xfId="2" xr:uid="{00000000-0005-0000-0000-000008000000}"/>
    <cellStyle name="Normal 5 4 2" xfId="11" xr:uid="{90AB1219-B698-47E2-B59D-154B5A5C040D}"/>
    <cellStyle name="Normal 5 4 4 2 2" xfId="5" xr:uid="{00000000-0005-0000-0000-000009000000}"/>
    <cellStyle name="Normal 5 4 4 2 2 2" xfId="13" xr:uid="{4D442F99-67CF-4386-AF47-A6BCBFD657FB}"/>
    <cellStyle name="Normal 7 2 2" xfId="3" xr:uid="{00000000-0005-0000-0000-00000A000000}"/>
    <cellStyle name="Normal 7 2 2 2" xfId="12" xr:uid="{7BFA83FB-FFA0-4638-85E8-FEA4E4EF4144}"/>
    <cellStyle name="Note 2" xfId="55" xr:uid="{E10DCB1E-E75A-4688-B0BC-72890F16FE63}"/>
    <cellStyle name="Output 2" xfId="56" xr:uid="{E5D1738E-1F6A-4532-A419-5F7E546ABEA2}"/>
    <cellStyle name="Title 2" xfId="57" xr:uid="{D83E15CC-A336-4CAA-A7D7-6033C2959469}"/>
    <cellStyle name="Total 2" xfId="58" xr:uid="{8635E357-8A6B-49A7-BDEA-4331FB09C2F9}"/>
    <cellStyle name="Warning Text 2" xfId="59" xr:uid="{423DC274-11A4-4262-878B-9BBE7F6810E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6B62C-C696-4AC1-8A94-1BFE8B811CAF}">
  <dimension ref="A1:G43"/>
  <sheetViews>
    <sheetView tabSelected="1" topLeftCell="B1" zoomScale="98" zoomScaleNormal="98" workbookViewId="0">
      <selection activeCell="K26" sqref="K26"/>
    </sheetView>
  </sheetViews>
  <sheetFormatPr defaultRowHeight="12.75"/>
  <cols>
    <col min="1" max="1" width="4.7109375" style="7" hidden="1" customWidth="1"/>
    <col min="2" max="2" width="47.140625" style="7" customWidth="1"/>
    <col min="3" max="3" width="11.5703125" style="6" customWidth="1"/>
    <col min="4" max="4" width="13.5703125" style="7" customWidth="1"/>
    <col min="5" max="5" width="0.28515625" style="7" hidden="1" customWidth="1"/>
    <col min="6" max="6" width="4.85546875" style="7" hidden="1" customWidth="1"/>
    <col min="7" max="7" width="12.5703125" style="7" customWidth="1"/>
    <col min="8" max="16384" width="9.140625" style="7"/>
  </cols>
  <sheetData>
    <row r="1" spans="1:7" s="4" customFormat="1" ht="15.75">
      <c r="A1" s="1" t="s">
        <v>0</v>
      </c>
      <c r="B1" s="2" t="s">
        <v>0</v>
      </c>
      <c r="C1" s="3"/>
      <c r="D1" s="28" t="s">
        <v>1</v>
      </c>
    </row>
    <row r="2" spans="1:7" ht="15.75">
      <c r="A2" s="5" t="s">
        <v>2</v>
      </c>
      <c r="B2" s="3" t="s">
        <v>2</v>
      </c>
      <c r="D2" s="29" t="s">
        <v>3</v>
      </c>
    </row>
    <row r="3" spans="1:7" ht="18" customHeight="1">
      <c r="A3" s="8"/>
      <c r="B3" s="2" t="s">
        <v>4</v>
      </c>
      <c r="C3" s="9"/>
    </row>
    <row r="4" spans="1:7" ht="18" customHeight="1">
      <c r="A4" s="8"/>
      <c r="B4" s="2"/>
      <c r="C4" s="9"/>
    </row>
    <row r="5" spans="1:7" ht="18" customHeight="1">
      <c r="A5" s="8"/>
      <c r="B5" s="77" t="s">
        <v>5</v>
      </c>
      <c r="C5" s="77"/>
      <c r="D5" s="77"/>
      <c r="E5" s="77"/>
      <c r="F5" s="77"/>
    </row>
    <row r="6" spans="1:7" ht="18" customHeight="1">
      <c r="A6" s="8"/>
      <c r="B6" s="77" t="s">
        <v>6</v>
      </c>
      <c r="C6" s="77"/>
      <c r="D6" s="77"/>
      <c r="E6" s="77"/>
      <c r="F6" s="77"/>
    </row>
    <row r="7" spans="1:7" ht="18" customHeight="1">
      <c r="A7" s="8"/>
      <c r="B7" s="10"/>
      <c r="C7" s="11"/>
      <c r="D7" s="12"/>
      <c r="E7" s="12"/>
      <c r="F7" s="12"/>
    </row>
    <row r="8" spans="1:7" ht="11.25" customHeight="1">
      <c r="A8" s="13"/>
      <c r="B8" s="14"/>
      <c r="C8" s="15"/>
      <c r="G8" s="23" t="s">
        <v>7</v>
      </c>
    </row>
    <row r="9" spans="1:7" ht="63.75" customHeight="1">
      <c r="A9" s="20"/>
      <c r="B9" s="21" t="s">
        <v>8</v>
      </c>
      <c r="C9" s="22" t="s">
        <v>9</v>
      </c>
      <c r="D9" s="37" t="s">
        <v>10</v>
      </c>
      <c r="E9" s="26"/>
      <c r="F9" s="26"/>
      <c r="G9" s="37" t="s">
        <v>11</v>
      </c>
    </row>
    <row r="10" spans="1:7" ht="22.5" customHeight="1">
      <c r="A10" s="16"/>
      <c r="B10" s="38" t="s">
        <v>12</v>
      </c>
      <c r="C10" s="39"/>
      <c r="D10" s="40">
        <f>G10</f>
        <v>0</v>
      </c>
      <c r="E10" s="40" t="e">
        <f>E11+E13</f>
        <v>#REF!</v>
      </c>
      <c r="F10" s="40" t="e">
        <f>F11+F13</f>
        <v>#REF!</v>
      </c>
      <c r="G10" s="40">
        <f>G11+G13</f>
        <v>0</v>
      </c>
    </row>
    <row r="11" spans="1:7" ht="22.5" customHeight="1">
      <c r="A11" s="16"/>
      <c r="B11" s="41" t="s">
        <v>13</v>
      </c>
      <c r="C11" s="42"/>
      <c r="D11" s="40">
        <f t="shared" ref="D11:D31" si="0">G11</f>
        <v>-15</v>
      </c>
      <c r="E11" s="43" t="e">
        <f>#REF!+#REF!</f>
        <v>#REF!</v>
      </c>
      <c r="F11" s="43" t="e">
        <f>#REF!+#REF!</f>
        <v>#REF!</v>
      </c>
      <c r="G11" s="43">
        <f>G12</f>
        <v>-15</v>
      </c>
    </row>
    <row r="12" spans="1:7" ht="45.75" customHeight="1">
      <c r="A12" s="16"/>
      <c r="B12" s="44" t="s">
        <v>14</v>
      </c>
      <c r="C12" s="45" t="s">
        <v>15</v>
      </c>
      <c r="D12" s="40">
        <f t="shared" si="0"/>
        <v>-15</v>
      </c>
      <c r="E12" s="46"/>
      <c r="F12" s="46"/>
      <c r="G12" s="47">
        <v>-15</v>
      </c>
    </row>
    <row r="13" spans="1:7" ht="22.5" customHeight="1">
      <c r="A13" s="16"/>
      <c r="B13" s="48" t="s">
        <v>16</v>
      </c>
      <c r="C13" s="49"/>
      <c r="D13" s="40">
        <f t="shared" si="0"/>
        <v>15</v>
      </c>
      <c r="E13" s="43" t="e">
        <f>#REF!</f>
        <v>#REF!</v>
      </c>
      <c r="F13" s="43" t="e">
        <f>#REF!</f>
        <v>#REF!</v>
      </c>
      <c r="G13" s="43">
        <f>G14</f>
        <v>15</v>
      </c>
    </row>
    <row r="14" spans="1:7" ht="22.5" customHeight="1">
      <c r="A14" s="16"/>
      <c r="B14" s="50" t="s">
        <v>17</v>
      </c>
      <c r="C14" s="45" t="s">
        <v>18</v>
      </c>
      <c r="D14" s="40">
        <f t="shared" si="0"/>
        <v>15</v>
      </c>
      <c r="E14" s="46"/>
      <c r="F14" s="46"/>
      <c r="G14" s="47">
        <f>-G12</f>
        <v>15</v>
      </c>
    </row>
    <row r="15" spans="1:7" ht="23.25" customHeight="1">
      <c r="A15" s="18"/>
      <c r="B15" s="38" t="s">
        <v>19</v>
      </c>
      <c r="C15" s="39">
        <v>50.02</v>
      </c>
      <c r="D15" s="40">
        <f t="shared" si="0"/>
        <v>109</v>
      </c>
      <c r="E15" s="40" t="e">
        <f>E16+#REF!+#REF!</f>
        <v>#REF!</v>
      </c>
      <c r="F15" s="40" t="e">
        <f>F16+#REF!+#REF!</f>
        <v>#REF!</v>
      </c>
      <c r="G15" s="40">
        <f>G16++G21+G27</f>
        <v>109</v>
      </c>
    </row>
    <row r="16" spans="1:7" ht="23.25" customHeight="1">
      <c r="A16" s="18"/>
      <c r="B16" s="51" t="s">
        <v>20</v>
      </c>
      <c r="C16" s="52" t="s">
        <v>21</v>
      </c>
      <c r="D16" s="40">
        <f t="shared" si="0"/>
        <v>27</v>
      </c>
      <c r="E16" s="53">
        <f t="shared" ref="E16:F16" si="1">E19</f>
        <v>0</v>
      </c>
      <c r="F16" s="53">
        <f t="shared" si="1"/>
        <v>0</v>
      </c>
      <c r="G16" s="53">
        <f>G19+G17</f>
        <v>27</v>
      </c>
    </row>
    <row r="17" spans="1:7" ht="0.75" customHeight="1">
      <c r="A17" s="18"/>
      <c r="B17" s="54" t="s">
        <v>13</v>
      </c>
      <c r="C17" s="55"/>
      <c r="D17" s="40">
        <f t="shared" si="0"/>
        <v>0</v>
      </c>
      <c r="E17" s="46"/>
      <c r="F17" s="46"/>
      <c r="G17" s="47">
        <f>G18</f>
        <v>0</v>
      </c>
    </row>
    <row r="18" spans="1:7" ht="23.25" hidden="1" customHeight="1">
      <c r="A18" s="18"/>
      <c r="B18" s="56" t="s">
        <v>22</v>
      </c>
      <c r="C18" s="57">
        <v>20</v>
      </c>
      <c r="D18" s="40">
        <f t="shared" si="0"/>
        <v>0</v>
      </c>
      <c r="E18" s="46"/>
      <c r="F18" s="46"/>
      <c r="G18" s="58"/>
    </row>
    <row r="19" spans="1:7" ht="23.25" customHeight="1">
      <c r="A19" s="18"/>
      <c r="B19" s="59" t="s">
        <v>16</v>
      </c>
      <c r="C19" s="60"/>
      <c r="D19" s="40">
        <f t="shared" si="0"/>
        <v>27</v>
      </c>
      <c r="E19" s="61"/>
      <c r="F19" s="61"/>
      <c r="G19" s="62">
        <f>G20</f>
        <v>27</v>
      </c>
    </row>
    <row r="20" spans="1:7" ht="23.25" customHeight="1">
      <c r="A20" s="18"/>
      <c r="B20" s="63" t="s">
        <v>23</v>
      </c>
      <c r="C20" s="55">
        <v>70</v>
      </c>
      <c r="D20" s="40">
        <f t="shared" si="0"/>
        <v>27</v>
      </c>
      <c r="E20" s="62"/>
      <c r="F20" s="62"/>
      <c r="G20" s="62">
        <v>27</v>
      </c>
    </row>
    <row r="21" spans="1:7" ht="23.25" customHeight="1">
      <c r="A21" s="18"/>
      <c r="B21" s="51" t="s">
        <v>24</v>
      </c>
      <c r="C21" s="52">
        <v>60.02</v>
      </c>
      <c r="D21" s="40">
        <f t="shared" si="0"/>
        <v>0</v>
      </c>
      <c r="E21" s="64"/>
      <c r="F21" s="64"/>
      <c r="G21" s="64">
        <f t="shared" ref="G21:G23" si="2">G22</f>
        <v>0</v>
      </c>
    </row>
    <row r="22" spans="1:7" ht="32.25" customHeight="1">
      <c r="A22" s="18"/>
      <c r="B22" s="65" t="s">
        <v>25</v>
      </c>
      <c r="C22" s="66" t="s">
        <v>26</v>
      </c>
      <c r="D22" s="40">
        <f t="shared" si="0"/>
        <v>0</v>
      </c>
      <c r="E22" s="62"/>
      <c r="F22" s="62"/>
      <c r="G22" s="67">
        <f>G23+G25</f>
        <v>0</v>
      </c>
    </row>
    <row r="23" spans="1:7" ht="23.25" customHeight="1">
      <c r="A23" s="18"/>
      <c r="B23" s="54" t="s">
        <v>13</v>
      </c>
      <c r="C23" s="68"/>
      <c r="D23" s="40">
        <f t="shared" si="0"/>
        <v>-15</v>
      </c>
      <c r="E23" s="62"/>
      <c r="F23" s="62"/>
      <c r="G23" s="69">
        <f t="shared" si="2"/>
        <v>-15</v>
      </c>
    </row>
    <row r="24" spans="1:7" ht="23.25" customHeight="1">
      <c r="A24" s="18"/>
      <c r="B24" s="56" t="s">
        <v>22</v>
      </c>
      <c r="C24" s="57">
        <v>20</v>
      </c>
      <c r="D24" s="40">
        <f t="shared" si="0"/>
        <v>-15</v>
      </c>
      <c r="E24" s="62"/>
      <c r="F24" s="62"/>
      <c r="G24" s="62">
        <v>-15</v>
      </c>
    </row>
    <row r="25" spans="1:7" ht="23.25" customHeight="1">
      <c r="A25" s="18"/>
      <c r="B25" s="59" t="s">
        <v>16</v>
      </c>
      <c r="C25" s="60"/>
      <c r="D25" s="40">
        <f t="shared" si="0"/>
        <v>15</v>
      </c>
      <c r="E25" s="62"/>
      <c r="F25" s="62"/>
      <c r="G25" s="62">
        <f>G26</f>
        <v>15</v>
      </c>
    </row>
    <row r="26" spans="1:7" ht="23.25" customHeight="1">
      <c r="A26" s="18"/>
      <c r="B26" s="63" t="s">
        <v>23</v>
      </c>
      <c r="C26" s="55">
        <v>70</v>
      </c>
      <c r="D26" s="40">
        <f t="shared" si="0"/>
        <v>15</v>
      </c>
      <c r="E26" s="62"/>
      <c r="F26" s="62"/>
      <c r="G26" s="62">
        <v>15</v>
      </c>
    </row>
    <row r="27" spans="1:7" ht="23.25" customHeight="1">
      <c r="A27" s="18"/>
      <c r="B27" s="51" t="s">
        <v>27</v>
      </c>
      <c r="C27" s="52" t="s">
        <v>28</v>
      </c>
      <c r="D27" s="40">
        <f t="shared" si="0"/>
        <v>82</v>
      </c>
      <c r="E27" s="62"/>
      <c r="F27" s="62"/>
      <c r="G27" s="76">
        <f>G28</f>
        <v>82</v>
      </c>
    </row>
    <row r="28" spans="1:7" ht="23.25" customHeight="1">
      <c r="A28" s="18"/>
      <c r="B28" s="70" t="s">
        <v>29</v>
      </c>
      <c r="C28" s="71" t="s">
        <v>30</v>
      </c>
      <c r="D28" s="40">
        <f t="shared" si="0"/>
        <v>82</v>
      </c>
      <c r="E28" s="62"/>
      <c r="F28" s="62"/>
      <c r="G28" s="62">
        <f>G29</f>
        <v>82</v>
      </c>
    </row>
    <row r="29" spans="1:7" ht="29.25" customHeight="1">
      <c r="A29" s="18"/>
      <c r="B29" s="72" t="s">
        <v>31</v>
      </c>
      <c r="C29" s="71" t="s">
        <v>30</v>
      </c>
      <c r="D29" s="40">
        <f t="shared" si="0"/>
        <v>82</v>
      </c>
      <c r="E29" s="62"/>
      <c r="F29" s="62"/>
      <c r="G29" s="62">
        <v>82</v>
      </c>
    </row>
    <row r="30" spans="1:7" ht="23.25" customHeight="1">
      <c r="A30" s="18"/>
      <c r="B30" s="54" t="s">
        <v>16</v>
      </c>
      <c r="C30" s="45"/>
      <c r="D30" s="40">
        <f t="shared" si="0"/>
        <v>82</v>
      </c>
      <c r="E30" s="62"/>
      <c r="F30" s="62"/>
      <c r="G30" s="62">
        <v>82</v>
      </c>
    </row>
    <row r="31" spans="1:7" ht="29.25" customHeight="1">
      <c r="A31" s="18"/>
      <c r="B31" s="44" t="s">
        <v>32</v>
      </c>
      <c r="C31" s="45" t="s">
        <v>33</v>
      </c>
      <c r="D31" s="40">
        <f t="shared" si="0"/>
        <v>82</v>
      </c>
      <c r="E31" s="62"/>
      <c r="F31" s="62"/>
      <c r="G31" s="62">
        <v>82</v>
      </c>
    </row>
    <row r="32" spans="1:7" ht="22.5" customHeight="1">
      <c r="A32" s="19"/>
      <c r="B32" s="73" t="s">
        <v>34</v>
      </c>
      <c r="C32" s="74"/>
      <c r="D32" s="40">
        <f t="shared" ref="D32" si="3">G32</f>
        <v>-109</v>
      </c>
      <c r="E32" s="75" t="e">
        <f>E10-E15</f>
        <v>#REF!</v>
      </c>
      <c r="F32" s="75" t="e">
        <f>F10-F15</f>
        <v>#REF!</v>
      </c>
      <c r="G32" s="75">
        <f>G10-G15</f>
        <v>-109</v>
      </c>
    </row>
    <row r="33" spans="1:7" ht="22.5" customHeight="1">
      <c r="A33" s="17"/>
      <c r="B33" s="24"/>
      <c r="C33" s="25"/>
      <c r="D33" s="27"/>
      <c r="E33" s="27"/>
      <c r="F33" s="27"/>
      <c r="G33" s="27"/>
    </row>
    <row r="34" spans="1:7" ht="24.75" customHeight="1">
      <c r="B34" s="33" t="s">
        <v>35</v>
      </c>
      <c r="C34" s="34">
        <f>C35</f>
        <v>109</v>
      </c>
      <c r="D34" s="27"/>
      <c r="E34" s="27"/>
      <c r="F34" s="27"/>
      <c r="G34" s="27"/>
    </row>
    <row r="35" spans="1:7" ht="20.25" customHeight="1">
      <c r="B35" s="33" t="s">
        <v>36</v>
      </c>
      <c r="C35" s="34">
        <f>C36+C40</f>
        <v>109</v>
      </c>
      <c r="D35" s="27"/>
      <c r="E35" s="27"/>
      <c r="F35" s="27"/>
      <c r="G35" s="27"/>
    </row>
    <row r="36" spans="1:7" ht="20.25" customHeight="1">
      <c r="B36" s="33" t="s">
        <v>20</v>
      </c>
      <c r="C36" s="34">
        <f>C37</f>
        <v>27</v>
      </c>
      <c r="D36" s="27"/>
      <c r="E36" s="27"/>
      <c r="F36" s="27"/>
      <c r="G36" s="27"/>
    </row>
    <row r="37" spans="1:7" ht="20.25" customHeight="1">
      <c r="B37" s="32" t="s">
        <v>37</v>
      </c>
      <c r="C37" s="31">
        <f>C38+C39</f>
        <v>27</v>
      </c>
      <c r="D37" s="27"/>
      <c r="E37" s="27"/>
      <c r="F37" s="27"/>
      <c r="G37" s="27"/>
    </row>
    <row r="38" spans="1:7" ht="20.25" customHeight="1">
      <c r="B38" s="35" t="s">
        <v>38</v>
      </c>
      <c r="C38" s="31">
        <v>24</v>
      </c>
      <c r="D38" s="27"/>
      <c r="E38" s="27"/>
      <c r="F38" s="27"/>
      <c r="G38" s="27"/>
    </row>
    <row r="39" spans="1:7" ht="20.25" customHeight="1">
      <c r="B39" s="35" t="s">
        <v>39</v>
      </c>
      <c r="C39" s="31">
        <v>3</v>
      </c>
      <c r="D39" s="27"/>
      <c r="E39" s="27"/>
      <c r="F39" s="27"/>
      <c r="G39" s="27"/>
    </row>
    <row r="40" spans="1:7" ht="26.25" customHeight="1">
      <c r="B40" s="33" t="s">
        <v>27</v>
      </c>
      <c r="C40" s="31">
        <f>C41</f>
        <v>82</v>
      </c>
      <c r="D40" s="27"/>
      <c r="E40" s="27"/>
      <c r="F40" s="27"/>
      <c r="G40" s="27"/>
    </row>
    <row r="41" spans="1:7" ht="28.5">
      <c r="B41" s="30" t="s">
        <v>31</v>
      </c>
      <c r="C41" s="36">
        <f>C42+C43</f>
        <v>82</v>
      </c>
    </row>
    <row r="42" spans="1:7" ht="15">
      <c r="B42" s="32" t="s">
        <v>40</v>
      </c>
      <c r="C42" s="36">
        <v>50</v>
      </c>
    </row>
    <row r="43" spans="1:7" ht="15">
      <c r="B43" s="32" t="s">
        <v>41</v>
      </c>
      <c r="C43" s="36">
        <v>32</v>
      </c>
    </row>
  </sheetData>
  <mergeCells count="2">
    <mergeCell ref="B5:F5"/>
    <mergeCell ref="B6:F6"/>
  </mergeCells>
  <pageMargins left="0.86614173228346458" right="0.15748031496062992" top="0.27559055118110237" bottom="0.43307086614173229" header="0.15748031496062992" footer="0.27559055118110237"/>
  <pageSetup paperSize="9" scale="85" orientation="portrait" r:id="rId1"/>
  <headerFooter alignWithMargins="0"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5CBE64-DA6B-4E0F-ABE0-2EC778CA4E2E}"/>
</file>

<file path=customXml/itemProps2.xml><?xml version="1.0" encoding="utf-8"?>
<ds:datastoreItem xmlns:ds="http://schemas.openxmlformats.org/officeDocument/2006/customXml" ds:itemID="{66B0EF6B-716E-46C2-B112-F9EB7DB95A59}"/>
</file>

<file path=customXml/itemProps3.xml><?xml version="1.0" encoding="utf-8"?>
<ds:datastoreItem xmlns:ds="http://schemas.openxmlformats.org/officeDocument/2006/customXml" ds:itemID="{33345F44-A457-4E69-88F6-1F507AE938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Consiliul Judetean Arges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larisa</dc:creator>
  <cp:keywords/>
  <dc:description/>
  <cp:lastModifiedBy/>
  <cp:revision/>
  <dcterms:created xsi:type="dcterms:W3CDTF">2024-04-30T06:51:01Z</dcterms:created>
  <dcterms:modified xsi:type="dcterms:W3CDTF">2025-11-21T20:55:30Z</dcterms:modified>
  <cp:category/>
  <cp:contentStatus/>
</cp:coreProperties>
</file>