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stefania_istocescu_cjarges_ro/Documents/Desktop/"/>
    </mc:Choice>
  </mc:AlternateContent>
  <xr:revisionPtr revIDLastSave="0" documentId="8_{2DEA88FD-174F-425B-A54B-8D99CB5D81E2}" xr6:coauthVersionLast="47" xr6:coauthVersionMax="47" xr10:uidLastSave="{00000000-0000-0000-0000-000000000000}"/>
  <bookViews>
    <workbookView xWindow="-120" yWindow="-120" windowWidth="29040" windowHeight="15840" xr2:uid="{8D32B1EE-5E5B-4D55-A22F-33E6C9E98C2A}"/>
  </bookViews>
  <sheets>
    <sheet name="noiembrie 2025" sheetId="1" r:id="rId1"/>
  </sheets>
  <definedNames>
    <definedName name="_xlnm.Database" localSheetId="0">#REF!</definedName>
    <definedName name="_xlnm.Database">#REF!</definedName>
    <definedName name="_xlnm.Print_Titles" localSheetId="0">'noiembrie 2025'!$9:$12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" l="1"/>
  <c r="C143" i="1"/>
  <c r="C144" i="1"/>
  <c r="C145" i="1"/>
  <c r="C146" i="1"/>
  <c r="C179" i="1" l="1"/>
  <c r="C180" i="1"/>
  <c r="C178" i="1" l="1"/>
  <c r="C154" i="1" s="1"/>
  <c r="C86" i="1" s="1"/>
  <c r="C156" i="1"/>
  <c r="C88" i="1" s="1"/>
  <c r="C177" i="1"/>
  <c r="C155" i="1"/>
  <c r="C176" i="1" l="1"/>
  <c r="C152" i="1" s="1"/>
  <c r="C84" i="1" s="1"/>
  <c r="C30" i="1"/>
  <c r="C36" i="1"/>
  <c r="C34" i="1" s="1"/>
  <c r="C32" i="1" s="1"/>
  <c r="C29" i="1"/>
  <c r="C35" i="1"/>
  <c r="C33" i="1" s="1"/>
  <c r="C31" i="1" s="1"/>
  <c r="C175" i="1"/>
  <c r="C153" i="1"/>
  <c r="C85" i="1" s="1"/>
  <c r="C174" i="1" l="1"/>
  <c r="C173" i="1"/>
  <c r="C151" i="1"/>
  <c r="C83" i="1" s="1"/>
  <c r="C149" i="1" l="1"/>
  <c r="C81" i="1" s="1"/>
  <c r="C171" i="1"/>
  <c r="C150" i="1"/>
  <c r="C82" i="1" s="1"/>
  <c r="C172" i="1"/>
  <c r="C167" i="1"/>
  <c r="C148" i="1" s="1"/>
  <c r="C142" i="1" s="1"/>
  <c r="C140" i="1" s="1"/>
  <c r="C166" i="1"/>
  <c r="C134" i="1"/>
  <c r="C132" i="1" s="1"/>
  <c r="C133" i="1"/>
  <c r="C131" i="1" s="1"/>
  <c r="C119" i="1"/>
  <c r="C104" i="1" s="1"/>
  <c r="C118" i="1"/>
  <c r="C103" i="1" s="1"/>
  <c r="C117" i="1"/>
  <c r="C115" i="1" s="1"/>
  <c r="C116" i="1"/>
  <c r="C63" i="1"/>
  <c r="C61" i="1" s="1"/>
  <c r="C59" i="1" s="1"/>
  <c r="C62" i="1"/>
  <c r="C60" i="1" s="1"/>
  <c r="C58" i="1" s="1"/>
  <c r="C54" i="1"/>
  <c r="C52" i="1" s="1"/>
  <c r="C50" i="1" s="1"/>
  <c r="C48" i="1" s="1"/>
  <c r="C46" i="1" s="1"/>
  <c r="C53" i="1"/>
  <c r="C51" i="1" s="1"/>
  <c r="C49" i="1" s="1"/>
  <c r="C47" i="1" s="1"/>
  <c r="C45" i="1" s="1"/>
  <c r="C147" i="1" l="1"/>
  <c r="C141" i="1" s="1"/>
  <c r="C139" i="1" s="1"/>
  <c r="C164" i="1"/>
  <c r="C165" i="1"/>
  <c r="C114" i="1"/>
  <c r="C113" i="1"/>
  <c r="C111" i="1" s="1"/>
  <c r="C109" i="1" s="1"/>
  <c r="C100" i="1"/>
  <c r="C80" i="1"/>
  <c r="C28" i="1" s="1"/>
  <c r="C79" i="1"/>
  <c r="C27" i="1" s="1"/>
  <c r="C129" i="1"/>
  <c r="C127" i="1" s="1"/>
  <c r="C125" i="1" s="1"/>
  <c r="C123" i="1" s="1"/>
  <c r="C101" i="1"/>
  <c r="C77" i="1" s="1"/>
  <c r="C130" i="1"/>
  <c r="C128" i="1" s="1"/>
  <c r="C126" i="1" s="1"/>
  <c r="C124" i="1" s="1"/>
  <c r="C102" i="1"/>
  <c r="C78" i="1" s="1"/>
  <c r="C42" i="1"/>
  <c r="C43" i="1"/>
  <c r="C163" i="1" l="1"/>
  <c r="C161" i="1" s="1"/>
  <c r="C159" i="1" s="1"/>
  <c r="C162" i="1"/>
  <c r="C160" i="1" s="1"/>
  <c r="C158" i="1" s="1"/>
  <c r="C107" i="1"/>
  <c r="C25" i="1"/>
  <c r="C73" i="1"/>
  <c r="C71" i="1" s="1"/>
  <c r="C69" i="1" s="1"/>
  <c r="C67" i="1" s="1"/>
  <c r="C76" i="1"/>
  <c r="C24" i="1" s="1"/>
  <c r="C98" i="1"/>
  <c r="C96" i="1" s="1"/>
  <c r="C94" i="1" s="1"/>
  <c r="C22" i="1"/>
  <c r="C41" i="1"/>
  <c r="C39" i="1" s="1"/>
  <c r="C112" i="1"/>
  <c r="C110" i="1" s="1"/>
  <c r="C99" i="1"/>
  <c r="C21" i="1"/>
  <c r="C40" i="1"/>
  <c r="C38" i="1" s="1"/>
  <c r="C26" i="1"/>
  <c r="C74" i="1"/>
  <c r="C72" i="1" s="1"/>
  <c r="C70" i="1" s="1"/>
  <c r="C68" i="1" s="1"/>
  <c r="C92" i="1" l="1"/>
  <c r="C108" i="1"/>
  <c r="C20" i="1"/>
  <c r="C18" i="1" s="1"/>
  <c r="C16" i="1" s="1"/>
  <c r="C14" i="1" s="1"/>
  <c r="C97" i="1"/>
  <c r="C95" i="1" s="1"/>
  <c r="C93" i="1" s="1"/>
  <c r="C75" i="1"/>
  <c r="C23" i="1" s="1"/>
  <c r="C19" i="1" s="1"/>
  <c r="C17" i="1" s="1"/>
  <c r="C15" i="1" s="1"/>
  <c r="C13" i="1" s="1"/>
  <c r="C91" i="1" l="1"/>
  <c r="C106" i="1"/>
</calcChain>
</file>

<file path=xl/sharedStrings.xml><?xml version="1.0" encoding="utf-8"?>
<sst xmlns="http://schemas.openxmlformats.org/spreadsheetml/2006/main" count="280" uniqueCount="53">
  <si>
    <t xml:space="preserve">                                                                                       ANEXA nr.       La HCJ nr.</t>
  </si>
  <si>
    <t xml:space="preserve">CONSILIUL JUDETEAN ARGES                                                                </t>
  </si>
  <si>
    <t xml:space="preserve">     I - Credite de angajament</t>
  </si>
  <si>
    <t xml:space="preserve">    II - Credite bugetare</t>
  </si>
  <si>
    <t xml:space="preserve">  INFLUENTE LA PROGRAMUL DE INVESTIŢII PUBLICE 
PE GRUPE DE INVESTITII SI SURSE DE FINANTARE
</t>
  </si>
  <si>
    <t>- mii lei -</t>
  </si>
  <si>
    <t>CAPITOL/</t>
  </si>
  <si>
    <t>I/II</t>
  </si>
  <si>
    <t>ANUL 2025</t>
  </si>
  <si>
    <t>GRUPA/</t>
  </si>
  <si>
    <t>SURSA</t>
  </si>
  <si>
    <t xml:space="preserve"> Total surse de finanţare</t>
  </si>
  <si>
    <t>I</t>
  </si>
  <si>
    <t>II</t>
  </si>
  <si>
    <t>02 Buget local</t>
  </si>
  <si>
    <t xml:space="preserve">     din care</t>
  </si>
  <si>
    <t>71 Active nefinanciare</t>
  </si>
  <si>
    <t>71.01.Active fixe</t>
  </si>
  <si>
    <t>71.01.01. Constructii</t>
  </si>
  <si>
    <t>71.01.02.Masini, echipamente si mijloace de transport</t>
  </si>
  <si>
    <t>71.01.03.Mobilier, aparatura birotica si alte active corporale</t>
  </si>
  <si>
    <t>71.01.30 Alte active fixe</t>
  </si>
  <si>
    <t>10 Venituri proprii</t>
  </si>
  <si>
    <t>71.01.30.Alte active fixe</t>
  </si>
  <si>
    <t>A. Obiective (proiecte) de investiţii în continuare</t>
  </si>
  <si>
    <t>Total surse de finanţare</t>
  </si>
  <si>
    <t>din care</t>
  </si>
  <si>
    <t>CAPITOLUL 51.02 AUTORITATI EXECUTIVE SI LEGISLATIVE</t>
  </si>
  <si>
    <t>TOTAL GENERAL</t>
  </si>
  <si>
    <t xml:space="preserve">      din care</t>
  </si>
  <si>
    <t xml:space="preserve">02 Buget local </t>
  </si>
  <si>
    <t xml:space="preserve">    din care:</t>
  </si>
  <si>
    <t>71.01 Active fixe</t>
  </si>
  <si>
    <t>Laborator de Radioterapie Spitalul Judetean de Urgenta Pitesti</t>
  </si>
  <si>
    <t>CAPITOLUL 84.02 TRANSPORTURI</t>
  </si>
  <si>
    <t>Modernizare DJ 703B Moraresti (DN 7+km 148+980)-Salistea-Vedea-Lim. Jud. Olt (km 34+714) -Marghia-Padureti-Costesti-Serbanesti-Silistea-Cateasca-Leordeni (DN 7-km 91+230), km 77+826-km 83+126, L= 5,3 km, comuna Cateasca, judetul Arges.</t>
  </si>
  <si>
    <t xml:space="preserve">C. Alte cheltuieli de investiţii </t>
  </si>
  <si>
    <t>b. dotari independente</t>
  </si>
  <si>
    <t xml:space="preserve"> 1. Total surse de finanţare</t>
  </si>
  <si>
    <t xml:space="preserve"> 02 Buget local</t>
  </si>
  <si>
    <t xml:space="preserve">     din care:</t>
  </si>
  <si>
    <t>Sistem desktop  PC + monitor</t>
  </si>
  <si>
    <t>Licenta Microsoft Windows 11 PRO OEM</t>
  </si>
  <si>
    <t>CAPITOLUL 60.02 APARARE</t>
  </si>
  <si>
    <t>Centrul Militar Judetean Arges</t>
  </si>
  <si>
    <t>Sistem alarma pentru biroul informatica si comunicatii</t>
  </si>
  <si>
    <t>c. cheltuieli aferente studiilor de fezabilitate si alte studii</t>
  </si>
  <si>
    <t>71.01. Active fixe</t>
  </si>
  <si>
    <t>Servicii de proiectare faza - Studiu de fezabilitate (Tema de proiectare, studii topografice, planuri amplasament vizate O.C.P.I, studii geotehnice verificate A.F., documentatii necesare obtinerii Certificatelor de Urbanism si a avizelor solicitate prin acestea, studii de solutii, A.T.R. - uri, Studiu de Fezabilitate) pentru obiectivul de investitii "Infiintare parcuri fotovoltaice pentru consumul propriu al Consiliului Judetean Arges si a partenerilor implicati"</t>
  </si>
  <si>
    <t>Cap. 67.02 - CULTURA, RECREERE SI RELIGIE</t>
  </si>
  <si>
    <t xml:space="preserve">          din care</t>
  </si>
  <si>
    <t>Centrul "Doina Argeșului"</t>
  </si>
  <si>
    <t>Servicii expertiza tehnica si audit energetic cladire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</si>
</sst>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  <xf numFmtId="0" fontId="1" fillId="0" borderId="0"/>
  </cellStyleXfs>
  <cellXfs count="122">
    <xf numFmtId="0" fontId="0" fillId="0" borderId="0" xfId="0"/>
    <xf numFmtId="4" fontId="4" fillId="3" borderId="5" xfId="0" applyNumberFormat="1" applyFont="1" applyFill="1" applyBorder="1" applyAlignment="1">
      <alignment horizontal="right"/>
    </xf>
    <xf numFmtId="0" fontId="5" fillId="2" borderId="2" xfId="0" applyFont="1" applyFill="1" applyBorder="1"/>
    <xf numFmtId="4" fontId="5" fillId="2" borderId="2" xfId="0" applyNumberFormat="1" applyFont="1" applyFill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0" fontId="6" fillId="0" borderId="2" xfId="0" applyFont="1" applyBorder="1"/>
    <xf numFmtId="0" fontId="5" fillId="0" borderId="4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4" fontId="4" fillId="0" borderId="5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right"/>
    </xf>
    <xf numFmtId="0" fontId="4" fillId="2" borderId="5" xfId="0" applyFont="1" applyFill="1" applyBorder="1"/>
    <xf numFmtId="0" fontId="6" fillId="0" borderId="5" xfId="0" applyFont="1" applyBorder="1"/>
    <xf numFmtId="0" fontId="4" fillId="0" borderId="5" xfId="0" applyFont="1" applyBorder="1" applyAlignment="1">
      <alignment horizontal="center"/>
    </xf>
    <xf numFmtId="4" fontId="4" fillId="0" borderId="5" xfId="0" applyNumberFormat="1" applyFont="1" applyBorder="1" applyAlignment="1">
      <alignment horizontal="right"/>
    </xf>
    <xf numFmtId="0" fontId="5" fillId="0" borderId="5" xfId="0" applyFont="1" applyBorder="1"/>
    <xf numFmtId="0" fontId="7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7" fillId="0" borderId="5" xfId="0" applyFont="1" applyBorder="1"/>
    <xf numFmtId="0" fontId="5" fillId="2" borderId="5" xfId="0" applyFont="1" applyFill="1" applyBorder="1"/>
    <xf numFmtId="0" fontId="4" fillId="6" borderId="5" xfId="0" applyFont="1" applyFill="1" applyBorder="1"/>
    <xf numFmtId="0" fontId="4" fillId="0" borderId="5" xfId="0" applyFont="1" applyBorder="1"/>
    <xf numFmtId="0" fontId="5" fillId="2" borderId="5" xfId="0" applyFont="1" applyFill="1" applyBorder="1" applyAlignment="1">
      <alignment horizontal="center"/>
    </xf>
    <xf numFmtId="0" fontId="7" fillId="0" borderId="5" xfId="3" applyFont="1" applyBorder="1"/>
    <xf numFmtId="0" fontId="8" fillId="2" borderId="5" xfId="4" applyFont="1" applyFill="1" applyBorder="1" applyAlignment="1">
      <alignment wrapText="1"/>
    </xf>
    <xf numFmtId="0" fontId="5" fillId="2" borderId="5" xfId="4" applyFont="1" applyFill="1" applyBorder="1" applyAlignment="1">
      <alignment wrapText="1"/>
    </xf>
    <xf numFmtId="0" fontId="5" fillId="2" borderId="3" xfId="1" applyFont="1" applyFill="1" applyBorder="1" applyAlignment="1">
      <alignment wrapText="1"/>
    </xf>
    <xf numFmtId="0" fontId="5" fillId="0" borderId="2" xfId="0" applyFont="1" applyBorder="1"/>
    <xf numFmtId="0" fontId="5" fillId="0" borderId="4" xfId="0" applyFont="1" applyBorder="1"/>
    <xf numFmtId="0" fontId="6" fillId="2" borderId="3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4" xfId="0" applyFont="1" applyFill="1" applyBorder="1"/>
    <xf numFmtId="0" fontId="7" fillId="0" borderId="2" xfId="0" applyFont="1" applyBorder="1"/>
    <xf numFmtId="0" fontId="5" fillId="0" borderId="3" xfId="0" applyFont="1" applyBorder="1" applyAlignment="1">
      <alignment horizontal="center"/>
    </xf>
    <xf numFmtId="0" fontId="7" fillId="0" borderId="4" xfId="0" applyFont="1" applyBorder="1"/>
    <xf numFmtId="0" fontId="5" fillId="0" borderId="2" xfId="3" applyFont="1" applyBorder="1"/>
    <xf numFmtId="0" fontId="5" fillId="0" borderId="4" xfId="3" applyFont="1" applyBorder="1"/>
    <xf numFmtId="0" fontId="7" fillId="0" borderId="3" xfId="3" applyFont="1" applyBorder="1"/>
    <xf numFmtId="0" fontId="5" fillId="2" borderId="3" xfId="4" applyFont="1" applyFill="1" applyBorder="1" applyAlignment="1">
      <alignment vertical="center" wrapText="1"/>
    </xf>
    <xf numFmtId="0" fontId="5" fillId="0" borderId="3" xfId="0" applyFont="1" applyBorder="1"/>
    <xf numFmtId="0" fontId="5" fillId="2" borderId="5" xfId="2" applyFont="1" applyFill="1" applyBorder="1" applyAlignment="1">
      <alignment horizontal="left" vertical="center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5" fillId="0" borderId="0" xfId="0" applyFont="1"/>
    <xf numFmtId="4" fontId="5" fillId="2" borderId="0" xfId="0" applyNumberFormat="1" applyFont="1" applyFill="1"/>
    <xf numFmtId="0" fontId="5" fillId="2" borderId="0" xfId="0" applyFont="1" applyFill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6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5" fillId="2" borderId="2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2" borderId="2" xfId="0" applyFont="1" applyFill="1" applyBorder="1" applyAlignment="1">
      <alignment horizontal="center"/>
    </xf>
    <xf numFmtId="0" fontId="4" fillId="0" borderId="0" xfId="0" applyFont="1"/>
    <xf numFmtId="0" fontId="4" fillId="2" borderId="0" xfId="0" applyFont="1" applyFill="1"/>
    <xf numFmtId="0" fontId="6" fillId="0" borderId="4" xfId="0" applyFont="1" applyBorder="1"/>
    <xf numFmtId="0" fontId="4" fillId="3" borderId="5" xfId="0" applyFont="1" applyFill="1" applyBorder="1"/>
    <xf numFmtId="0" fontId="5" fillId="4" borderId="0" xfId="0" applyFont="1" applyFill="1"/>
    <xf numFmtId="0" fontId="4" fillId="0" borderId="4" xfId="0" applyFont="1" applyBorder="1"/>
    <xf numFmtId="0" fontId="4" fillId="3" borderId="6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4" fillId="5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2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2" xfId="0" applyFont="1" applyBorder="1"/>
    <xf numFmtId="4" fontId="5" fillId="0" borderId="0" xfId="0" applyNumberFormat="1" applyFont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2" borderId="3" xfId="1" applyFont="1" applyFill="1" applyBorder="1" applyAlignment="1">
      <alignment vertical="center" wrapText="1"/>
    </xf>
    <xf numFmtId="0" fontId="10" fillId="2" borderId="0" xfId="0" applyFont="1" applyFill="1"/>
    <xf numFmtId="0" fontId="4" fillId="3" borderId="5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2" borderId="9" xfId="0" applyFont="1" applyFill="1" applyBorder="1"/>
    <xf numFmtId="0" fontId="4" fillId="2" borderId="5" xfId="0" applyFont="1" applyFill="1" applyBorder="1" applyAlignment="1">
      <alignment horizontal="left"/>
    </xf>
    <xf numFmtId="0" fontId="4" fillId="2" borderId="2" xfId="0" applyFont="1" applyFill="1" applyBorder="1"/>
    <xf numFmtId="0" fontId="7" fillId="2" borderId="2" xfId="0" applyFont="1" applyFill="1" applyBorder="1"/>
    <xf numFmtId="0" fontId="7" fillId="2" borderId="4" xfId="0" applyFont="1" applyFill="1" applyBorder="1"/>
    <xf numFmtId="0" fontId="7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5" fillId="0" borderId="2" xfId="0" applyFont="1" applyBorder="1" applyAlignment="1">
      <alignment horizontal="left"/>
    </xf>
    <xf numFmtId="4" fontId="4" fillId="2" borderId="4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4" fillId="0" borderId="3" xfId="0" applyFont="1" applyBorder="1"/>
    <xf numFmtId="4" fontId="4" fillId="2" borderId="11" xfId="0" applyNumberFormat="1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4" fontId="5" fillId="2" borderId="5" xfId="0" applyNumberFormat="1" applyFont="1" applyFill="1" applyBorder="1" applyAlignment="1">
      <alignment horizontal="right" vertical="top"/>
    </xf>
    <xf numFmtId="0" fontId="5" fillId="2" borderId="3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0" xfId="0" applyFont="1" applyAlignment="1"/>
  </cellXfs>
  <cellStyles count="10">
    <cellStyle name="Normal" xfId="0" builtinId="0"/>
    <cellStyle name="Normal 2" xfId="9" xr:uid="{7EC60FD0-6FAD-4EB4-AA82-A67D16D8A5A4}"/>
    <cellStyle name="Normal 2 2" xfId="3" xr:uid="{B75C89F2-5448-4020-9586-41556E5BB70B}"/>
    <cellStyle name="Normal 3" xfId="6" xr:uid="{EE286884-3F3A-4C8E-B55F-85B5EFC03526}"/>
    <cellStyle name="Normal 3 2 2" xfId="7" xr:uid="{EB149678-7EBF-4A37-9915-AAABFD886960}"/>
    <cellStyle name="Normal 3 2 2 2" xfId="4" xr:uid="{C876CB95-AE82-4E78-8AC4-B72A1404A0F5}"/>
    <cellStyle name="Normal 4" xfId="5" xr:uid="{615E12A9-555C-4D4F-BB3B-8088D2451433}"/>
    <cellStyle name="Normal 5 4" xfId="8" xr:uid="{DA6AE323-69E1-4E96-A612-9CEF788F88DE}"/>
    <cellStyle name="Normal 7 2 2 2" xfId="1" xr:uid="{88406C11-604A-4BDA-A3E2-64F8617E367E}"/>
    <cellStyle name="Normal_Anexa F 140 146 10.07" xfId="2" xr:uid="{336A2D8E-B3E0-495C-B5A8-06048217E8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5A8E4-6986-4A56-8921-8AA26A12B5EE}">
  <dimension ref="A1:BA186"/>
  <sheetViews>
    <sheetView tabSelected="1" zoomScaleNormal="100" workbookViewId="0">
      <selection activeCell="C14" sqref="C14"/>
    </sheetView>
  </sheetViews>
  <sheetFormatPr defaultRowHeight="14.25"/>
  <cols>
    <col min="1" max="1" width="60" style="52" customWidth="1"/>
    <col min="2" max="2" width="6.85546875" style="93" customWidth="1"/>
    <col min="3" max="3" width="17" style="52" customWidth="1"/>
    <col min="4" max="4" width="0" style="52" hidden="1" customWidth="1"/>
    <col min="5" max="5" width="9.140625" style="54"/>
    <col min="6" max="9" width="0" style="54" hidden="1" customWidth="1"/>
    <col min="10" max="49" width="9.140625" style="54"/>
    <col min="50" max="16384" width="9.140625" style="52"/>
  </cols>
  <sheetData>
    <row r="1" spans="1:11">
      <c r="A1" s="111" t="s">
        <v>0</v>
      </c>
      <c r="B1" s="121"/>
      <c r="C1" s="121"/>
    </row>
    <row r="2" spans="1:11">
      <c r="A2" s="121" t="s">
        <v>1</v>
      </c>
      <c r="B2" s="121"/>
      <c r="C2" s="121"/>
    </row>
    <row r="3" spans="1:11">
      <c r="A3" s="94" t="s">
        <v>2</v>
      </c>
    </row>
    <row r="4" spans="1:11">
      <c r="A4" s="52" t="s">
        <v>3</v>
      </c>
    </row>
    <row r="7" spans="1:11" ht="31.5" customHeight="1">
      <c r="A7" s="112" t="s">
        <v>4</v>
      </c>
      <c r="B7" s="112"/>
      <c r="C7" s="112"/>
    </row>
    <row r="8" spans="1:11" ht="16.5" customHeight="1">
      <c r="B8" s="95"/>
      <c r="C8" s="96" t="s">
        <v>5</v>
      </c>
    </row>
    <row r="9" spans="1:11">
      <c r="A9" s="97" t="s">
        <v>6</v>
      </c>
      <c r="B9" s="11" t="s">
        <v>7</v>
      </c>
      <c r="C9" s="113" t="s">
        <v>8</v>
      </c>
    </row>
    <row r="10" spans="1:11">
      <c r="A10" s="48" t="s">
        <v>9</v>
      </c>
      <c r="B10" s="42"/>
      <c r="C10" s="114"/>
    </row>
    <row r="11" spans="1:11">
      <c r="A11" s="48" t="s">
        <v>10</v>
      </c>
      <c r="B11" s="42"/>
      <c r="C11" s="115"/>
    </row>
    <row r="12" spans="1:11">
      <c r="A12" s="26">
        <v>0</v>
      </c>
      <c r="B12" s="26">
        <v>1</v>
      </c>
      <c r="C12" s="10">
        <v>2</v>
      </c>
    </row>
    <row r="13" spans="1:11" ht="15">
      <c r="A13" s="50" t="s">
        <v>11</v>
      </c>
      <c r="B13" s="51" t="s">
        <v>12</v>
      </c>
      <c r="C13" s="1">
        <f>C15+C29</f>
        <v>9535</v>
      </c>
      <c r="E13" s="53"/>
      <c r="K13" s="53"/>
    </row>
    <row r="14" spans="1:11" ht="15">
      <c r="A14" s="55"/>
      <c r="B14" s="56" t="s">
        <v>13</v>
      </c>
      <c r="C14" s="1">
        <f>C16+C30</f>
        <v>9535</v>
      </c>
    </row>
    <row r="15" spans="1:11" ht="15">
      <c r="A15" s="57" t="s">
        <v>14</v>
      </c>
      <c r="B15" s="58" t="s">
        <v>12</v>
      </c>
      <c r="C15" s="23">
        <f>C17</f>
        <v>9395</v>
      </c>
    </row>
    <row r="16" spans="1:11" ht="15">
      <c r="A16" s="37" t="s">
        <v>15</v>
      </c>
      <c r="B16" s="59" t="s">
        <v>13</v>
      </c>
      <c r="C16" s="23">
        <f>C18</f>
        <v>9395</v>
      </c>
    </row>
    <row r="17" spans="1:49">
      <c r="A17" s="60" t="s">
        <v>16</v>
      </c>
      <c r="B17" s="42" t="s">
        <v>12</v>
      </c>
      <c r="C17" s="4">
        <f t="shared" ref="C17:C18" si="0">C19</f>
        <v>9395</v>
      </c>
    </row>
    <row r="18" spans="1:49">
      <c r="A18" s="43"/>
      <c r="B18" s="10" t="s">
        <v>13</v>
      </c>
      <c r="C18" s="4">
        <f t="shared" si="0"/>
        <v>9395</v>
      </c>
    </row>
    <row r="19" spans="1:49">
      <c r="A19" s="36" t="s">
        <v>17</v>
      </c>
      <c r="B19" s="11" t="s">
        <v>12</v>
      </c>
      <c r="C19" s="4">
        <f>C21+C23+C25+C27</f>
        <v>9395</v>
      </c>
    </row>
    <row r="20" spans="1:49">
      <c r="A20" s="37"/>
      <c r="B20" s="10" t="s">
        <v>13</v>
      </c>
      <c r="C20" s="4">
        <f>C22+C24+C26+C28</f>
        <v>9395</v>
      </c>
    </row>
    <row r="21" spans="1:49" s="54" customFormat="1">
      <c r="A21" s="61" t="s">
        <v>18</v>
      </c>
      <c r="B21" s="13" t="s">
        <v>12</v>
      </c>
      <c r="C21" s="14">
        <f>C42</f>
        <v>9006</v>
      </c>
      <c r="M21" s="53"/>
      <c r="N21" s="53"/>
    </row>
    <row r="22" spans="1:49" s="54" customFormat="1">
      <c r="A22" s="15"/>
      <c r="B22" s="16" t="s">
        <v>13</v>
      </c>
      <c r="C22" s="14">
        <f>C43</f>
        <v>9006</v>
      </c>
    </row>
    <row r="23" spans="1:49" ht="14.25" customHeight="1">
      <c r="A23" s="62" t="s">
        <v>19</v>
      </c>
      <c r="B23" s="42" t="s">
        <v>12</v>
      </c>
      <c r="C23" s="4">
        <f t="shared" ref="C23:C28" si="1">C75</f>
        <v>58</v>
      </c>
    </row>
    <row r="24" spans="1:49" ht="14.25" customHeight="1">
      <c r="A24" s="37"/>
      <c r="B24" s="10" t="s">
        <v>13</v>
      </c>
      <c r="C24" s="4">
        <f t="shared" si="1"/>
        <v>58</v>
      </c>
    </row>
    <row r="25" spans="1:49" s="54" customFormat="1">
      <c r="A25" s="2" t="s">
        <v>20</v>
      </c>
      <c r="B25" s="63" t="s">
        <v>12</v>
      </c>
      <c r="C25" s="3">
        <f t="shared" si="1"/>
        <v>9</v>
      </c>
    </row>
    <row r="26" spans="1:49" s="54" customFormat="1">
      <c r="A26" s="40"/>
      <c r="B26" s="16" t="s">
        <v>13</v>
      </c>
      <c r="C26" s="3">
        <f t="shared" si="1"/>
        <v>9</v>
      </c>
    </row>
    <row r="27" spans="1:49" s="64" customFormat="1" ht="15">
      <c r="A27" s="41" t="s">
        <v>21</v>
      </c>
      <c r="B27" s="42" t="s">
        <v>12</v>
      </c>
      <c r="C27" s="14">
        <f t="shared" si="1"/>
        <v>322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</row>
    <row r="28" spans="1:49" s="64" customFormat="1" ht="15">
      <c r="A28" s="66"/>
      <c r="B28" s="10" t="s">
        <v>13</v>
      </c>
      <c r="C28" s="14">
        <f t="shared" si="1"/>
        <v>322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</row>
    <row r="29" spans="1:49" s="64" customFormat="1" ht="15">
      <c r="A29" s="5" t="s">
        <v>22</v>
      </c>
      <c r="B29" s="39" t="s">
        <v>12</v>
      </c>
      <c r="C29" s="23">
        <f>C87</f>
        <v>140</v>
      </c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</row>
    <row r="30" spans="1:49" s="64" customFormat="1" ht="15">
      <c r="A30" s="37" t="s">
        <v>15</v>
      </c>
      <c r="B30" s="16" t="s">
        <v>13</v>
      </c>
      <c r="C30" s="23">
        <f>C88</f>
        <v>140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</row>
    <row r="31" spans="1:49" s="64" customFormat="1" ht="15">
      <c r="A31" s="41" t="s">
        <v>16</v>
      </c>
      <c r="B31" s="39" t="s">
        <v>12</v>
      </c>
      <c r="C31" s="4">
        <f>C33</f>
        <v>140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</row>
    <row r="32" spans="1:49" s="64" customFormat="1" ht="15">
      <c r="A32" s="43"/>
      <c r="B32" s="16" t="s">
        <v>13</v>
      </c>
      <c r="C32" s="4">
        <f>C34</f>
        <v>140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</row>
    <row r="33" spans="1:53" s="64" customFormat="1" ht="15">
      <c r="A33" s="36" t="s">
        <v>17</v>
      </c>
      <c r="B33" s="39" t="s">
        <v>12</v>
      </c>
      <c r="C33" s="4">
        <f>C35</f>
        <v>140</v>
      </c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</row>
    <row r="34" spans="1:53" s="64" customFormat="1" ht="15">
      <c r="A34" s="48"/>
      <c r="B34" s="39"/>
      <c r="C34" s="4">
        <f>C36</f>
        <v>140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</row>
    <row r="35" spans="1:53" s="64" customFormat="1" ht="15">
      <c r="A35" s="44" t="s">
        <v>23</v>
      </c>
      <c r="B35" s="11" t="s">
        <v>12</v>
      </c>
      <c r="C35" s="4">
        <f>C87</f>
        <v>140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</row>
    <row r="36" spans="1:53" s="64" customFormat="1" ht="15">
      <c r="A36" s="45"/>
      <c r="B36" s="10" t="s">
        <v>13</v>
      </c>
      <c r="C36" s="4">
        <f>C88</f>
        <v>140</v>
      </c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</row>
    <row r="37" spans="1:53" s="68" customFormat="1" ht="15">
      <c r="A37" s="67" t="s">
        <v>24</v>
      </c>
      <c r="B37" s="67"/>
      <c r="C37" s="67"/>
      <c r="D37" s="52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2"/>
      <c r="AY37" s="52"/>
      <c r="AZ37" s="52"/>
      <c r="BA37" s="52"/>
    </row>
    <row r="38" spans="1:53">
      <c r="A38" s="36" t="s">
        <v>25</v>
      </c>
      <c r="B38" s="11" t="s">
        <v>12</v>
      </c>
      <c r="C38" s="4">
        <f>C40</f>
        <v>9006</v>
      </c>
    </row>
    <row r="39" spans="1:53" ht="15">
      <c r="A39" s="69"/>
      <c r="B39" s="10" t="s">
        <v>13</v>
      </c>
      <c r="C39" s="4">
        <f>C41</f>
        <v>9006</v>
      </c>
    </row>
    <row r="40" spans="1:53">
      <c r="A40" s="5" t="s">
        <v>14</v>
      </c>
      <c r="B40" s="11" t="s">
        <v>12</v>
      </c>
      <c r="C40" s="4">
        <f>C42</f>
        <v>9006</v>
      </c>
    </row>
    <row r="41" spans="1:53">
      <c r="A41" s="6" t="s">
        <v>26</v>
      </c>
      <c r="B41" s="10" t="s">
        <v>13</v>
      </c>
      <c r="C41" s="4">
        <f>C43</f>
        <v>9006</v>
      </c>
    </row>
    <row r="42" spans="1:53" s="54" customFormat="1">
      <c r="A42" s="12" t="s">
        <v>18</v>
      </c>
      <c r="B42" s="13" t="s">
        <v>12</v>
      </c>
      <c r="C42" s="14">
        <f>C53+C62</f>
        <v>9006</v>
      </c>
      <c r="M42" s="53"/>
      <c r="N42" s="53"/>
    </row>
    <row r="43" spans="1:53" s="54" customFormat="1">
      <c r="A43" s="12"/>
      <c r="B43" s="16" t="s">
        <v>13</v>
      </c>
      <c r="C43" s="14">
        <f>C54+C63</f>
        <v>9006</v>
      </c>
    </row>
    <row r="44" spans="1:53" ht="30">
      <c r="A44" s="70" t="s">
        <v>27</v>
      </c>
      <c r="B44" s="71"/>
      <c r="C44" s="72"/>
      <c r="D44" s="73"/>
      <c r="E44" s="74"/>
      <c r="F44" s="74"/>
      <c r="G44" s="74"/>
      <c r="H44" s="74"/>
      <c r="I44" s="74"/>
    </row>
    <row r="45" spans="1:53" ht="15">
      <c r="A45" s="75" t="s">
        <v>28</v>
      </c>
      <c r="B45" s="11" t="s">
        <v>12</v>
      </c>
      <c r="C45" s="4">
        <f t="shared" ref="C45:C50" si="2">C47</f>
        <v>9000</v>
      </c>
      <c r="D45" s="76"/>
      <c r="E45" s="77"/>
      <c r="F45" s="77"/>
      <c r="G45" s="77"/>
      <c r="H45" s="77"/>
      <c r="I45" s="77"/>
    </row>
    <row r="46" spans="1:53">
      <c r="A46" s="37" t="s">
        <v>29</v>
      </c>
      <c r="B46" s="10" t="s">
        <v>13</v>
      </c>
      <c r="C46" s="4">
        <f t="shared" si="2"/>
        <v>9000</v>
      </c>
    </row>
    <row r="47" spans="1:53" ht="15">
      <c r="A47" s="78" t="s">
        <v>30</v>
      </c>
      <c r="B47" s="11" t="s">
        <v>12</v>
      </c>
      <c r="C47" s="23">
        <f>C49</f>
        <v>9000</v>
      </c>
    </row>
    <row r="48" spans="1:53" ht="15">
      <c r="A48" s="37" t="s">
        <v>31</v>
      </c>
      <c r="B48" s="10" t="s">
        <v>13</v>
      </c>
      <c r="C48" s="23">
        <f>C50</f>
        <v>9000</v>
      </c>
    </row>
    <row r="49" spans="1:49">
      <c r="A49" s="41" t="s">
        <v>16</v>
      </c>
      <c r="B49" s="42" t="s">
        <v>12</v>
      </c>
      <c r="C49" s="4">
        <f t="shared" si="2"/>
        <v>9000</v>
      </c>
      <c r="D49" s="79"/>
      <c r="E49" s="80"/>
      <c r="F49" s="80"/>
      <c r="G49" s="80"/>
      <c r="H49" s="80"/>
      <c r="I49" s="80"/>
    </row>
    <row r="50" spans="1:49">
      <c r="A50" s="43"/>
      <c r="B50" s="10" t="s">
        <v>13</v>
      </c>
      <c r="C50" s="4">
        <f t="shared" si="2"/>
        <v>9000</v>
      </c>
      <c r="D50" s="79"/>
      <c r="E50" s="80"/>
      <c r="F50" s="80"/>
      <c r="G50" s="80"/>
      <c r="H50" s="80"/>
      <c r="I50" s="80"/>
    </row>
    <row r="51" spans="1:49">
      <c r="A51" s="60" t="s">
        <v>32</v>
      </c>
      <c r="B51" s="11" t="s">
        <v>12</v>
      </c>
      <c r="C51" s="4">
        <f>C53</f>
        <v>9000</v>
      </c>
    </row>
    <row r="52" spans="1:49">
      <c r="A52" s="37"/>
      <c r="B52" s="10" t="s">
        <v>13</v>
      </c>
      <c r="C52" s="4">
        <f>C54</f>
        <v>9000</v>
      </c>
    </row>
    <row r="53" spans="1:49" ht="17.25" customHeight="1">
      <c r="A53" s="12" t="s">
        <v>18</v>
      </c>
      <c r="B53" s="42" t="s">
        <v>12</v>
      </c>
      <c r="C53" s="4">
        <f>C55</f>
        <v>9000</v>
      </c>
    </row>
    <row r="54" spans="1:49" ht="15" customHeight="1">
      <c r="A54" s="37"/>
      <c r="B54" s="10" t="s">
        <v>13</v>
      </c>
      <c r="C54" s="4">
        <f>C56</f>
        <v>9000</v>
      </c>
    </row>
    <row r="55" spans="1:49" s="82" customFormat="1">
      <c r="A55" s="81" t="s">
        <v>33</v>
      </c>
      <c r="B55" s="13" t="s">
        <v>12</v>
      </c>
      <c r="C55" s="14">
        <v>9000</v>
      </c>
    </row>
    <row r="56" spans="1:49" s="54" customFormat="1">
      <c r="A56" s="40"/>
      <c r="B56" s="16" t="s">
        <v>13</v>
      </c>
      <c r="C56" s="14">
        <v>9000</v>
      </c>
    </row>
    <row r="57" spans="1:49" s="68" customFormat="1" ht="15">
      <c r="A57" s="116" t="s">
        <v>34</v>
      </c>
      <c r="B57" s="116"/>
      <c r="C57" s="116"/>
      <c r="D57" s="52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</row>
    <row r="58" spans="1:49" ht="15">
      <c r="A58" s="7" t="s">
        <v>28</v>
      </c>
      <c r="B58" s="8" t="s">
        <v>12</v>
      </c>
      <c r="C58" s="9">
        <f t="shared" ref="C58:C63" si="3">C60</f>
        <v>6</v>
      </c>
    </row>
    <row r="59" spans="1:49" ht="15">
      <c r="A59" s="6" t="s">
        <v>26</v>
      </c>
      <c r="B59" s="10" t="s">
        <v>13</v>
      </c>
      <c r="C59" s="9">
        <f t="shared" si="3"/>
        <v>6</v>
      </c>
    </row>
    <row r="60" spans="1:49">
      <c r="A60" s="5" t="s">
        <v>14</v>
      </c>
      <c r="B60" s="11" t="s">
        <v>12</v>
      </c>
      <c r="C60" s="4">
        <f t="shared" si="3"/>
        <v>6</v>
      </c>
    </row>
    <row r="61" spans="1:49">
      <c r="A61" s="6" t="s">
        <v>26</v>
      </c>
      <c r="B61" s="10" t="s">
        <v>13</v>
      </c>
      <c r="C61" s="4">
        <f t="shared" si="3"/>
        <v>6</v>
      </c>
    </row>
    <row r="62" spans="1:49" s="54" customFormat="1">
      <c r="A62" s="12" t="s">
        <v>18</v>
      </c>
      <c r="B62" s="13" t="s">
        <v>12</v>
      </c>
      <c r="C62" s="14">
        <f t="shared" si="3"/>
        <v>6</v>
      </c>
      <c r="M62" s="53"/>
      <c r="N62" s="53"/>
    </row>
    <row r="63" spans="1:49" s="54" customFormat="1">
      <c r="A63" s="15"/>
      <c r="B63" s="16" t="s">
        <v>13</v>
      </c>
      <c r="C63" s="14">
        <f t="shared" si="3"/>
        <v>6</v>
      </c>
    </row>
    <row r="64" spans="1:49" s="54" customFormat="1" ht="54.75" customHeight="1">
      <c r="A64" s="49" t="s">
        <v>35</v>
      </c>
      <c r="B64" s="31" t="s">
        <v>12</v>
      </c>
      <c r="C64" s="14">
        <v>6</v>
      </c>
      <c r="D64" s="80"/>
      <c r="E64" s="80"/>
      <c r="F64" s="80"/>
      <c r="G64" s="80"/>
      <c r="H64" s="80"/>
      <c r="I64" s="80"/>
    </row>
    <row r="65" spans="1:49" s="54" customFormat="1">
      <c r="A65" s="84"/>
      <c r="B65" s="31" t="s">
        <v>13</v>
      </c>
      <c r="C65" s="14">
        <v>6</v>
      </c>
      <c r="D65" s="80"/>
      <c r="E65" s="80"/>
      <c r="F65" s="80"/>
      <c r="G65" s="80"/>
      <c r="H65" s="80"/>
      <c r="I65" s="80"/>
    </row>
    <row r="66" spans="1:49" ht="15">
      <c r="A66" s="107" t="s">
        <v>36</v>
      </c>
      <c r="B66" s="107"/>
      <c r="C66" s="107"/>
    </row>
    <row r="67" spans="1:49" s="54" customFormat="1" ht="15">
      <c r="A67" s="17" t="s">
        <v>11</v>
      </c>
      <c r="B67" s="18" t="s">
        <v>12</v>
      </c>
      <c r="C67" s="19">
        <f>C69+C81</f>
        <v>471</v>
      </c>
    </row>
    <row r="68" spans="1:49" ht="15">
      <c r="A68" s="20"/>
      <c r="B68" s="18" t="s">
        <v>13</v>
      </c>
      <c r="C68" s="19">
        <f>C70+C82</f>
        <v>471</v>
      </c>
    </row>
    <row r="69" spans="1:49" ht="15">
      <c r="A69" s="21" t="s">
        <v>14</v>
      </c>
      <c r="B69" s="22" t="s">
        <v>12</v>
      </c>
      <c r="C69" s="23">
        <f>C71</f>
        <v>331</v>
      </c>
    </row>
    <row r="70" spans="1:49" ht="15">
      <c r="A70" s="24" t="s">
        <v>15</v>
      </c>
      <c r="B70" s="22" t="s">
        <v>13</v>
      </c>
      <c r="C70" s="23">
        <f>C72</f>
        <v>331</v>
      </c>
    </row>
    <row r="71" spans="1:49">
      <c r="A71" s="25" t="s">
        <v>16</v>
      </c>
      <c r="B71" s="26" t="s">
        <v>12</v>
      </c>
      <c r="C71" s="4">
        <f t="shared" ref="C71:C72" si="4">C73</f>
        <v>331</v>
      </c>
    </row>
    <row r="72" spans="1:49">
      <c r="A72" s="27"/>
      <c r="B72" s="26" t="s">
        <v>13</v>
      </c>
      <c r="C72" s="4">
        <f t="shared" si="4"/>
        <v>331</v>
      </c>
    </row>
    <row r="73" spans="1:49">
      <c r="A73" s="24" t="s">
        <v>17</v>
      </c>
      <c r="B73" s="26" t="s">
        <v>12</v>
      </c>
      <c r="C73" s="4">
        <f>C77+C79</f>
        <v>331</v>
      </c>
    </row>
    <row r="74" spans="1:49">
      <c r="A74" s="24"/>
      <c r="B74" s="26" t="s">
        <v>13</v>
      </c>
      <c r="C74" s="4">
        <f>C78+C80</f>
        <v>331</v>
      </c>
    </row>
    <row r="75" spans="1:49" ht="14.25" customHeight="1">
      <c r="A75" s="85" t="s">
        <v>19</v>
      </c>
      <c r="B75" s="26" t="s">
        <v>12</v>
      </c>
      <c r="C75" s="4">
        <f>C99</f>
        <v>58</v>
      </c>
    </row>
    <row r="76" spans="1:49" ht="14.25" customHeight="1">
      <c r="A76" s="24"/>
      <c r="B76" s="26" t="s">
        <v>13</v>
      </c>
      <c r="C76" s="4">
        <f>C100</f>
        <v>58</v>
      </c>
    </row>
    <row r="77" spans="1:49" s="54" customFormat="1">
      <c r="A77" s="28" t="s">
        <v>20</v>
      </c>
      <c r="B77" s="31" t="s">
        <v>12</v>
      </c>
      <c r="C77" s="14">
        <f>C101</f>
        <v>9</v>
      </c>
    </row>
    <row r="78" spans="1:49" s="54" customFormat="1">
      <c r="A78" s="28"/>
      <c r="B78" s="31" t="s">
        <v>13</v>
      </c>
      <c r="C78" s="14">
        <f>C102</f>
        <v>9</v>
      </c>
    </row>
    <row r="79" spans="1:49" s="64" customFormat="1" ht="15">
      <c r="A79" s="27" t="s">
        <v>21</v>
      </c>
      <c r="B79" s="26" t="s">
        <v>12</v>
      </c>
      <c r="C79" s="14">
        <f>C103+C147</f>
        <v>322</v>
      </c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</row>
    <row r="80" spans="1:49" s="64" customFormat="1" ht="15">
      <c r="A80" s="21"/>
      <c r="B80" s="26" t="s">
        <v>13</v>
      </c>
      <c r="C80" s="14">
        <f>C104+C148</f>
        <v>322</v>
      </c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</row>
    <row r="81" spans="1:49" s="64" customFormat="1" ht="15">
      <c r="A81" s="5" t="s">
        <v>22</v>
      </c>
      <c r="B81" s="39" t="s">
        <v>12</v>
      </c>
      <c r="C81" s="23">
        <f>C149</f>
        <v>140</v>
      </c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</row>
    <row r="82" spans="1:49" s="64" customFormat="1" ht="15">
      <c r="A82" s="37" t="s">
        <v>15</v>
      </c>
      <c r="B82" s="16" t="s">
        <v>13</v>
      </c>
      <c r="C82" s="23">
        <f>C150</f>
        <v>140</v>
      </c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</row>
    <row r="83" spans="1:49" s="64" customFormat="1" ht="15">
      <c r="A83" s="41" t="s">
        <v>16</v>
      </c>
      <c r="B83" s="31" t="s">
        <v>12</v>
      </c>
      <c r="C83" s="4">
        <f>C151</f>
        <v>140</v>
      </c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</row>
    <row r="84" spans="1:49" s="64" customFormat="1" ht="15">
      <c r="A84" s="43"/>
      <c r="B84" s="31" t="s">
        <v>13</v>
      </c>
      <c r="C84" s="4">
        <f>C152</f>
        <v>140</v>
      </c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</row>
    <row r="85" spans="1:49" s="64" customFormat="1" ht="15">
      <c r="A85" s="36" t="s">
        <v>17</v>
      </c>
      <c r="B85" s="31" t="s">
        <v>12</v>
      </c>
      <c r="C85" s="4">
        <f>C153</f>
        <v>140</v>
      </c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</row>
    <row r="86" spans="1:49" s="64" customFormat="1" ht="15">
      <c r="A86" s="48"/>
      <c r="B86" s="31"/>
      <c r="C86" s="4">
        <f>C154</f>
        <v>140</v>
      </c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</row>
    <row r="87" spans="1:49" s="64" customFormat="1" ht="15">
      <c r="A87" s="44" t="s">
        <v>23</v>
      </c>
      <c r="B87" s="26" t="s">
        <v>12</v>
      </c>
      <c r="C87" s="4">
        <f>C155</f>
        <v>140</v>
      </c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</row>
    <row r="88" spans="1:49" s="64" customFormat="1" ht="15">
      <c r="A88" s="45"/>
      <c r="B88" s="26" t="s">
        <v>13</v>
      </c>
      <c r="C88" s="4">
        <f>C156</f>
        <v>140</v>
      </c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</row>
    <row r="89" spans="1:49" ht="15">
      <c r="A89" s="29" t="s">
        <v>37</v>
      </c>
      <c r="B89" s="29"/>
      <c r="C89" s="29"/>
      <c r="D89" s="64"/>
      <c r="E89" s="65"/>
      <c r="F89" s="65"/>
      <c r="G89" s="65"/>
      <c r="H89" s="65"/>
      <c r="I89" s="65"/>
    </row>
    <row r="90" spans="1:49" ht="15">
      <c r="A90" s="30" t="s">
        <v>28</v>
      </c>
      <c r="B90" s="26"/>
      <c r="C90" s="4"/>
      <c r="D90" s="64"/>
      <c r="E90" s="65"/>
      <c r="F90" s="65"/>
      <c r="G90" s="65"/>
      <c r="H90" s="65"/>
      <c r="I90" s="86"/>
    </row>
    <row r="91" spans="1:49" s="54" customFormat="1">
      <c r="A91" s="28" t="s">
        <v>38</v>
      </c>
      <c r="B91" s="31" t="s">
        <v>12</v>
      </c>
      <c r="C91" s="4">
        <f>C93</f>
        <v>74</v>
      </c>
      <c r="D91" s="80"/>
      <c r="E91" s="80"/>
      <c r="F91" s="80"/>
      <c r="G91" s="80"/>
      <c r="H91" s="80"/>
      <c r="I91" s="80"/>
    </row>
    <row r="92" spans="1:49">
      <c r="A92" s="24"/>
      <c r="B92" s="26" t="s">
        <v>13</v>
      </c>
      <c r="C92" s="4">
        <f>C94</f>
        <v>74</v>
      </c>
      <c r="D92" s="79"/>
      <c r="E92" s="80"/>
      <c r="F92" s="80"/>
      <c r="G92" s="80"/>
      <c r="H92" s="80"/>
      <c r="I92" s="80"/>
    </row>
    <row r="93" spans="1:49" ht="15">
      <c r="A93" s="21" t="s">
        <v>39</v>
      </c>
      <c r="B93" s="26" t="s">
        <v>12</v>
      </c>
      <c r="C93" s="23">
        <f>C95</f>
        <v>74</v>
      </c>
      <c r="D93" s="79"/>
      <c r="E93" s="80"/>
      <c r="F93" s="80"/>
      <c r="G93" s="80"/>
      <c r="H93" s="80"/>
      <c r="I93" s="80"/>
    </row>
    <row r="94" spans="1:49" ht="15">
      <c r="A94" s="24" t="s">
        <v>40</v>
      </c>
      <c r="B94" s="26" t="s">
        <v>13</v>
      </c>
      <c r="C94" s="23">
        <f>C96</f>
        <v>74</v>
      </c>
      <c r="D94" s="79"/>
      <c r="E94" s="80"/>
      <c r="F94" s="80"/>
      <c r="G94" s="80"/>
      <c r="H94" s="80"/>
      <c r="I94" s="80"/>
    </row>
    <row r="95" spans="1:49">
      <c r="A95" s="27" t="s">
        <v>16</v>
      </c>
      <c r="B95" s="26" t="s">
        <v>12</v>
      </c>
      <c r="C95" s="4">
        <f t="shared" ref="C95:C96" si="5">C97</f>
        <v>74</v>
      </c>
      <c r="D95" s="79"/>
      <c r="E95" s="80"/>
      <c r="F95" s="80"/>
      <c r="G95" s="80"/>
      <c r="H95" s="80"/>
      <c r="I95" s="80"/>
    </row>
    <row r="96" spans="1:49">
      <c r="A96" s="27"/>
      <c r="B96" s="26" t="s">
        <v>13</v>
      </c>
      <c r="C96" s="4">
        <f t="shared" si="5"/>
        <v>74</v>
      </c>
      <c r="D96" s="79"/>
      <c r="E96" s="80"/>
      <c r="F96" s="80"/>
      <c r="G96" s="80"/>
      <c r="H96" s="80"/>
      <c r="I96" s="80"/>
    </row>
    <row r="97" spans="1:9">
      <c r="A97" s="25" t="s">
        <v>32</v>
      </c>
      <c r="B97" s="26" t="s">
        <v>12</v>
      </c>
      <c r="C97" s="4">
        <f>C99+C101+C103</f>
        <v>74</v>
      </c>
    </row>
    <row r="98" spans="1:9">
      <c r="A98" s="24"/>
      <c r="B98" s="26" t="s">
        <v>13</v>
      </c>
      <c r="C98" s="4">
        <f>C100+C102+C104</f>
        <v>74</v>
      </c>
    </row>
    <row r="99" spans="1:9" ht="14.25" customHeight="1">
      <c r="A99" s="85" t="s">
        <v>19</v>
      </c>
      <c r="B99" s="26" t="s">
        <v>12</v>
      </c>
      <c r="C99" s="4">
        <f>C114</f>
        <v>58</v>
      </c>
    </row>
    <row r="100" spans="1:9" ht="14.25" customHeight="1">
      <c r="A100" s="24"/>
      <c r="B100" s="26" t="s">
        <v>13</v>
      </c>
      <c r="C100" s="4">
        <f>C115</f>
        <v>58</v>
      </c>
    </row>
    <row r="101" spans="1:9" s="54" customFormat="1">
      <c r="A101" s="28" t="s">
        <v>20</v>
      </c>
      <c r="B101" s="31" t="s">
        <v>12</v>
      </c>
      <c r="C101" s="14">
        <f>C131</f>
        <v>9</v>
      </c>
    </row>
    <row r="102" spans="1:9" s="54" customFormat="1">
      <c r="A102" s="28"/>
      <c r="B102" s="31" t="s">
        <v>13</v>
      </c>
      <c r="C102" s="14">
        <f>C132</f>
        <v>9</v>
      </c>
    </row>
    <row r="103" spans="1:9" s="54" customFormat="1">
      <c r="A103" s="32" t="s">
        <v>23</v>
      </c>
      <c r="B103" s="31" t="s">
        <v>12</v>
      </c>
      <c r="C103" s="14">
        <f>C118</f>
        <v>7</v>
      </c>
    </row>
    <row r="104" spans="1:9" s="54" customFormat="1">
      <c r="A104" s="28"/>
      <c r="B104" s="31" t="s">
        <v>13</v>
      </c>
      <c r="C104" s="14">
        <f>C119</f>
        <v>7</v>
      </c>
    </row>
    <row r="105" spans="1:9" ht="30">
      <c r="A105" s="83" t="s">
        <v>27</v>
      </c>
      <c r="B105" s="83"/>
      <c r="C105" s="83"/>
      <c r="D105" s="73"/>
      <c r="E105" s="74"/>
      <c r="F105" s="74"/>
      <c r="G105" s="74"/>
      <c r="H105" s="74"/>
      <c r="I105" s="74"/>
    </row>
    <row r="106" spans="1:9" ht="15">
      <c r="A106" s="87" t="s">
        <v>28</v>
      </c>
      <c r="B106" s="26" t="s">
        <v>12</v>
      </c>
      <c r="C106" s="4">
        <f t="shared" ref="C106:C111" si="6">C108</f>
        <v>65</v>
      </c>
      <c r="D106" s="76"/>
      <c r="E106" s="77"/>
      <c r="F106" s="77"/>
      <c r="G106" s="77"/>
      <c r="H106" s="77"/>
      <c r="I106" s="77"/>
    </row>
    <row r="107" spans="1:9">
      <c r="A107" s="24" t="s">
        <v>29</v>
      </c>
      <c r="B107" s="26" t="s">
        <v>13</v>
      </c>
      <c r="C107" s="4">
        <f t="shared" si="6"/>
        <v>65</v>
      </c>
    </row>
    <row r="108" spans="1:9" ht="15">
      <c r="A108" s="30" t="s">
        <v>30</v>
      </c>
      <c r="B108" s="26" t="s">
        <v>12</v>
      </c>
      <c r="C108" s="23">
        <f t="shared" si="6"/>
        <v>65</v>
      </c>
    </row>
    <row r="109" spans="1:9" ht="15">
      <c r="A109" s="24" t="s">
        <v>31</v>
      </c>
      <c r="B109" s="26" t="s">
        <v>13</v>
      </c>
      <c r="C109" s="23">
        <f t="shared" si="6"/>
        <v>65</v>
      </c>
    </row>
    <row r="110" spans="1:9" ht="14.25" customHeight="1">
      <c r="A110" s="27" t="s">
        <v>16</v>
      </c>
      <c r="B110" s="26" t="s">
        <v>12</v>
      </c>
      <c r="C110" s="4">
        <f t="shared" si="6"/>
        <v>65</v>
      </c>
      <c r="D110" s="79"/>
      <c r="E110" s="80"/>
      <c r="F110" s="80"/>
      <c r="G110" s="80"/>
      <c r="H110" s="80"/>
      <c r="I110" s="80"/>
    </row>
    <row r="111" spans="1:9" ht="14.25" customHeight="1">
      <c r="A111" s="27"/>
      <c r="B111" s="26" t="s">
        <v>13</v>
      </c>
      <c r="C111" s="4">
        <f t="shared" si="6"/>
        <v>65</v>
      </c>
      <c r="D111" s="79"/>
      <c r="E111" s="80"/>
      <c r="F111" s="80"/>
      <c r="G111" s="80"/>
      <c r="H111" s="80"/>
      <c r="I111" s="80"/>
    </row>
    <row r="112" spans="1:9">
      <c r="A112" s="25" t="s">
        <v>32</v>
      </c>
      <c r="B112" s="26" t="s">
        <v>12</v>
      </c>
      <c r="C112" s="4">
        <f>C114+C118</f>
        <v>65</v>
      </c>
    </row>
    <row r="113" spans="1:9">
      <c r="A113" s="24"/>
      <c r="B113" s="26" t="s">
        <v>13</v>
      </c>
      <c r="C113" s="4">
        <f>C115+C119</f>
        <v>65</v>
      </c>
    </row>
    <row r="114" spans="1:9" ht="14.25" customHeight="1">
      <c r="A114" s="85" t="s">
        <v>19</v>
      </c>
      <c r="B114" s="26" t="s">
        <v>12</v>
      </c>
      <c r="C114" s="4">
        <f>C115</f>
        <v>58</v>
      </c>
    </row>
    <row r="115" spans="1:9" ht="14.25" customHeight="1">
      <c r="A115" s="24"/>
      <c r="B115" s="26" t="s">
        <v>13</v>
      </c>
      <c r="C115" s="4">
        <f>C117</f>
        <v>58</v>
      </c>
    </row>
    <row r="116" spans="1:9" s="54" customFormat="1" ht="15">
      <c r="A116" s="33" t="s">
        <v>41</v>
      </c>
      <c r="B116" s="31" t="s">
        <v>12</v>
      </c>
      <c r="C116" s="14">
        <f>33+25</f>
        <v>58</v>
      </c>
    </row>
    <row r="117" spans="1:9" s="54" customFormat="1">
      <c r="A117" s="28"/>
      <c r="B117" s="31" t="s">
        <v>13</v>
      </c>
      <c r="C117" s="14">
        <f>33+25</f>
        <v>58</v>
      </c>
    </row>
    <row r="118" spans="1:9" s="54" customFormat="1">
      <c r="A118" s="32" t="s">
        <v>23</v>
      </c>
      <c r="B118" s="31" t="s">
        <v>12</v>
      </c>
      <c r="C118" s="14">
        <f>C120</f>
        <v>7</v>
      </c>
    </row>
    <row r="119" spans="1:9" s="54" customFormat="1">
      <c r="A119" s="28"/>
      <c r="B119" s="31" t="s">
        <v>13</v>
      </c>
      <c r="C119" s="14">
        <f>C121</f>
        <v>7</v>
      </c>
    </row>
    <row r="120" spans="1:9" s="54" customFormat="1">
      <c r="A120" s="34" t="s">
        <v>42</v>
      </c>
      <c r="B120" s="31" t="s">
        <v>12</v>
      </c>
      <c r="C120" s="14">
        <v>7</v>
      </c>
    </row>
    <row r="121" spans="1:9" s="54" customFormat="1">
      <c r="A121" s="28"/>
      <c r="B121" s="31" t="s">
        <v>13</v>
      </c>
      <c r="C121" s="14">
        <v>7</v>
      </c>
    </row>
    <row r="122" spans="1:9" s="54" customFormat="1" ht="15">
      <c r="A122" s="117" t="s">
        <v>43</v>
      </c>
      <c r="B122" s="118"/>
      <c r="C122" s="119"/>
      <c r="D122" s="77"/>
      <c r="E122" s="77"/>
      <c r="F122" s="77"/>
      <c r="G122" s="77"/>
      <c r="H122" s="77"/>
      <c r="I122" s="77"/>
    </row>
    <row r="123" spans="1:9" s="54" customFormat="1" ht="15">
      <c r="A123" s="75" t="s">
        <v>28</v>
      </c>
      <c r="B123" s="63" t="s">
        <v>12</v>
      </c>
      <c r="C123" s="14">
        <f t="shared" ref="C123:C134" si="7">C125</f>
        <v>9</v>
      </c>
      <c r="D123" s="77"/>
      <c r="E123" s="77"/>
      <c r="F123" s="77"/>
      <c r="G123" s="77"/>
      <c r="H123" s="77"/>
      <c r="I123" s="77"/>
    </row>
    <row r="124" spans="1:9" s="54" customFormat="1">
      <c r="A124" s="40" t="s">
        <v>29</v>
      </c>
      <c r="B124" s="16" t="s">
        <v>13</v>
      </c>
      <c r="C124" s="14">
        <f t="shared" si="7"/>
        <v>9</v>
      </c>
    </row>
    <row r="125" spans="1:9" s="54" customFormat="1" ht="15">
      <c r="A125" s="88" t="s">
        <v>30</v>
      </c>
      <c r="B125" s="63" t="s">
        <v>12</v>
      </c>
      <c r="C125" s="19">
        <f t="shared" si="7"/>
        <v>9</v>
      </c>
    </row>
    <row r="126" spans="1:9" s="54" customFormat="1" ht="15">
      <c r="A126" s="40" t="s">
        <v>31</v>
      </c>
      <c r="B126" s="16" t="s">
        <v>13</v>
      </c>
      <c r="C126" s="19">
        <f t="shared" si="7"/>
        <v>9</v>
      </c>
    </row>
    <row r="127" spans="1:9" s="54" customFormat="1">
      <c r="A127" s="89" t="s">
        <v>16</v>
      </c>
      <c r="B127" s="13" t="s">
        <v>12</v>
      </c>
      <c r="C127" s="14">
        <f t="shared" si="7"/>
        <v>9</v>
      </c>
      <c r="D127" s="80"/>
      <c r="E127" s="80"/>
      <c r="F127" s="80"/>
      <c r="G127" s="80"/>
      <c r="H127" s="80"/>
      <c r="I127" s="80"/>
    </row>
    <row r="128" spans="1:9" s="54" customFormat="1">
      <c r="A128" s="90"/>
      <c r="B128" s="16" t="s">
        <v>13</v>
      </c>
      <c r="C128" s="14">
        <f t="shared" si="7"/>
        <v>9</v>
      </c>
      <c r="D128" s="80"/>
      <c r="E128" s="80"/>
      <c r="F128" s="80"/>
      <c r="G128" s="80"/>
      <c r="H128" s="80"/>
      <c r="I128" s="80"/>
    </row>
    <row r="129" spans="1:4" s="54" customFormat="1">
      <c r="A129" s="91" t="s">
        <v>32</v>
      </c>
      <c r="B129" s="63" t="s">
        <v>12</v>
      </c>
      <c r="C129" s="14">
        <f t="shared" si="7"/>
        <v>9</v>
      </c>
    </row>
    <row r="130" spans="1:4" s="54" customFormat="1">
      <c r="A130" s="40"/>
      <c r="B130" s="16" t="s">
        <v>13</v>
      </c>
      <c r="C130" s="14">
        <f t="shared" si="7"/>
        <v>9</v>
      </c>
    </row>
    <row r="131" spans="1:4" s="54" customFormat="1">
      <c r="A131" s="2" t="s">
        <v>20</v>
      </c>
      <c r="B131" s="63" t="s">
        <v>12</v>
      </c>
      <c r="C131" s="3">
        <f t="shared" si="7"/>
        <v>9</v>
      </c>
    </row>
    <row r="132" spans="1:4" s="54" customFormat="1">
      <c r="A132" s="40"/>
      <c r="B132" s="16" t="s">
        <v>13</v>
      </c>
      <c r="C132" s="3">
        <f t="shared" si="7"/>
        <v>9</v>
      </c>
    </row>
    <row r="133" spans="1:4" s="54" customFormat="1" ht="15">
      <c r="A133" s="92" t="s">
        <v>44</v>
      </c>
      <c r="B133" s="13" t="s">
        <v>12</v>
      </c>
      <c r="C133" s="14">
        <f t="shared" si="7"/>
        <v>9</v>
      </c>
    </row>
    <row r="134" spans="1:4" s="54" customFormat="1">
      <c r="A134" s="40"/>
      <c r="B134" s="16" t="s">
        <v>13</v>
      </c>
      <c r="C134" s="14">
        <f t="shared" si="7"/>
        <v>9</v>
      </c>
    </row>
    <row r="135" spans="1:4" s="54" customFormat="1">
      <c r="A135" s="35" t="s">
        <v>45</v>
      </c>
      <c r="B135" s="13" t="s">
        <v>12</v>
      </c>
      <c r="C135" s="14">
        <v>9</v>
      </c>
    </row>
    <row r="136" spans="1:4" s="54" customFormat="1">
      <c r="A136" s="40"/>
      <c r="B136" s="16" t="s">
        <v>13</v>
      </c>
      <c r="C136" s="14">
        <v>9</v>
      </c>
    </row>
    <row r="137" spans="1:4" ht="15">
      <c r="A137" s="107" t="s">
        <v>46</v>
      </c>
      <c r="B137" s="107"/>
      <c r="C137" s="107"/>
    </row>
    <row r="138" spans="1:4" ht="15">
      <c r="A138" s="120" t="s">
        <v>28</v>
      </c>
      <c r="B138" s="120"/>
      <c r="C138" s="120"/>
    </row>
    <row r="139" spans="1:4" ht="15">
      <c r="A139" s="36" t="s">
        <v>38</v>
      </c>
      <c r="B139" s="11" t="s">
        <v>12</v>
      </c>
      <c r="C139" s="23">
        <f>C141+C149</f>
        <v>455</v>
      </c>
    </row>
    <row r="140" spans="1:4" ht="18" customHeight="1">
      <c r="A140" s="37"/>
      <c r="B140" s="10" t="s">
        <v>13</v>
      </c>
      <c r="C140" s="23">
        <f>C142+C150</f>
        <v>455</v>
      </c>
    </row>
    <row r="141" spans="1:4" s="54" customFormat="1" ht="15">
      <c r="A141" s="38" t="s">
        <v>39</v>
      </c>
      <c r="B141" s="39" t="s">
        <v>12</v>
      </c>
      <c r="C141" s="23">
        <f t="shared" ref="C141:C142" si="8">C143</f>
        <v>315</v>
      </c>
      <c r="D141" s="52"/>
    </row>
    <row r="142" spans="1:4" s="54" customFormat="1" ht="15">
      <c r="A142" s="40" t="s">
        <v>40</v>
      </c>
      <c r="B142" s="16" t="s">
        <v>13</v>
      </c>
      <c r="C142" s="23">
        <f t="shared" si="8"/>
        <v>315</v>
      </c>
    </row>
    <row r="143" spans="1:4">
      <c r="A143" s="41" t="s">
        <v>16</v>
      </c>
      <c r="B143" s="42" t="s">
        <v>12</v>
      </c>
      <c r="C143" s="4">
        <f>C145</f>
        <v>315</v>
      </c>
    </row>
    <row r="144" spans="1:4" ht="13.5" customHeight="1">
      <c r="A144" s="43"/>
      <c r="B144" s="10" t="s">
        <v>13</v>
      </c>
      <c r="C144" s="4">
        <f>C146</f>
        <v>315</v>
      </c>
    </row>
    <row r="145" spans="1:9" s="54" customFormat="1" ht="15" customHeight="1">
      <c r="A145" s="44" t="s">
        <v>47</v>
      </c>
      <c r="B145" s="11" t="s">
        <v>12</v>
      </c>
      <c r="C145" s="4">
        <f>C147</f>
        <v>315</v>
      </c>
    </row>
    <row r="146" spans="1:9" s="54" customFormat="1" ht="15" customHeight="1">
      <c r="A146" s="45"/>
      <c r="B146" s="10" t="s">
        <v>13</v>
      </c>
      <c r="C146" s="4">
        <f>C148</f>
        <v>315</v>
      </c>
    </row>
    <row r="147" spans="1:9" s="54" customFormat="1" ht="15" customHeight="1">
      <c r="A147" s="44" t="s">
        <v>23</v>
      </c>
      <c r="B147" s="11" t="s">
        <v>12</v>
      </c>
      <c r="C147" s="4">
        <f>C166</f>
        <v>315</v>
      </c>
    </row>
    <row r="148" spans="1:9" s="54" customFormat="1" ht="15" customHeight="1">
      <c r="A148" s="45"/>
      <c r="B148" s="10" t="s">
        <v>13</v>
      </c>
      <c r="C148" s="4">
        <f>C167</f>
        <v>315</v>
      </c>
    </row>
    <row r="149" spans="1:9" ht="15">
      <c r="A149" s="5" t="s">
        <v>22</v>
      </c>
      <c r="B149" s="39" t="s">
        <v>12</v>
      </c>
      <c r="C149" s="23">
        <f>C173</f>
        <v>140</v>
      </c>
    </row>
    <row r="150" spans="1:9" ht="15">
      <c r="A150" s="37" t="s">
        <v>15</v>
      </c>
      <c r="B150" s="16" t="s">
        <v>13</v>
      </c>
      <c r="C150" s="23">
        <f>C174</f>
        <v>140</v>
      </c>
    </row>
    <row r="151" spans="1:9">
      <c r="A151" s="41" t="s">
        <v>16</v>
      </c>
      <c r="B151" s="39" t="s">
        <v>12</v>
      </c>
      <c r="C151" s="4">
        <f>C175</f>
        <v>140</v>
      </c>
    </row>
    <row r="152" spans="1:9">
      <c r="A152" s="43"/>
      <c r="B152" s="16" t="s">
        <v>13</v>
      </c>
      <c r="C152" s="4">
        <f>C176</f>
        <v>140</v>
      </c>
    </row>
    <row r="153" spans="1:9">
      <c r="A153" s="36" t="s">
        <v>17</v>
      </c>
      <c r="B153" s="39" t="s">
        <v>12</v>
      </c>
      <c r="C153" s="4">
        <f>C177</f>
        <v>140</v>
      </c>
    </row>
    <row r="154" spans="1:9">
      <c r="A154" s="48"/>
      <c r="B154" s="39"/>
      <c r="C154" s="4">
        <f>C178</f>
        <v>140</v>
      </c>
    </row>
    <row r="155" spans="1:9">
      <c r="A155" s="44" t="s">
        <v>23</v>
      </c>
      <c r="B155" s="11" t="s">
        <v>12</v>
      </c>
      <c r="C155" s="4">
        <f>C179</f>
        <v>140</v>
      </c>
    </row>
    <row r="156" spans="1:9">
      <c r="A156" s="45"/>
      <c r="B156" s="10" t="s">
        <v>13</v>
      </c>
      <c r="C156" s="4">
        <f>C180</f>
        <v>140</v>
      </c>
    </row>
    <row r="157" spans="1:9" ht="30">
      <c r="A157" s="70" t="s">
        <v>27</v>
      </c>
      <c r="B157" s="71"/>
      <c r="C157" s="72"/>
      <c r="D157" s="73"/>
      <c r="E157" s="74"/>
      <c r="F157" s="74"/>
      <c r="G157" s="74"/>
      <c r="H157" s="74"/>
      <c r="I157" s="74"/>
    </row>
    <row r="158" spans="1:9" ht="15">
      <c r="A158" s="75" t="s">
        <v>28</v>
      </c>
      <c r="B158" s="11" t="s">
        <v>12</v>
      </c>
      <c r="C158" s="4">
        <f t="shared" ref="C158:C163" si="9">C160</f>
        <v>315</v>
      </c>
      <c r="D158" s="76"/>
      <c r="E158" s="77"/>
      <c r="F158" s="77"/>
      <c r="G158" s="77"/>
      <c r="H158" s="77"/>
      <c r="I158" s="77"/>
    </row>
    <row r="159" spans="1:9">
      <c r="A159" s="37" t="s">
        <v>29</v>
      </c>
      <c r="B159" s="10" t="s">
        <v>13</v>
      </c>
      <c r="C159" s="4">
        <f t="shared" si="9"/>
        <v>315</v>
      </c>
    </row>
    <row r="160" spans="1:9" ht="15">
      <c r="A160" s="78" t="s">
        <v>30</v>
      </c>
      <c r="B160" s="11" t="s">
        <v>12</v>
      </c>
      <c r="C160" s="23">
        <f>C162</f>
        <v>315</v>
      </c>
    </row>
    <row r="161" spans="1:9" ht="15">
      <c r="A161" s="37" t="s">
        <v>31</v>
      </c>
      <c r="B161" s="10" t="s">
        <v>13</v>
      </c>
      <c r="C161" s="23">
        <f>C163</f>
        <v>315</v>
      </c>
    </row>
    <row r="162" spans="1:9">
      <c r="A162" s="41" t="s">
        <v>16</v>
      </c>
      <c r="B162" s="42" t="s">
        <v>12</v>
      </c>
      <c r="C162" s="4">
        <f t="shared" si="9"/>
        <v>315</v>
      </c>
      <c r="D162" s="79"/>
      <c r="E162" s="80"/>
      <c r="F162" s="80"/>
      <c r="G162" s="80"/>
      <c r="H162" s="80"/>
      <c r="I162" s="80"/>
    </row>
    <row r="163" spans="1:9">
      <c r="A163" s="43"/>
      <c r="B163" s="10" t="s">
        <v>13</v>
      </c>
      <c r="C163" s="4">
        <f t="shared" si="9"/>
        <v>315</v>
      </c>
      <c r="D163" s="79"/>
      <c r="E163" s="80"/>
      <c r="F163" s="80"/>
      <c r="G163" s="80"/>
      <c r="H163" s="80"/>
      <c r="I163" s="80"/>
    </row>
    <row r="164" spans="1:9">
      <c r="A164" s="60" t="s">
        <v>32</v>
      </c>
      <c r="B164" s="11" t="s">
        <v>12</v>
      </c>
      <c r="C164" s="4">
        <f>C166</f>
        <v>315</v>
      </c>
    </row>
    <row r="165" spans="1:9">
      <c r="A165" s="37"/>
      <c r="B165" s="10" t="s">
        <v>13</v>
      </c>
      <c r="C165" s="4">
        <f>C167</f>
        <v>315</v>
      </c>
    </row>
    <row r="166" spans="1:9" s="54" customFormat="1">
      <c r="A166" s="46" t="s">
        <v>23</v>
      </c>
      <c r="B166" s="13" t="s">
        <v>12</v>
      </c>
      <c r="C166" s="14">
        <f>C168</f>
        <v>315</v>
      </c>
    </row>
    <row r="167" spans="1:9" s="54" customFormat="1">
      <c r="A167" s="40"/>
      <c r="B167" s="16" t="s">
        <v>13</v>
      </c>
      <c r="C167" s="14">
        <f>C169</f>
        <v>315</v>
      </c>
    </row>
    <row r="168" spans="1:9" s="82" customFormat="1" ht="114">
      <c r="A168" s="47" t="s">
        <v>48</v>
      </c>
      <c r="B168" s="106" t="s">
        <v>12</v>
      </c>
      <c r="C168" s="105">
        <v>315</v>
      </c>
    </row>
    <row r="169" spans="1:9" s="54" customFormat="1">
      <c r="A169" s="40"/>
      <c r="B169" s="16" t="s">
        <v>13</v>
      </c>
      <c r="C169" s="14">
        <v>315</v>
      </c>
    </row>
    <row r="170" spans="1:9" ht="15">
      <c r="A170" s="108" t="s">
        <v>49</v>
      </c>
      <c r="B170" s="109"/>
      <c r="C170" s="110"/>
    </row>
    <row r="171" spans="1:9" ht="15">
      <c r="A171" s="99" t="s">
        <v>28</v>
      </c>
      <c r="B171" s="103" t="s">
        <v>12</v>
      </c>
      <c r="C171" s="102">
        <f>C173</f>
        <v>140</v>
      </c>
    </row>
    <row r="172" spans="1:9" ht="15">
      <c r="A172" s="100" t="s">
        <v>50</v>
      </c>
      <c r="B172" s="104" t="s">
        <v>13</v>
      </c>
      <c r="C172" s="102">
        <f>C174</f>
        <v>140</v>
      </c>
    </row>
    <row r="173" spans="1:9" ht="15">
      <c r="A173" s="78" t="s">
        <v>22</v>
      </c>
      <c r="B173" s="42" t="s">
        <v>12</v>
      </c>
      <c r="C173" s="98">
        <f t="shared" ref="C173:C178" si="10">C175</f>
        <v>140</v>
      </c>
    </row>
    <row r="174" spans="1:9" ht="15">
      <c r="A174" s="37" t="s">
        <v>15</v>
      </c>
      <c r="B174" s="10" t="s">
        <v>13</v>
      </c>
      <c r="C174" s="19">
        <f t="shared" si="10"/>
        <v>140</v>
      </c>
    </row>
    <row r="175" spans="1:9">
      <c r="A175" s="36" t="s">
        <v>16</v>
      </c>
      <c r="B175" s="42" t="s">
        <v>12</v>
      </c>
      <c r="C175" s="14">
        <f t="shared" si="10"/>
        <v>140</v>
      </c>
    </row>
    <row r="176" spans="1:9">
      <c r="A176" s="37"/>
      <c r="B176" s="10" t="s">
        <v>13</v>
      </c>
      <c r="C176" s="14">
        <f t="shared" si="10"/>
        <v>140</v>
      </c>
    </row>
    <row r="177" spans="1:53">
      <c r="A177" s="36" t="s">
        <v>17</v>
      </c>
      <c r="B177" s="42" t="s">
        <v>12</v>
      </c>
      <c r="C177" s="14">
        <f t="shared" si="10"/>
        <v>140</v>
      </c>
    </row>
    <row r="178" spans="1:53">
      <c r="A178" s="37"/>
      <c r="B178" s="10" t="s">
        <v>13</v>
      </c>
      <c r="C178" s="14">
        <f t="shared" si="10"/>
        <v>140</v>
      </c>
    </row>
    <row r="179" spans="1:53" ht="15">
      <c r="A179" s="78" t="s">
        <v>23</v>
      </c>
      <c r="B179" s="42" t="s">
        <v>12</v>
      </c>
      <c r="C179" s="14">
        <f>C183</f>
        <v>140</v>
      </c>
    </row>
    <row r="180" spans="1:53" ht="15">
      <c r="A180" s="69"/>
      <c r="B180" s="10" t="s">
        <v>13</v>
      </c>
      <c r="C180" s="14">
        <f>C184</f>
        <v>140</v>
      </c>
    </row>
    <row r="181" spans="1:53" ht="15">
      <c r="A181" s="101" t="s">
        <v>51</v>
      </c>
      <c r="B181" s="42" t="s">
        <v>12</v>
      </c>
      <c r="C181" s="14">
        <v>140</v>
      </c>
    </row>
    <row r="182" spans="1:53" ht="15">
      <c r="A182" s="30"/>
      <c r="B182" s="10" t="s">
        <v>13</v>
      </c>
      <c r="C182" s="14">
        <v>140</v>
      </c>
    </row>
    <row r="183" spans="1:53">
      <c r="A183" s="47" t="s">
        <v>52</v>
      </c>
      <c r="B183" s="42" t="s">
        <v>12</v>
      </c>
      <c r="C183" s="14">
        <v>140</v>
      </c>
    </row>
    <row r="184" spans="1:53">
      <c r="A184" s="37"/>
      <c r="B184" s="10" t="s">
        <v>13</v>
      </c>
      <c r="C184" s="14">
        <v>140</v>
      </c>
    </row>
    <row r="185" spans="1:53" s="93" customFormat="1">
      <c r="A185" s="52"/>
      <c r="C185" s="52"/>
      <c r="D185" s="52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2"/>
      <c r="AY185" s="52"/>
      <c r="AZ185" s="52"/>
      <c r="BA185" s="52"/>
    </row>
    <row r="186" spans="1:53" s="93" customFormat="1">
      <c r="A186" s="52"/>
      <c r="C186" s="52"/>
      <c r="D186" s="52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2"/>
      <c r="AY186" s="52"/>
      <c r="AZ186" s="52"/>
      <c r="BA186" s="52"/>
    </row>
  </sheetData>
  <mergeCells count="10">
    <mergeCell ref="A66:C66"/>
    <mergeCell ref="A170:C170"/>
    <mergeCell ref="A1:C1"/>
    <mergeCell ref="A2:C2"/>
    <mergeCell ref="A7:C7"/>
    <mergeCell ref="C9:C11"/>
    <mergeCell ref="A57:C57"/>
    <mergeCell ref="A122:C122"/>
    <mergeCell ref="A137:C137"/>
    <mergeCell ref="A138:C138"/>
  </mergeCells>
  <pageMargins left="0.70866141732283472" right="0.70866141732283472" top="0.55118110236220474" bottom="0.55118110236220474" header="0.31496062992125984" footer="0.31496062992125984"/>
  <pageSetup paperSize="9" scale="99" orientation="portrait" r:id="rId1"/>
  <headerFooter>
    <oddFooter>Page &amp;P</oddFooter>
  </headerFooter>
  <rowBreaks count="2" manualBreakCount="2">
    <brk id="63" max="52" man="1"/>
    <brk id="1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BB948F-8FAE-4A9C-9446-9BA627D2E8E7}"/>
</file>

<file path=customXml/itemProps2.xml><?xml version="1.0" encoding="utf-8"?>
<ds:datastoreItem xmlns:ds="http://schemas.openxmlformats.org/officeDocument/2006/customXml" ds:itemID="{BBB57C37-8078-440E-98D3-F35ACE515687}"/>
</file>

<file path=customXml/itemProps3.xml><?xml version="1.0" encoding="utf-8"?>
<ds:datastoreItem xmlns:ds="http://schemas.openxmlformats.org/officeDocument/2006/customXml" ds:itemID="{6E5F647D-35A8-41A8-9D9C-1ABB347B43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C. J.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Sabina BOCIOACA</dc:creator>
  <cp:keywords/>
  <dc:description/>
  <cp:lastModifiedBy/>
  <cp:revision/>
  <dcterms:created xsi:type="dcterms:W3CDTF">2025-11-07T08:58:07Z</dcterms:created>
  <dcterms:modified xsi:type="dcterms:W3CDTF">2025-11-14T08:01:20Z</dcterms:modified>
  <cp:category/>
  <cp:contentStatus/>
</cp:coreProperties>
</file>