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12"/>
  <workbookPr defaultThemeVersion="124226"/>
  <mc:AlternateContent xmlns:mc="http://schemas.openxmlformats.org/markup-compatibility/2006">
    <mc:Choice Requires="x15">
      <x15ac:absPath xmlns:x15ac="http://schemas.microsoft.com/office/spreadsheetml/2010/11/ac" url="https://cjarges-my.sharepoint.com/personal/georgiana_albu_cjarges_ro/Documents/Desktop/SITE 2025/INAINTE DE SEDINTA DIN 29.08.2025/ACTUALIZARE BUGET/"/>
    </mc:Choice>
  </mc:AlternateContent>
  <xr:revisionPtr revIDLastSave="0" documentId="8_{4F24229A-64E2-422B-BF12-91DD5F1B23D4}" xr6:coauthVersionLast="47" xr6:coauthVersionMax="47" xr10:uidLastSave="{00000000-0000-0000-0000-000000000000}"/>
  <bookViews>
    <workbookView xWindow="3420" yWindow="3051" windowWidth="24686" windowHeight="13098" tabRatio="914" xr2:uid="{00000000-000D-0000-FFFF-FFFF00000000}"/>
  </bookViews>
  <sheets>
    <sheet name="29.08.2025" sheetId="33" r:id="rId1"/>
  </sheets>
  <definedNames>
    <definedName name="_xlnm.Database" localSheetId="0">#REF!</definedName>
    <definedName name="_xlnm.Database">#REF!</definedName>
    <definedName name="_xlnm.Print_Titles" localSheetId="0">'29.08.2025'!$9:$12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33" l="1"/>
  <c r="C50" i="33"/>
  <c r="C258" i="33"/>
  <c r="C256" i="33" s="1"/>
  <c r="C254" i="33" s="1"/>
  <c r="C252" i="33" s="1"/>
  <c r="C250" i="33" s="1"/>
  <c r="C248" i="33" s="1"/>
  <c r="C257" i="33"/>
  <c r="C255" i="33" s="1"/>
  <c r="C253" i="33" s="1"/>
  <c r="C251" i="33" s="1"/>
  <c r="C249" i="33" s="1"/>
  <c r="C247" i="33" s="1"/>
  <c r="D248" i="33"/>
  <c r="C144" i="33"/>
  <c r="C143" i="33"/>
  <c r="C141" i="33" s="1"/>
  <c r="C139" i="33" s="1"/>
  <c r="C137" i="33" s="1"/>
  <c r="C135" i="33" s="1"/>
  <c r="C133" i="33" s="1"/>
  <c r="D134" i="33"/>
  <c r="C245" i="33" l="1"/>
  <c r="C244" i="33"/>
  <c r="C242" i="33" s="1"/>
  <c r="C240" i="33" s="1"/>
  <c r="C238" i="33" s="1"/>
  <c r="C122" i="33"/>
  <c r="C243" i="33" l="1"/>
  <c r="C241" i="33" s="1"/>
  <c r="C239" i="33" s="1"/>
  <c r="C190" i="33"/>
  <c r="C188" i="33" s="1"/>
  <c r="C186" i="33" s="1"/>
  <c r="C184" i="33" s="1"/>
  <c r="C182" i="33" s="1"/>
  <c r="C189" i="33"/>
  <c r="C187" i="33" s="1"/>
  <c r="C185" i="33" s="1"/>
  <c r="C183" i="33" s="1"/>
  <c r="C181" i="33" s="1"/>
  <c r="C84" i="33"/>
  <c r="C82" i="33" s="1"/>
  <c r="C80" i="33" s="1"/>
  <c r="C78" i="33" s="1"/>
  <c r="C76" i="33" s="1"/>
  <c r="C83" i="33"/>
  <c r="C81" i="33" s="1"/>
  <c r="C79" i="33" s="1"/>
  <c r="C77" i="33" s="1"/>
  <c r="C75" i="33" s="1"/>
  <c r="C121" i="33" l="1"/>
  <c r="C120" i="33"/>
  <c r="C118" i="33" s="1"/>
  <c r="C21" i="33" l="1"/>
  <c r="C22" i="33"/>
  <c r="C233" i="33" l="1"/>
  <c r="C231" i="33" s="1"/>
  <c r="C229" i="33" s="1"/>
  <c r="C227" i="33" s="1"/>
  <c r="C234" i="33"/>
  <c r="C232" i="33" s="1"/>
  <c r="C230" i="33" s="1"/>
  <c r="C228" i="33" s="1"/>
  <c r="C172" i="33"/>
  <c r="C173" i="33"/>
  <c r="C158" i="33"/>
  <c r="C159" i="33"/>
  <c r="C202" i="33" l="1"/>
  <c r="C201" i="33"/>
  <c r="C98" i="33" s="1"/>
  <c r="C157" i="33"/>
  <c r="C156" i="33"/>
  <c r="C200" i="33" l="1"/>
  <c r="C199" i="33"/>
  <c r="C223" i="33"/>
  <c r="C221" i="33" s="1"/>
  <c r="C222" i="33"/>
  <c r="C220" i="33" s="1"/>
  <c r="C154" i="33"/>
  <c r="C152" i="33" s="1"/>
  <c r="C150" i="33" s="1"/>
  <c r="C148" i="33" s="1"/>
  <c r="C142" i="33" s="1"/>
  <c r="D155" i="33"/>
  <c r="D129" i="33"/>
  <c r="D105" i="33"/>
  <c r="D97" i="33"/>
  <c r="C71" i="33"/>
  <c r="C69" i="33" s="1"/>
  <c r="C70" i="33"/>
  <c r="C68" i="33" s="1"/>
  <c r="C57" i="33" s="1"/>
  <c r="D32" i="33"/>
  <c r="D24" i="33"/>
  <c r="C140" i="33" l="1"/>
  <c r="C138" i="33" s="1"/>
  <c r="C136" i="33" s="1"/>
  <c r="C134" i="33" s="1"/>
  <c r="C123" i="33"/>
  <c r="C99" i="33" s="1"/>
  <c r="C55" i="33"/>
  <c r="C53" i="33" s="1"/>
  <c r="C51" i="33" s="1"/>
  <c r="C33" i="33"/>
  <c r="C25" i="33"/>
  <c r="C48" i="33"/>
  <c r="C46" i="33" s="1"/>
  <c r="C44" i="33" s="1"/>
  <c r="C47" i="33"/>
  <c r="C45" i="33" s="1"/>
  <c r="C43" i="33" s="1"/>
  <c r="C58" i="33"/>
  <c r="C67" i="33"/>
  <c r="C65" i="33" s="1"/>
  <c r="C63" i="33" s="1"/>
  <c r="C61" i="33" s="1"/>
  <c r="C66" i="33"/>
  <c r="C64" i="33" s="1"/>
  <c r="C62" i="33" s="1"/>
  <c r="C60" i="33" s="1"/>
  <c r="C155" i="33"/>
  <c r="C153" i="33" s="1"/>
  <c r="C151" i="33" s="1"/>
  <c r="C149" i="33" s="1"/>
  <c r="C131" i="33"/>
  <c r="C107" i="33" s="1"/>
  <c r="C36" i="33" s="1"/>
  <c r="C218" i="33"/>
  <c r="C216" i="33" s="1"/>
  <c r="C214" i="33" s="1"/>
  <c r="C212" i="33" s="1"/>
  <c r="C209" i="33"/>
  <c r="C108" i="33" s="1"/>
  <c r="C219" i="33"/>
  <c r="C217" i="33" s="1"/>
  <c r="C215" i="33" s="1"/>
  <c r="C213" i="33" s="1"/>
  <c r="C210" i="33"/>
  <c r="C109" i="33" s="1"/>
  <c r="C130" i="33"/>
  <c r="C41" i="33" l="1"/>
  <c r="C26" i="33"/>
  <c r="C119" i="33"/>
  <c r="C117" i="33" s="1"/>
  <c r="C115" i="33" s="1"/>
  <c r="C56" i="33"/>
  <c r="C54" i="33" s="1"/>
  <c r="C52" i="33" s="1"/>
  <c r="C42" i="33" s="1"/>
  <c r="C34" i="33"/>
  <c r="C129" i="33"/>
  <c r="C127" i="33" s="1"/>
  <c r="C125" i="33" s="1"/>
  <c r="C106" i="33"/>
  <c r="C128" i="33"/>
  <c r="C126" i="33" s="1"/>
  <c r="C124" i="33" s="1"/>
  <c r="C97" i="33"/>
  <c r="C208" i="33"/>
  <c r="C206" i="33" s="1"/>
  <c r="C204" i="33" s="1"/>
  <c r="C116" i="33"/>
  <c r="C114" i="33" s="1"/>
  <c r="C96" i="33"/>
  <c r="C207" i="33"/>
  <c r="C205" i="33" s="1"/>
  <c r="C203" i="33" s="1"/>
  <c r="C37" i="33"/>
  <c r="C197" i="33" l="1"/>
  <c r="C195" i="33" s="1"/>
  <c r="C198" i="33"/>
  <c r="C196" i="33" s="1"/>
  <c r="C112" i="33"/>
  <c r="C113" i="33"/>
  <c r="C35" i="33"/>
  <c r="C31" i="33" s="1"/>
  <c r="C29" i="33" s="1"/>
  <c r="C27" i="33" s="1"/>
  <c r="C104" i="33"/>
  <c r="C102" i="33" s="1"/>
  <c r="C100" i="33" s="1"/>
  <c r="C94" i="33"/>
  <c r="C92" i="33" s="1"/>
  <c r="C90" i="33" s="1"/>
  <c r="C23" i="33"/>
  <c r="C19" i="33" s="1"/>
  <c r="C17" i="33" s="1"/>
  <c r="C15" i="33" s="1"/>
  <c r="C13" i="33" s="1"/>
  <c r="C95" i="33"/>
  <c r="C93" i="33" s="1"/>
  <c r="C91" i="33" s="1"/>
  <c r="C24" i="33"/>
  <c r="C20" i="33" s="1"/>
  <c r="C18" i="33" s="1"/>
  <c r="C16" i="33" s="1"/>
  <c r="C38" i="33"/>
  <c r="C32" i="33" s="1"/>
  <c r="C30" i="33" s="1"/>
  <c r="C28" i="33" s="1"/>
  <c r="C105" i="33"/>
  <c r="C103" i="33" s="1"/>
  <c r="C101" i="33" s="1"/>
  <c r="C14" i="33" l="1"/>
  <c r="C89" i="33"/>
  <c r="C88" i="33"/>
</calcChain>
</file>

<file path=xl/sharedStrings.xml><?xml version="1.0" encoding="utf-8"?>
<sst xmlns="http://schemas.openxmlformats.org/spreadsheetml/2006/main" count="403" uniqueCount="67">
  <si>
    <t xml:space="preserve">                                                                                       ANEXA nr. 3</t>
  </si>
  <si>
    <t xml:space="preserve">CONSILIUL JUDETEAN ARGES                                                                </t>
  </si>
  <si>
    <t xml:space="preserve">     I - Credite de angajament</t>
  </si>
  <si>
    <t xml:space="preserve">    II - Credite bugetare</t>
  </si>
  <si>
    <t xml:space="preserve">  INFLUENTE LA PROGRAMUL DE INVESTIŢII PUBLICE 
PE GRUPE DE INVESTITII SI SURSE DE FINANTARE
</t>
  </si>
  <si>
    <t>- mii lei -</t>
  </si>
  <si>
    <t>CAPITOL/</t>
  </si>
  <si>
    <t>I/II</t>
  </si>
  <si>
    <t>ANUL 2025</t>
  </si>
  <si>
    <t>GRUPA/</t>
  </si>
  <si>
    <t>SURSA</t>
  </si>
  <si>
    <t xml:space="preserve"> Total surse de finanţare</t>
  </si>
  <si>
    <t>I</t>
  </si>
  <si>
    <t>II</t>
  </si>
  <si>
    <t>02 Buget local</t>
  </si>
  <si>
    <t xml:space="preserve">     din care</t>
  </si>
  <si>
    <t>71 Active nefinanciare</t>
  </si>
  <si>
    <t>71.01.Active fixe</t>
  </si>
  <si>
    <t>71.01.01. Constructii</t>
  </si>
  <si>
    <t>71.01.02.Masini, echipamente si mijloace de transport</t>
  </si>
  <si>
    <t>71.01.30 Alte active fixe</t>
  </si>
  <si>
    <t>10 Venituri proprii</t>
  </si>
  <si>
    <t>71.01 Active fixe</t>
  </si>
  <si>
    <t>71.01.01.Constructii</t>
  </si>
  <si>
    <t xml:space="preserve">B. Obiective (proiecte) de investiţii noi </t>
  </si>
  <si>
    <t>TOTAL GENERAL</t>
  </si>
  <si>
    <t xml:space="preserve"> 1. Total surse de finanţare</t>
  </si>
  <si>
    <t xml:space="preserve">02 Buget local </t>
  </si>
  <si>
    <t>din care</t>
  </si>
  <si>
    <t>71.01. Active fixe</t>
  </si>
  <si>
    <t xml:space="preserve">10 Venituri proprii </t>
  </si>
  <si>
    <t>CAPITOLUL 66.10 SANATATE</t>
  </si>
  <si>
    <t>Spitalul de Psihiatrie "Sf.Maria" Vedea</t>
  </si>
  <si>
    <t xml:space="preserve">Lucrari de recompartimentare a cladirii Pavilionului I </t>
  </si>
  <si>
    <t>CAPITOLUL 68 ASISTENTA SOCIALA</t>
  </si>
  <si>
    <t xml:space="preserve">    din care:</t>
  </si>
  <si>
    <t xml:space="preserve">Directia Generala de Asistenta Sociala si Protectia Copilului Arges </t>
  </si>
  <si>
    <t>Sistematizare verticală și iluminat exterior în incinta Complexului de Servicii Sociale Costești, județul Argeș</t>
  </si>
  <si>
    <t xml:space="preserve">C. Alte cheltuieli de investiţii </t>
  </si>
  <si>
    <t>b. dotari independente</t>
  </si>
  <si>
    <t xml:space="preserve"> 02 Buget local</t>
  </si>
  <si>
    <t xml:space="preserve">     din care:</t>
  </si>
  <si>
    <t>CAPITOLUL 65.02 INVATAMANT</t>
  </si>
  <si>
    <t xml:space="preserve">      din care</t>
  </si>
  <si>
    <t>Centrul Scolar de Educatie Incluziva "Sfanta Filofteia" Ștefanesti</t>
  </si>
  <si>
    <t xml:space="preserve">Sistem pentru automatizarea deschiderii si inchiderii portilor    </t>
  </si>
  <si>
    <t>1. Spitalul Judetean de Urgenta Pitesti</t>
  </si>
  <si>
    <t>Aparat de radiologie mobil cu brat C</t>
  </si>
  <si>
    <t>Aparat digital pentru radiodiagnostic cu un detector</t>
  </si>
  <si>
    <t xml:space="preserve">Sistem de pontaj si control acces cartela cu 8 terminale </t>
  </si>
  <si>
    <r>
      <t>Sistem pentru neutralizare deseuri</t>
    </r>
    <r>
      <rPr>
        <sz val="33"/>
        <color theme="1"/>
        <rFont val="Pg-2ff3"/>
      </rPr>
      <t xml:space="preserve"> </t>
    </r>
  </si>
  <si>
    <r>
      <t>Sursa Laser cu utilizare urologica</t>
    </r>
    <r>
      <rPr>
        <sz val="33"/>
        <color theme="1"/>
        <rFont val="Pg-2ff3"/>
      </rPr>
      <t xml:space="preserve"> </t>
    </r>
  </si>
  <si>
    <r>
      <t>Usa automata UPU</t>
    </r>
    <r>
      <rPr>
        <sz val="33"/>
        <color theme="1"/>
        <rFont val="Pg-2ff3"/>
      </rPr>
      <t xml:space="preserve"> </t>
    </r>
  </si>
  <si>
    <t>2. Spitalul de Boli Cronice si Geriatrie "Constantin Balaceanu Stolnici" Stefanesti</t>
  </si>
  <si>
    <t>Masa electrica profesionala tip Bobath, 6 sectiuni cu inaltime reglabila, capacitate minim 250 kg</t>
  </si>
  <si>
    <t xml:space="preserve">Aparat aer conditionat 24000 BTU </t>
  </si>
  <si>
    <t>Masa electrica profesionala tip Bobath, 2 sectiuni cu inaltime reglabila</t>
  </si>
  <si>
    <t>CAPITOLUL 84 .02 TRANSPORTURI</t>
  </si>
  <si>
    <t xml:space="preserve">Cilindru compactor tandem cu doua bandaje vibratoare </t>
  </si>
  <si>
    <t>c. cheltuieli aferente studiilor de fezabilitate si alte studii</t>
  </si>
  <si>
    <t>71.01.30.Alte active fixe</t>
  </si>
  <si>
    <t xml:space="preserve"> 10 Venituri proprii</t>
  </si>
  <si>
    <t>Documentatie CU+SF+DTAC+PT+DE+CS pentru obiectivul de investitii ,,Extindere corp clădire spital în regim S+P+1E Terapie ocupațională pentru Ambulatoriu, Spital de Psihiatrie „Sf. Maria""</t>
  </si>
  <si>
    <t>Servicii de Elaborare Tema de proiectare, studii de teren, alte studii de specialitate, expertiza tehnica, documentatii petru obtinerea Certificatului de Urbanism inclusiv avize si acorduri aferente, DALI, verificare tehnica de calitate  pentru obiectivul de investitii " Modernizare DJ 679 A intre Km 15+000- km 21+100, L=6,1 Km, comunele Caldararu si Raca, judetul Arges"</t>
  </si>
  <si>
    <t>e. alte cheltuieli asimilate investitiilor</t>
  </si>
  <si>
    <t>Centrul Scolar de Educatie Incluziva "Sfanta Filofteia" Stefanesti</t>
  </si>
  <si>
    <t>Executie  instalatie de detectare, semnalizare si avertizare incendiu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</si>
</sst>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name val="Arial"/>
      <family val="2"/>
    </font>
    <font>
      <sz val="10"/>
      <name val="Arial"/>
      <family val="2"/>
      <charset val="238"/>
    </font>
    <font>
      <i/>
      <sz val="10"/>
      <name val="Arial"/>
      <family val="2"/>
      <charset val="238"/>
    </font>
    <font>
      <sz val="10"/>
      <name val="Arial"/>
      <family val="2"/>
    </font>
    <font>
      <b/>
      <sz val="12"/>
      <name val="Arial"/>
      <family val="2"/>
    </font>
    <font>
      <sz val="12"/>
      <name val="Arial"/>
      <family val="2"/>
      <charset val="238"/>
    </font>
    <font>
      <b/>
      <i/>
      <sz val="10"/>
      <name val="Arial"/>
      <family val="2"/>
      <charset val="238"/>
    </font>
    <font>
      <b/>
      <sz val="10"/>
      <name val="Arial"/>
      <family val="2"/>
      <charset val="238"/>
    </font>
    <font>
      <sz val="10"/>
      <color rgb="FFFF0000"/>
      <name val="Arial"/>
      <family val="2"/>
      <charset val="238"/>
    </font>
    <font>
      <sz val="10"/>
      <name val="Arial"/>
      <family val="2"/>
      <charset val="238"/>
    </font>
    <font>
      <sz val="10"/>
      <name val="Arial"/>
      <family val="2"/>
      <charset val="238"/>
    </font>
    <font>
      <sz val="11"/>
      <color theme="1"/>
      <name val="Calibri"/>
      <family val="2"/>
      <charset val="238"/>
      <scheme val="minor"/>
    </font>
    <font>
      <sz val="11"/>
      <name val="Arial"/>
      <family val="2"/>
    </font>
    <font>
      <sz val="11"/>
      <name val="Arial"/>
      <family val="2"/>
      <charset val="238"/>
    </font>
    <font>
      <b/>
      <sz val="11"/>
      <color theme="1"/>
      <name val="Times New Roman"/>
      <family val="1"/>
      <charset val="238"/>
    </font>
    <font>
      <sz val="11"/>
      <color theme="1"/>
      <name val="Times New Roman"/>
      <family val="1"/>
      <charset val="238"/>
    </font>
    <font>
      <b/>
      <sz val="11"/>
      <name val="Arial"/>
      <family val="2"/>
      <charset val="238"/>
    </font>
    <font>
      <b/>
      <sz val="11"/>
      <name val="Arial"/>
      <family val="2"/>
    </font>
    <font>
      <i/>
      <sz val="11"/>
      <name val="Arial"/>
      <family val="2"/>
    </font>
    <font>
      <b/>
      <sz val="10"/>
      <color theme="1"/>
      <name val="Arial"/>
      <family val="2"/>
      <charset val="238"/>
    </font>
    <font>
      <b/>
      <sz val="11"/>
      <color theme="1"/>
      <name val="Arial"/>
      <family val="2"/>
      <charset val="238"/>
    </font>
    <font>
      <sz val="12"/>
      <color theme="1"/>
      <name val="Times New Roman"/>
      <family val="1"/>
      <charset val="238"/>
    </font>
    <font>
      <sz val="10"/>
      <color theme="1"/>
      <name val="Arial"/>
      <family val="2"/>
      <charset val="238"/>
    </font>
    <font>
      <sz val="11"/>
      <color theme="1"/>
      <name val="Arial"/>
      <family val="2"/>
      <charset val="238"/>
    </font>
    <font>
      <b/>
      <i/>
      <sz val="10"/>
      <color theme="1"/>
      <name val="Arial"/>
      <family val="2"/>
      <charset val="238"/>
    </font>
    <font>
      <i/>
      <sz val="10"/>
      <color theme="1"/>
      <name val="Arial"/>
      <family val="2"/>
      <charset val="238"/>
    </font>
    <font>
      <sz val="33"/>
      <color theme="1"/>
      <name val="Pg-2ff3"/>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s>
  <borders count="13">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s>
  <cellStyleXfs count="21">
    <xf numFmtId="0" fontId="0" fillId="0" borderId="0"/>
    <xf numFmtId="0" fontId="9" fillId="0" borderId="0"/>
    <xf numFmtId="0" fontId="7" fillId="0" borderId="0"/>
    <xf numFmtId="0" fontId="9" fillId="0" borderId="0"/>
    <xf numFmtId="0" fontId="17" fillId="0" borderId="0"/>
    <xf numFmtId="0" fontId="18" fillId="0" borderId="0"/>
    <xf numFmtId="0" fontId="19" fillId="0" borderId="0"/>
    <xf numFmtId="0" fontId="19" fillId="0" borderId="0"/>
    <xf numFmtId="0" fontId="9" fillId="0" borderId="0"/>
    <xf numFmtId="0" fontId="9" fillId="0" borderId="0"/>
    <xf numFmtId="0" fontId="6" fillId="0" borderId="0"/>
    <xf numFmtId="0" fontId="6" fillId="0" borderId="0"/>
    <xf numFmtId="0" fontId="9" fillId="0" borderId="0"/>
    <xf numFmtId="0" fontId="5" fillId="0" borderId="0"/>
    <xf numFmtId="0" fontId="5" fillId="0" borderId="0"/>
    <xf numFmtId="0" fontId="4" fillId="0" borderId="0"/>
    <xf numFmtId="0" fontId="4" fillId="0" borderId="0"/>
    <xf numFmtId="0" fontId="4" fillId="0" borderId="0"/>
    <xf numFmtId="0" fontId="3" fillId="0" borderId="0"/>
    <xf numFmtId="0" fontId="2" fillId="0" borderId="0"/>
    <xf numFmtId="0" fontId="1" fillId="0" borderId="0"/>
  </cellStyleXfs>
  <cellXfs count="215">
    <xf numFmtId="0" fontId="0" fillId="0" borderId="0" xfId="0"/>
    <xf numFmtId="0" fontId="0" fillId="0" borderId="0" xfId="0" applyAlignment="1">
      <alignment horizontal="center"/>
    </xf>
    <xf numFmtId="0" fontId="0" fillId="0" borderId="1" xfId="0" applyBorder="1" applyAlignment="1">
      <alignment horizontal="center"/>
    </xf>
    <xf numFmtId="0" fontId="0" fillId="0" borderId="2" xfId="0" applyBorder="1"/>
    <xf numFmtId="0" fontId="0" fillId="0" borderId="4" xfId="0"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left"/>
    </xf>
    <xf numFmtId="0" fontId="0" fillId="0" borderId="3" xfId="0" applyBorder="1"/>
    <xf numFmtId="0" fontId="9" fillId="0" borderId="3" xfId="0" applyFont="1" applyBorder="1"/>
    <xf numFmtId="0" fontId="10" fillId="0" borderId="3" xfId="0" applyFont="1" applyBorder="1"/>
    <xf numFmtId="0" fontId="10" fillId="0" borderId="5" xfId="0" applyFont="1" applyBorder="1"/>
    <xf numFmtId="0" fontId="11" fillId="0" borderId="5" xfId="0" applyFont="1" applyBorder="1" applyAlignment="1">
      <alignment horizontal="center"/>
    </xf>
    <xf numFmtId="0" fontId="11" fillId="0" borderId="3" xfId="0" applyFont="1" applyBorder="1" applyAlignment="1">
      <alignment horizontal="center"/>
    </xf>
    <xf numFmtId="0" fontId="11" fillId="0" borderId="0" xfId="0" applyFont="1"/>
    <xf numFmtId="0" fontId="8" fillId="3" borderId="3" xfId="0" applyFont="1" applyFill="1" applyBorder="1"/>
    <xf numFmtId="0" fontId="8" fillId="3" borderId="5" xfId="0" applyFont="1" applyFill="1" applyBorder="1" applyAlignment="1">
      <alignment horizontal="center"/>
    </xf>
    <xf numFmtId="0" fontId="8" fillId="3" borderId="3" xfId="0" applyFont="1" applyFill="1" applyBorder="1" applyAlignment="1">
      <alignment horizontal="center"/>
    </xf>
    <xf numFmtId="4" fontId="0" fillId="0" borderId="4" xfId="0" applyNumberFormat="1" applyBorder="1" applyAlignment="1">
      <alignment horizontal="right"/>
    </xf>
    <xf numFmtId="0" fontId="11" fillId="0" borderId="2" xfId="0" applyFont="1" applyBorder="1"/>
    <xf numFmtId="0" fontId="11" fillId="0" borderId="5" xfId="0" applyFont="1" applyBorder="1"/>
    <xf numFmtId="0" fontId="11" fillId="0" borderId="3" xfId="0" applyFont="1" applyBorder="1"/>
    <xf numFmtId="0" fontId="14" fillId="0" borderId="2" xfId="0" applyFont="1" applyBorder="1"/>
    <xf numFmtId="0" fontId="11" fillId="0" borderId="2" xfId="0" applyFont="1" applyBorder="1" applyAlignment="1">
      <alignment wrapText="1"/>
    </xf>
    <xf numFmtId="4" fontId="15" fillId="0" borderId="4" xfId="0" applyNumberFormat="1" applyFont="1" applyBorder="1" applyAlignment="1">
      <alignment horizontal="right"/>
    </xf>
    <xf numFmtId="0" fontId="15" fillId="4" borderId="5" xfId="0" applyFont="1" applyFill="1" applyBorder="1" applyAlignment="1">
      <alignment horizontal="center"/>
    </xf>
    <xf numFmtId="4" fontId="15" fillId="4" borderId="4" xfId="0" applyNumberFormat="1" applyFont="1" applyFill="1" applyBorder="1" applyAlignment="1">
      <alignment horizontal="right"/>
    </xf>
    <xf numFmtId="0" fontId="15" fillId="4" borderId="3" xfId="0" applyFont="1" applyFill="1" applyBorder="1" applyAlignment="1">
      <alignment horizontal="center"/>
    </xf>
    <xf numFmtId="0" fontId="15" fillId="4" borderId="3" xfId="0" applyFont="1" applyFill="1" applyBorder="1"/>
    <xf numFmtId="0" fontId="14" fillId="0" borderId="5" xfId="0" applyFont="1" applyBorder="1"/>
    <xf numFmtId="0" fontId="12" fillId="3" borderId="5" xfId="0" applyFont="1" applyFill="1" applyBorder="1"/>
    <xf numFmtId="0" fontId="10" fillId="0" borderId="5" xfId="0" applyFont="1" applyBorder="1" applyAlignment="1">
      <alignment horizontal="left"/>
    </xf>
    <xf numFmtId="0" fontId="9" fillId="0" borderId="3" xfId="0" applyFont="1" applyBorder="1" applyAlignment="1">
      <alignment horizontal="center"/>
    </xf>
    <xf numFmtId="4" fontId="11" fillId="0" borderId="0" xfId="0" applyNumberFormat="1" applyFont="1" applyAlignment="1">
      <alignment horizontal="right"/>
    </xf>
    <xf numFmtId="4" fontId="9" fillId="0" borderId="0" xfId="0" applyNumberFormat="1" applyFont="1" applyAlignment="1">
      <alignment horizontal="right"/>
    </xf>
    <xf numFmtId="0" fontId="9" fillId="0" borderId="0" xfId="0" applyFont="1"/>
    <xf numFmtId="0" fontId="15" fillId="0" borderId="0" xfId="0" applyFont="1"/>
    <xf numFmtId="4" fontId="9" fillId="0" borderId="4" xfId="0" applyNumberFormat="1" applyFont="1" applyBorder="1" applyAlignment="1">
      <alignment horizontal="right"/>
    </xf>
    <xf numFmtId="0" fontId="15" fillId="2" borderId="6" xfId="0" applyFont="1" applyFill="1" applyBorder="1"/>
    <xf numFmtId="0" fontId="15" fillId="2" borderId="8" xfId="0" applyFont="1" applyFill="1" applyBorder="1"/>
    <xf numFmtId="0" fontId="15" fillId="2" borderId="4" xfId="0" applyFont="1" applyFill="1" applyBorder="1"/>
    <xf numFmtId="0" fontId="15" fillId="0" borderId="11" xfId="0" applyFont="1" applyBorder="1"/>
    <xf numFmtId="0" fontId="0" fillId="5" borderId="0" xfId="0" applyFill="1"/>
    <xf numFmtId="0" fontId="8" fillId="3" borderId="6" xfId="0" applyFont="1" applyFill="1" applyBorder="1"/>
    <xf numFmtId="0" fontId="8" fillId="3" borderId="7" xfId="0" applyFont="1" applyFill="1" applyBorder="1"/>
    <xf numFmtId="0" fontId="9" fillId="0" borderId="5" xfId="0" applyFont="1" applyBorder="1" applyAlignment="1">
      <alignment horizontal="center"/>
    </xf>
    <xf numFmtId="0" fontId="9" fillId="0" borderId="2" xfId="0" applyFont="1" applyBorder="1" applyAlignment="1">
      <alignment horizontal="center"/>
    </xf>
    <xf numFmtId="0" fontId="15" fillId="4" borderId="0" xfId="0" applyFont="1" applyFill="1"/>
    <xf numFmtId="0" fontId="0" fillId="4" borderId="0" xfId="0" applyFill="1"/>
    <xf numFmtId="0" fontId="11" fillId="4" borderId="3" xfId="0" applyFont="1" applyFill="1" applyBorder="1" applyAlignment="1">
      <alignment horizontal="center"/>
    </xf>
    <xf numFmtId="4" fontId="15" fillId="4" borderId="0" xfId="0" applyNumberFormat="1" applyFont="1" applyFill="1" applyAlignment="1">
      <alignment horizontal="right"/>
    </xf>
    <xf numFmtId="0" fontId="8" fillId="0" borderId="0" xfId="0" applyFont="1"/>
    <xf numFmtId="0" fontId="15" fillId="0" borderId="5" xfId="0" applyFont="1" applyBorder="1" applyAlignment="1">
      <alignment horizontal="center"/>
    </xf>
    <xf numFmtId="0" fontId="15" fillId="0" borderId="5" xfId="0" applyFont="1" applyBorder="1"/>
    <xf numFmtId="0" fontId="15" fillId="0" borderId="3" xfId="0" applyFont="1" applyBorder="1" applyAlignment="1">
      <alignment horizontal="center"/>
    </xf>
    <xf numFmtId="0" fontId="11" fillId="4" borderId="3" xfId="0" applyFont="1" applyFill="1" applyBorder="1"/>
    <xf numFmtId="0" fontId="14" fillId="4" borderId="2" xfId="0" applyFont="1" applyFill="1" applyBorder="1"/>
    <xf numFmtId="0" fontId="0" fillId="4" borderId="2" xfId="0" applyFill="1" applyBorder="1" applyAlignment="1">
      <alignment horizontal="center"/>
    </xf>
    <xf numFmtId="0" fontId="10" fillId="4" borderId="3" xfId="0" applyFont="1" applyFill="1" applyBorder="1"/>
    <xf numFmtId="0" fontId="0" fillId="4" borderId="2" xfId="0" applyFill="1" applyBorder="1"/>
    <xf numFmtId="4" fontId="11" fillId="4" borderId="0" xfId="0" applyNumberFormat="1" applyFont="1" applyFill="1" applyAlignment="1">
      <alignment horizontal="right"/>
    </xf>
    <xf numFmtId="0" fontId="9" fillId="4" borderId="3" xfId="0" applyFont="1" applyFill="1" applyBorder="1" applyAlignment="1">
      <alignment horizontal="center"/>
    </xf>
    <xf numFmtId="4" fontId="9" fillId="4" borderId="4" xfId="0" applyNumberFormat="1" applyFont="1" applyFill="1" applyBorder="1" applyAlignment="1">
      <alignment horizontal="right"/>
    </xf>
    <xf numFmtId="4" fontId="9" fillId="4" borderId="0" xfId="0" applyNumberFormat="1" applyFont="1" applyFill="1" applyAlignment="1">
      <alignment horizontal="right"/>
    </xf>
    <xf numFmtId="0" fontId="16" fillId="4" borderId="0" xfId="0" applyFont="1" applyFill="1"/>
    <xf numFmtId="4" fontId="11" fillId="4" borderId="4" xfId="0" applyNumberFormat="1" applyFont="1" applyFill="1" applyBorder="1" applyAlignment="1">
      <alignment horizontal="right"/>
    </xf>
    <xf numFmtId="0" fontId="15" fillId="2" borderId="10" xfId="0" applyFont="1" applyFill="1" applyBorder="1"/>
    <xf numFmtId="0" fontId="11" fillId="4" borderId="0" xfId="0" applyFont="1" applyFill="1"/>
    <xf numFmtId="0" fontId="14" fillId="0" borderId="3" xfId="0" applyFont="1" applyBorder="1"/>
    <xf numFmtId="2" fontId="0" fillId="0" borderId="0" xfId="0" applyNumberFormat="1"/>
    <xf numFmtId="0" fontId="9" fillId="4" borderId="0" xfId="0" applyFont="1" applyFill="1"/>
    <xf numFmtId="0" fontId="8" fillId="4" borderId="6" xfId="0" applyFont="1" applyFill="1" applyBorder="1" applyAlignment="1">
      <alignment horizontal="left"/>
    </xf>
    <xf numFmtId="0" fontId="8" fillId="4" borderId="7" xfId="0" applyFont="1" applyFill="1" applyBorder="1" applyAlignment="1">
      <alignment horizontal="left"/>
    </xf>
    <xf numFmtId="0" fontId="8" fillId="4" borderId="0" xfId="0" applyFont="1" applyFill="1" applyAlignment="1">
      <alignment horizontal="left"/>
    </xf>
    <xf numFmtId="0" fontId="8" fillId="4" borderId="11" xfId="0" applyFont="1" applyFill="1" applyBorder="1" applyAlignment="1">
      <alignment horizontal="left"/>
    </xf>
    <xf numFmtId="0" fontId="9" fillId="4" borderId="5" xfId="0" applyFont="1" applyFill="1" applyBorder="1" applyAlignment="1">
      <alignment horizontal="center"/>
    </xf>
    <xf numFmtId="0" fontId="8" fillId="4" borderId="8" xfId="0" applyFont="1" applyFill="1" applyBorder="1" applyAlignment="1">
      <alignment horizontal="left"/>
    </xf>
    <xf numFmtId="0" fontId="0" fillId="0" borderId="0" xfId="0" applyAlignment="1">
      <alignment horizontal="left"/>
    </xf>
    <xf numFmtId="0" fontId="8" fillId="0" borderId="0" xfId="0" applyFont="1" applyAlignment="1">
      <alignment horizontal="left"/>
    </xf>
    <xf numFmtId="0" fontId="8" fillId="3" borderId="8" xfId="0" applyFont="1" applyFill="1" applyBorder="1"/>
    <xf numFmtId="0" fontId="8" fillId="0" borderId="5" xfId="0" applyFont="1" applyBorder="1"/>
    <xf numFmtId="0" fontId="9" fillId="0" borderId="4" xfId="0" applyFont="1" applyBorder="1" applyAlignment="1">
      <alignment horizontal="center"/>
    </xf>
    <xf numFmtId="4" fontId="0" fillId="0" borderId="0" xfId="0" applyNumberFormat="1"/>
    <xf numFmtId="0" fontId="8" fillId="4" borderId="5" xfId="0" applyFont="1" applyFill="1" applyBorder="1" applyAlignment="1">
      <alignment horizontal="left"/>
    </xf>
    <xf numFmtId="0" fontId="11" fillId="4" borderId="2" xfId="0" applyFont="1" applyFill="1" applyBorder="1"/>
    <xf numFmtId="0" fontId="9" fillId="4" borderId="3" xfId="0" applyFont="1" applyFill="1" applyBorder="1"/>
    <xf numFmtId="0" fontId="9" fillId="0" borderId="0" xfId="0" quotePrefix="1" applyFont="1" applyAlignment="1">
      <alignment horizontal="center" vertical="center"/>
    </xf>
    <xf numFmtId="0" fontId="9" fillId="0" borderId="3" xfId="4" applyFont="1" applyBorder="1"/>
    <xf numFmtId="0" fontId="9" fillId="0" borderId="5" xfId="4" applyFont="1" applyBorder="1"/>
    <xf numFmtId="4" fontId="20" fillId="4" borderId="4" xfId="0" applyNumberFormat="1" applyFont="1" applyFill="1" applyBorder="1" applyAlignment="1">
      <alignment horizontal="right"/>
    </xf>
    <xf numFmtId="0" fontId="20" fillId="0" borderId="3" xfId="0" applyFont="1" applyBorder="1" applyAlignment="1">
      <alignment wrapText="1"/>
    </xf>
    <xf numFmtId="0" fontId="20" fillId="0" borderId="3" xfId="0" applyFont="1" applyBorder="1" applyAlignment="1">
      <alignment horizontal="center"/>
    </xf>
    <xf numFmtId="4" fontId="20" fillId="0" borderId="4" xfId="0" applyNumberFormat="1" applyFont="1" applyBorder="1" applyAlignment="1">
      <alignment horizontal="right"/>
    </xf>
    <xf numFmtId="0" fontId="16" fillId="4" borderId="5" xfId="0" applyFont="1" applyFill="1" applyBorder="1" applyAlignment="1">
      <alignment horizontal="center"/>
    </xf>
    <xf numFmtId="0" fontId="9" fillId="0" borderId="0" xfId="0" applyFont="1" applyAlignment="1">
      <alignment horizontal="center" vertical="center"/>
    </xf>
    <xf numFmtId="0" fontId="0" fillId="0" borderId="0" xfId="0" applyAlignment="1">
      <alignment horizontal="center" vertical="center"/>
    </xf>
    <xf numFmtId="0" fontId="15" fillId="3" borderId="6" xfId="0" applyFont="1" applyFill="1" applyBorder="1" applyAlignment="1">
      <alignment horizontal="left"/>
    </xf>
    <xf numFmtId="0" fontId="15" fillId="3" borderId="7" xfId="0" applyFont="1" applyFill="1" applyBorder="1" applyAlignment="1">
      <alignment horizontal="left"/>
    </xf>
    <xf numFmtId="0" fontId="15" fillId="3" borderId="8" xfId="0" applyFont="1" applyFill="1" applyBorder="1" applyAlignment="1">
      <alignment horizontal="left"/>
    </xf>
    <xf numFmtId="4" fontId="21" fillId="4" borderId="4" xfId="0" applyNumberFormat="1" applyFont="1" applyFill="1" applyBorder="1" applyAlignment="1">
      <alignment horizontal="right"/>
    </xf>
    <xf numFmtId="0" fontId="15" fillId="4" borderId="0" xfId="0" applyFont="1" applyFill="1" applyAlignment="1">
      <alignment horizontal="left"/>
    </xf>
    <xf numFmtId="0" fontId="11" fillId="0" borderId="0" xfId="0" applyFont="1" applyAlignment="1">
      <alignment horizontal="center"/>
    </xf>
    <xf numFmtId="0" fontId="22" fillId="4" borderId="2" xfId="6" applyFont="1" applyFill="1" applyBorder="1" applyAlignment="1">
      <alignment wrapText="1"/>
    </xf>
    <xf numFmtId="0" fontId="10" fillId="0" borderId="5" xfId="0" applyFont="1" applyBorder="1" applyAlignment="1">
      <alignment vertical="center"/>
    </xf>
    <xf numFmtId="0" fontId="11" fillId="0" borderId="5" xfId="0" applyFont="1" applyBorder="1" applyAlignment="1">
      <alignment vertical="center" wrapText="1"/>
    </xf>
    <xf numFmtId="0" fontId="25" fillId="0" borderId="5" xfId="0" applyFont="1" applyBorder="1" applyAlignment="1">
      <alignment wrapText="1"/>
    </xf>
    <xf numFmtId="0" fontId="20" fillId="0" borderId="5" xfId="0" applyFont="1" applyBorder="1" applyAlignment="1">
      <alignment horizontal="center"/>
    </xf>
    <xf numFmtId="0" fontId="20" fillId="4" borderId="3" xfId="0" applyFont="1" applyFill="1" applyBorder="1" applyAlignment="1">
      <alignment horizontal="center"/>
    </xf>
    <xf numFmtId="0" fontId="21" fillId="4" borderId="3" xfId="0" applyFont="1" applyFill="1" applyBorder="1" applyAlignment="1">
      <alignment horizontal="center"/>
    </xf>
    <xf numFmtId="0" fontId="20" fillId="4" borderId="5" xfId="0" applyFont="1" applyFill="1" applyBorder="1" applyAlignment="1">
      <alignment horizontal="center"/>
    </xf>
    <xf numFmtId="0" fontId="20" fillId="4" borderId="3" xfId="0" applyFont="1" applyFill="1" applyBorder="1" applyAlignment="1">
      <alignment wrapText="1"/>
    </xf>
    <xf numFmtId="0" fontId="9" fillId="4" borderId="12" xfId="0" applyFont="1" applyFill="1" applyBorder="1" applyAlignment="1">
      <alignment horizontal="center"/>
    </xf>
    <xf numFmtId="0" fontId="9" fillId="4" borderId="9" xfId="0" applyFont="1" applyFill="1" applyBorder="1" applyAlignment="1">
      <alignment horizontal="center"/>
    </xf>
    <xf numFmtId="0" fontId="9" fillId="4" borderId="10" xfId="0" applyFont="1" applyFill="1" applyBorder="1" applyAlignment="1">
      <alignment horizontal="center"/>
    </xf>
    <xf numFmtId="2" fontId="28" fillId="4" borderId="5" xfId="6" applyNumberFormat="1" applyFont="1" applyFill="1" applyBorder="1"/>
    <xf numFmtId="2" fontId="28" fillId="4" borderId="2" xfId="6" applyNumberFormat="1" applyFont="1" applyFill="1" applyBorder="1"/>
    <xf numFmtId="0" fontId="24" fillId="4" borderId="5" xfId="0" applyFont="1" applyFill="1" applyBorder="1" applyAlignment="1">
      <alignment vertical="center" wrapText="1"/>
    </xf>
    <xf numFmtId="4" fontId="9" fillId="4" borderId="0" xfId="0" applyNumberFormat="1" applyFont="1" applyFill="1"/>
    <xf numFmtId="0" fontId="26" fillId="4" borderId="5" xfId="0" applyFont="1" applyFill="1" applyBorder="1"/>
    <xf numFmtId="0" fontId="20" fillId="4" borderId="2" xfId="0" applyFont="1" applyFill="1" applyBorder="1" applyAlignment="1">
      <alignment horizontal="center"/>
    </xf>
    <xf numFmtId="0" fontId="26" fillId="4" borderId="3" xfId="0" applyFont="1" applyFill="1" applyBorder="1"/>
    <xf numFmtId="0" fontId="20" fillId="4" borderId="5" xfId="0" applyFont="1" applyFill="1" applyBorder="1"/>
    <xf numFmtId="0" fontId="20" fillId="4" borderId="2" xfId="0" applyFont="1" applyFill="1" applyBorder="1" applyAlignment="1">
      <alignment wrapText="1"/>
    </xf>
    <xf numFmtId="0" fontId="20" fillId="4" borderId="5" xfId="0" applyFont="1" applyFill="1" applyBorder="1" applyAlignment="1">
      <alignment wrapText="1"/>
    </xf>
    <xf numFmtId="0" fontId="9" fillId="4" borderId="5" xfId="0" applyFont="1" applyFill="1" applyBorder="1"/>
    <xf numFmtId="0" fontId="21" fillId="4" borderId="3" xfId="0" applyFont="1" applyFill="1" applyBorder="1" applyAlignment="1">
      <alignment vertical="center"/>
    </xf>
    <xf numFmtId="0" fontId="13" fillId="4" borderId="5" xfId="0" applyFont="1" applyFill="1" applyBorder="1" applyAlignment="1">
      <alignment horizontal="left"/>
    </xf>
    <xf numFmtId="4" fontId="24" fillId="3" borderId="4" xfId="0" applyNumberFormat="1" applyFont="1" applyFill="1" applyBorder="1" applyAlignment="1">
      <alignment horizontal="right"/>
    </xf>
    <xf numFmtId="0" fontId="29" fillId="4" borderId="2" xfId="0" applyFont="1" applyFill="1" applyBorder="1" applyAlignment="1">
      <alignment vertical="center" wrapText="1"/>
    </xf>
    <xf numFmtId="0" fontId="30" fillId="4" borderId="5" xfId="0" applyFont="1" applyFill="1" applyBorder="1" applyAlignment="1">
      <alignment horizontal="center"/>
    </xf>
    <xf numFmtId="4" fontId="30" fillId="4" borderId="4" xfId="0" applyNumberFormat="1" applyFont="1" applyFill="1" applyBorder="1" applyAlignment="1">
      <alignment horizontal="right"/>
    </xf>
    <xf numFmtId="4" fontId="30" fillId="3" borderId="0" xfId="0" applyNumberFormat="1" applyFont="1" applyFill="1" applyAlignment="1">
      <alignment horizontal="right"/>
    </xf>
    <xf numFmtId="4" fontId="30" fillId="0" borderId="0" xfId="0" applyNumberFormat="1" applyFont="1" applyAlignment="1">
      <alignment horizontal="right"/>
    </xf>
    <xf numFmtId="0" fontId="30" fillId="0" borderId="0" xfId="0" applyFont="1"/>
    <xf numFmtId="0" fontId="30" fillId="3" borderId="0" xfId="0" applyFont="1" applyFill="1"/>
    <xf numFmtId="0" fontId="29" fillId="0" borderId="5" xfId="0" applyFont="1" applyBorder="1" applyAlignment="1">
      <alignment vertical="center" wrapText="1"/>
    </xf>
    <xf numFmtId="0" fontId="31" fillId="4" borderId="5" xfId="0" applyFont="1" applyFill="1" applyBorder="1" applyAlignment="1">
      <alignment horizontal="center"/>
    </xf>
    <xf numFmtId="4" fontId="31" fillId="4" borderId="4" xfId="0" applyNumberFormat="1" applyFont="1" applyFill="1" applyBorder="1" applyAlignment="1">
      <alignment horizontal="right"/>
    </xf>
    <xf numFmtId="0" fontId="30" fillId="4" borderId="0" xfId="0" applyFont="1" applyFill="1"/>
    <xf numFmtId="0" fontId="27" fillId="4" borderId="5" xfId="0" applyFont="1" applyFill="1" applyBorder="1" applyAlignment="1">
      <alignment horizontal="center"/>
    </xf>
    <xf numFmtId="4" fontId="27" fillId="0" borderId="4" xfId="0" applyNumberFormat="1" applyFont="1" applyBorder="1" applyAlignment="1">
      <alignment horizontal="right"/>
    </xf>
    <xf numFmtId="4" fontId="27" fillId="4" borderId="0" xfId="0" applyNumberFormat="1" applyFont="1" applyFill="1" applyAlignment="1">
      <alignment horizontal="right"/>
    </xf>
    <xf numFmtId="0" fontId="27" fillId="4" borderId="0" xfId="0" applyFont="1" applyFill="1"/>
    <xf numFmtId="0" fontId="27" fillId="4" borderId="3" xfId="0" applyFont="1" applyFill="1" applyBorder="1"/>
    <xf numFmtId="0" fontId="27" fillId="4" borderId="3" xfId="0" applyFont="1" applyFill="1" applyBorder="1" applyAlignment="1">
      <alignment horizontal="center"/>
    </xf>
    <xf numFmtId="0" fontId="23" fillId="4" borderId="5" xfId="0" applyFont="1" applyFill="1" applyBorder="1" applyAlignment="1">
      <alignment vertical="center" wrapText="1"/>
    </xf>
    <xf numFmtId="0" fontId="30" fillId="4" borderId="3" xfId="0" applyFont="1" applyFill="1" applyBorder="1"/>
    <xf numFmtId="0" fontId="30" fillId="4" borderId="3" xfId="0" applyFont="1" applyFill="1" applyBorder="1" applyAlignment="1">
      <alignment horizontal="center"/>
    </xf>
    <xf numFmtId="4" fontId="30" fillId="4" borderId="0" xfId="0" applyNumberFormat="1" applyFont="1" applyFill="1" applyAlignment="1">
      <alignment horizontal="right"/>
    </xf>
    <xf numFmtId="0" fontId="27" fillId="0" borderId="2" xfId="0" applyFont="1" applyBorder="1"/>
    <xf numFmtId="0" fontId="27" fillId="0" borderId="5" xfId="0" applyFont="1" applyBorder="1" applyAlignment="1">
      <alignment horizontal="center"/>
    </xf>
    <xf numFmtId="4" fontId="27" fillId="4" borderId="4" xfId="0" applyNumberFormat="1" applyFont="1" applyFill="1" applyBorder="1" applyAlignment="1">
      <alignment horizontal="right"/>
    </xf>
    <xf numFmtId="0" fontId="27" fillId="0" borderId="0" xfId="0" applyFont="1"/>
    <xf numFmtId="0" fontId="27" fillId="0" borderId="3" xfId="0" applyFont="1" applyBorder="1"/>
    <xf numFmtId="0" fontId="27" fillId="0" borderId="3" xfId="0" applyFont="1" applyBorder="1" applyAlignment="1">
      <alignment horizontal="center"/>
    </xf>
    <xf numFmtId="0" fontId="32" fillId="0" borderId="2" xfId="0" applyFont="1" applyBorder="1"/>
    <xf numFmtId="0" fontId="30" fillId="0" borderId="5" xfId="0" applyFont="1" applyBorder="1" applyAlignment="1">
      <alignment horizontal="center"/>
    </xf>
    <xf numFmtId="0" fontId="30" fillId="0" borderId="3" xfId="0" applyFont="1" applyBorder="1"/>
    <xf numFmtId="0" fontId="30" fillId="0" borderId="3" xfId="0" applyFont="1" applyBorder="1" applyAlignment="1">
      <alignment horizontal="center"/>
    </xf>
    <xf numFmtId="0" fontId="33" fillId="0" borderId="5" xfId="0" applyFont="1" applyBorder="1"/>
    <xf numFmtId="0" fontId="30" fillId="0" borderId="2" xfId="0" applyFont="1" applyBorder="1" applyAlignment="1">
      <alignment horizontal="center"/>
    </xf>
    <xf numFmtId="0" fontId="33" fillId="0" borderId="3" xfId="0" applyFont="1" applyBorder="1"/>
    <xf numFmtId="0" fontId="33" fillId="0" borderId="5" xfId="0" applyFont="1" applyBorder="1" applyAlignment="1">
      <alignment horizontal="left"/>
    </xf>
    <xf numFmtId="4" fontId="30" fillId="0" borderId="4" xfId="0" applyNumberFormat="1" applyFont="1" applyBorder="1" applyAlignment="1">
      <alignment horizontal="right"/>
    </xf>
    <xf numFmtId="0" fontId="30" fillId="0" borderId="2" xfId="0" applyFont="1" applyBorder="1" applyAlignment="1">
      <alignment wrapText="1"/>
    </xf>
    <xf numFmtId="0" fontId="28" fillId="4" borderId="5" xfId="0" applyFont="1" applyFill="1" applyBorder="1"/>
    <xf numFmtId="0" fontId="23" fillId="4" borderId="5" xfId="9" applyFont="1" applyFill="1" applyBorder="1" applyAlignment="1">
      <alignment vertical="center" wrapText="1"/>
    </xf>
    <xf numFmtId="0" fontId="29" fillId="4" borderId="5" xfId="9" applyFont="1" applyFill="1" applyBorder="1" applyAlignment="1">
      <alignment wrapText="1"/>
    </xf>
    <xf numFmtId="0" fontId="28" fillId="0" borderId="5" xfId="0" applyFont="1" applyBorder="1" applyAlignment="1">
      <alignment wrapText="1"/>
    </xf>
    <xf numFmtId="0" fontId="23" fillId="4" borderId="5" xfId="0" applyFont="1" applyFill="1" applyBorder="1" applyAlignment="1">
      <alignment vertical="center"/>
    </xf>
    <xf numFmtId="0" fontId="29" fillId="0" borderId="5" xfId="0" applyFont="1" applyBorder="1" applyAlignment="1">
      <alignment wrapText="1"/>
    </xf>
    <xf numFmtId="0" fontId="27" fillId="3" borderId="6" xfId="0" applyFont="1" applyFill="1" applyBorder="1"/>
    <xf numFmtId="0" fontId="27" fillId="3" borderId="7" xfId="0" applyFont="1" applyFill="1" applyBorder="1"/>
    <xf numFmtId="0" fontId="27" fillId="3" borderId="8" xfId="0" applyFont="1" applyFill="1" applyBorder="1"/>
    <xf numFmtId="0" fontId="30" fillId="4" borderId="2" xfId="0" applyFont="1" applyFill="1" applyBorder="1"/>
    <xf numFmtId="0" fontId="30" fillId="4" borderId="12" xfId="0" applyFont="1" applyFill="1" applyBorder="1" applyAlignment="1">
      <alignment horizontal="center"/>
    </xf>
    <xf numFmtId="0" fontId="30" fillId="4" borderId="9" xfId="0" applyFont="1" applyFill="1" applyBorder="1" applyAlignment="1">
      <alignment horizontal="center"/>
    </xf>
    <xf numFmtId="0" fontId="32" fillId="4" borderId="2" xfId="0" applyFont="1" applyFill="1" applyBorder="1"/>
    <xf numFmtId="0" fontId="30" fillId="4" borderId="10" xfId="0" applyFont="1" applyFill="1" applyBorder="1" applyAlignment="1">
      <alignment horizontal="center"/>
    </xf>
    <xf numFmtId="0" fontId="33" fillId="0" borderId="2" xfId="0" applyFont="1" applyBorder="1" applyAlignment="1">
      <alignment horizontal="left"/>
    </xf>
    <xf numFmtId="0" fontId="30" fillId="0" borderId="2" xfId="0" applyFont="1" applyBorder="1"/>
    <xf numFmtId="0" fontId="30" fillId="0" borderId="5" xfId="0" applyFont="1" applyBorder="1" applyAlignment="1">
      <alignment wrapText="1"/>
    </xf>
    <xf numFmtId="0" fontId="23" fillId="4" borderId="5" xfId="9" applyFont="1" applyFill="1" applyBorder="1" applyAlignment="1">
      <alignment horizontal="left" vertical="center" wrapText="1"/>
    </xf>
    <xf numFmtId="0" fontId="30" fillId="0" borderId="5" xfId="0" applyFont="1" applyBorder="1"/>
    <xf numFmtId="0" fontId="30" fillId="0" borderId="5" xfId="4" applyFont="1" applyBorder="1"/>
    <xf numFmtId="0" fontId="30" fillId="0" borderId="3" xfId="4" applyFont="1" applyBorder="1"/>
    <xf numFmtId="0" fontId="27" fillId="4" borderId="2" xfId="0" applyFont="1" applyFill="1" applyBorder="1"/>
    <xf numFmtId="0" fontId="31" fillId="4" borderId="5" xfId="9" applyFont="1" applyFill="1" applyBorder="1" applyAlignment="1">
      <alignment vertical="center" wrapText="1"/>
    </xf>
    <xf numFmtId="0" fontId="31" fillId="4" borderId="5" xfId="0" applyFont="1" applyFill="1" applyBorder="1" applyAlignment="1">
      <alignment vertical="center" wrapText="1"/>
    </xf>
    <xf numFmtId="0" fontId="31" fillId="4" borderId="5" xfId="0" applyFont="1" applyFill="1" applyBorder="1" applyAlignment="1">
      <alignment wrapText="1"/>
    </xf>
    <xf numFmtId="0" fontId="8" fillId="2" borderId="6" xfId="0" applyFont="1" applyFill="1" applyBorder="1" applyAlignment="1">
      <alignment horizontal="left"/>
    </xf>
    <xf numFmtId="0" fontId="8" fillId="2" borderId="7" xfId="0" applyFont="1" applyFill="1" applyBorder="1" applyAlignment="1">
      <alignment horizontal="left"/>
    </xf>
    <xf numFmtId="0" fontId="8" fillId="2" borderId="8" xfId="0" applyFont="1" applyFill="1" applyBorder="1" applyAlignment="1">
      <alignment horizontal="left"/>
    </xf>
    <xf numFmtId="0" fontId="27" fillId="3" borderId="6" xfId="0" applyFont="1" applyFill="1" applyBorder="1" applyAlignment="1">
      <alignment horizontal="left"/>
    </xf>
    <xf numFmtId="0" fontId="27" fillId="3" borderId="7" xfId="0" applyFont="1" applyFill="1" applyBorder="1" applyAlignment="1">
      <alignment horizontal="left"/>
    </xf>
    <xf numFmtId="0" fontId="27" fillId="3" borderId="8" xfId="0" applyFont="1" applyFill="1" applyBorder="1" applyAlignment="1">
      <alignment horizontal="left"/>
    </xf>
    <xf numFmtId="0" fontId="27" fillId="2" borderId="4" xfId="0" applyFont="1" applyFill="1" applyBorder="1" applyAlignment="1">
      <alignment horizontal="left"/>
    </xf>
    <xf numFmtId="0" fontId="8" fillId="3" borderId="4" xfId="0" applyFont="1" applyFill="1" applyBorder="1" applyAlignment="1">
      <alignment horizontal="left" wrapText="1"/>
    </xf>
    <xf numFmtId="0" fontId="9" fillId="0" borderId="0" xfId="0" applyFont="1" applyAlignment="1">
      <alignment horizontal="center"/>
    </xf>
    <xf numFmtId="0" fontId="8" fillId="0" borderId="0" xfId="0" applyFont="1" applyAlignment="1">
      <alignment horizontal="center" vertical="center" wrapText="1"/>
    </xf>
    <xf numFmtId="0" fontId="9" fillId="0" borderId="5" xfId="0" applyFont="1"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wrapText="1"/>
    </xf>
    <xf numFmtId="0" fontId="15" fillId="3" borderId="6" xfId="0" applyFont="1" applyFill="1" applyBorder="1" applyAlignment="1">
      <alignment horizontal="left" wrapText="1"/>
    </xf>
    <xf numFmtId="0" fontId="15" fillId="3" borderId="7" xfId="0" applyFont="1" applyFill="1" applyBorder="1" applyAlignment="1">
      <alignment horizontal="left" wrapText="1"/>
    </xf>
    <xf numFmtId="0" fontId="9" fillId="0" borderId="0" xfId="0" applyFont="1" applyAlignment="1">
      <alignment horizontal="center" vertical="center"/>
    </xf>
    <xf numFmtId="0" fontId="0" fillId="0" borderId="0" xfId="0" applyAlignment="1">
      <alignment horizontal="center" vertical="center"/>
    </xf>
    <xf numFmtId="0" fontId="8" fillId="0" borderId="10" xfId="0" applyFont="1" applyBorder="1" applyAlignment="1">
      <alignment horizontal="center"/>
    </xf>
    <xf numFmtId="0" fontId="8" fillId="0" borderId="0" xfId="0" applyFont="1" applyAlignment="1">
      <alignment horizontal="center"/>
    </xf>
    <xf numFmtId="0" fontId="27" fillId="0" borderId="10" xfId="0" applyFont="1" applyBorder="1" applyAlignment="1">
      <alignment horizontal="center"/>
    </xf>
    <xf numFmtId="0" fontId="27" fillId="0" borderId="0" xfId="0" applyFont="1" applyAlignment="1">
      <alignment horizontal="center"/>
    </xf>
    <xf numFmtId="0" fontId="27" fillId="0" borderId="4" xfId="0" applyFont="1" applyBorder="1" applyAlignment="1">
      <alignment horizontal="left"/>
    </xf>
    <xf numFmtId="0" fontId="0" fillId="0" borderId="0" xfId="0" applyAlignment="1"/>
    <xf numFmtId="0" fontId="11" fillId="0" borderId="0" xfId="0" applyFont="1" applyAlignment="1"/>
  </cellXfs>
  <cellStyles count="21">
    <cellStyle name="Normal" xfId="0" builtinId="0"/>
    <cellStyle name="Normal 2" xfId="4" xr:uid="{00000000-0005-0000-0000-000001000000}"/>
    <cellStyle name="Normal 2 2" xfId="12" xr:uid="{00000000-0005-0000-0000-000002000000}"/>
    <cellStyle name="Normal 3" xfId="1" xr:uid="{00000000-0005-0000-0000-000003000000}"/>
    <cellStyle name="Normal 3 2" xfId="5" xr:uid="{00000000-0005-0000-0000-000004000000}"/>
    <cellStyle name="Normal 3 2 2" xfId="8" xr:uid="{00000000-0005-0000-0000-000005000000}"/>
    <cellStyle name="Normal 3 2 2 2" xfId="9" xr:uid="{00000000-0005-0000-0000-000006000000}"/>
    <cellStyle name="Normal 4" xfId="3" xr:uid="{00000000-0005-0000-0000-000007000000}"/>
    <cellStyle name="Normal 5" xfId="2" xr:uid="{00000000-0005-0000-0000-000008000000}"/>
    <cellStyle name="Normal 5 2" xfId="7" xr:uid="{00000000-0005-0000-0000-000009000000}"/>
    <cellStyle name="Normal 5 4" xfId="6" xr:uid="{00000000-0005-0000-0000-00000A000000}"/>
    <cellStyle name="Normal 5 4 2" xfId="20" xr:uid="{00000000-0005-0000-0000-00000B000000}"/>
    <cellStyle name="Normal 5 4 4" xfId="10" xr:uid="{00000000-0005-0000-0000-00000C000000}"/>
    <cellStyle name="Normal 5 4 4 2" xfId="13" xr:uid="{00000000-0005-0000-0000-00000D000000}"/>
    <cellStyle name="Normal 5 4 4 2 2" xfId="17" xr:uid="{00000000-0005-0000-0000-00000E000000}"/>
    <cellStyle name="Normal 5 4 5 2" xfId="16" xr:uid="{00000000-0005-0000-0000-00000F000000}"/>
    <cellStyle name="Normal 5 4 7 2" xfId="19" xr:uid="{00000000-0005-0000-0000-000010000000}"/>
    <cellStyle name="Normal 7" xfId="11" xr:uid="{00000000-0005-0000-0000-000011000000}"/>
    <cellStyle name="Normal 7 2" xfId="14" xr:uid="{00000000-0005-0000-0000-000012000000}"/>
    <cellStyle name="Normal 7 2 2" xfId="15" xr:uid="{00000000-0005-0000-0000-000013000000}"/>
    <cellStyle name="Normal 9" xfId="18" xr:uid="{00000000-0005-0000-0000-000014000000}"/>
  </cellStyles>
  <dxfs count="0"/>
  <tableStyles count="0" defaultTableStyle="TableStyleMedium9" defaultPivotStyle="PivotStyleLight16"/>
  <colors>
    <mruColors>
      <color rgb="FFFF66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E8242-835F-4482-8E52-46FF5562622D}">
  <dimension ref="A1:AM280"/>
  <sheetViews>
    <sheetView tabSelected="1" zoomScaleNormal="100" workbookViewId="0">
      <selection activeCell="M22" sqref="M22"/>
    </sheetView>
  </sheetViews>
  <sheetFormatPr defaultRowHeight="12.4"/>
  <cols>
    <col min="1" max="1" width="60" customWidth="1"/>
    <col min="2" max="2" width="6.85546875" style="1" customWidth="1"/>
    <col min="3" max="3" width="17" customWidth="1"/>
    <col min="4" max="4" width="0" hidden="1" customWidth="1"/>
    <col min="6" max="9" width="0" hidden="1" customWidth="1"/>
  </cols>
  <sheetData>
    <row r="1" spans="1:11">
      <c r="A1" s="199" t="s">
        <v>0</v>
      </c>
      <c r="B1" s="213"/>
      <c r="C1" s="213"/>
    </row>
    <row r="2" spans="1:11">
      <c r="A2" s="214" t="s">
        <v>1</v>
      </c>
      <c r="B2" s="213"/>
      <c r="C2" s="213"/>
    </row>
    <row r="3" spans="1:11">
      <c r="A3" s="78" t="s">
        <v>2</v>
      </c>
    </row>
    <row r="4" spans="1:11">
      <c r="A4" t="s">
        <v>3</v>
      </c>
    </row>
    <row r="7" spans="1:11">
      <c r="A7" s="200" t="s">
        <v>4</v>
      </c>
      <c r="B7" s="200"/>
      <c r="C7" s="200"/>
    </row>
    <row r="8" spans="1:11" ht="16.5" customHeight="1">
      <c r="B8" s="2"/>
      <c r="C8" s="87" t="s">
        <v>5</v>
      </c>
    </row>
    <row r="9" spans="1:11">
      <c r="A9" s="8" t="s">
        <v>6</v>
      </c>
      <c r="B9" s="5" t="s">
        <v>7</v>
      </c>
      <c r="C9" s="201" t="s">
        <v>8</v>
      </c>
    </row>
    <row r="10" spans="1:11">
      <c r="A10" s="3" t="s">
        <v>9</v>
      </c>
      <c r="B10" s="6"/>
      <c r="C10" s="202"/>
    </row>
    <row r="11" spans="1:11">
      <c r="A11" s="3" t="s">
        <v>10</v>
      </c>
      <c r="B11" s="6"/>
      <c r="C11" s="203"/>
    </row>
    <row r="12" spans="1:11">
      <c r="A12" s="4">
        <v>0</v>
      </c>
      <c r="B12" s="4">
        <v>1</v>
      </c>
      <c r="C12" s="7">
        <v>2</v>
      </c>
    </row>
    <row r="13" spans="1:11" ht="15.4">
      <c r="A13" s="31" t="s">
        <v>11</v>
      </c>
      <c r="B13" s="17" t="s">
        <v>12</v>
      </c>
      <c r="C13" s="128">
        <f>C15+C27</f>
        <v>923</v>
      </c>
      <c r="K13" s="83"/>
    </row>
    <row r="14" spans="1:11" ht="14.1">
      <c r="A14" s="16"/>
      <c r="B14" s="18" t="s">
        <v>13</v>
      </c>
      <c r="C14" s="128">
        <f>C16+C28</f>
        <v>923</v>
      </c>
    </row>
    <row r="15" spans="1:11">
      <c r="A15" s="23" t="s">
        <v>14</v>
      </c>
      <c r="B15" s="53" t="s">
        <v>12</v>
      </c>
      <c r="C15" s="25">
        <f t="shared" ref="C15:C18" si="0">C17</f>
        <v>923</v>
      </c>
    </row>
    <row r="16" spans="1:11">
      <c r="A16" s="10" t="s">
        <v>15</v>
      </c>
      <c r="B16" s="55" t="s">
        <v>13</v>
      </c>
      <c r="C16" s="25">
        <f t="shared" si="0"/>
        <v>923</v>
      </c>
    </row>
    <row r="17" spans="1:14" ht="12.95">
      <c r="A17" s="32" t="s">
        <v>16</v>
      </c>
      <c r="B17" s="6" t="s">
        <v>12</v>
      </c>
      <c r="C17" s="19">
        <f t="shared" si="0"/>
        <v>923</v>
      </c>
    </row>
    <row r="18" spans="1:14" ht="12.95">
      <c r="A18" s="11"/>
      <c r="B18" s="7" t="s">
        <v>13</v>
      </c>
      <c r="C18" s="19">
        <f t="shared" si="0"/>
        <v>923</v>
      </c>
    </row>
    <row r="19" spans="1:14">
      <c r="A19" s="21" t="s">
        <v>17</v>
      </c>
      <c r="B19" s="5" t="s">
        <v>12</v>
      </c>
      <c r="C19" s="19">
        <f>C21+C23+C25</f>
        <v>923</v>
      </c>
    </row>
    <row r="20" spans="1:14">
      <c r="A20" s="9"/>
      <c r="B20" s="7" t="s">
        <v>13</v>
      </c>
      <c r="C20" s="19">
        <f>C22+C24+C26</f>
        <v>923</v>
      </c>
    </row>
    <row r="21" spans="1:14" s="71" customFormat="1" ht="14.1">
      <c r="A21" s="124" t="s">
        <v>18</v>
      </c>
      <c r="B21" s="120" t="s">
        <v>12</v>
      </c>
      <c r="C21" s="90">
        <f>C49</f>
        <v>604</v>
      </c>
      <c r="M21" s="118"/>
      <c r="N21" s="118"/>
    </row>
    <row r="22" spans="1:14" s="71" customFormat="1" ht="14.1">
      <c r="A22" s="111"/>
      <c r="B22" s="108" t="s">
        <v>13</v>
      </c>
      <c r="C22" s="90">
        <f>C50</f>
        <v>604</v>
      </c>
    </row>
    <row r="23" spans="1:14">
      <c r="A23" s="24" t="s">
        <v>19</v>
      </c>
      <c r="B23" s="6" t="s">
        <v>12</v>
      </c>
      <c r="C23" s="19">
        <f>C96</f>
        <v>6</v>
      </c>
    </row>
    <row r="24" spans="1:14">
      <c r="A24" s="9"/>
      <c r="B24" s="7" t="s">
        <v>13</v>
      </c>
      <c r="C24" s="19">
        <f>C97</f>
        <v>6</v>
      </c>
      <c r="D24" s="19" t="e">
        <f>#REF!+#REF!+#REF!+#REF!</f>
        <v>#REF!</v>
      </c>
    </row>
    <row r="25" spans="1:14" s="37" customFormat="1" ht="12.95">
      <c r="A25" s="12" t="s">
        <v>20</v>
      </c>
      <c r="B25" s="47" t="s">
        <v>12</v>
      </c>
      <c r="C25" s="63">
        <f>C98</f>
        <v>313</v>
      </c>
    </row>
    <row r="26" spans="1:14" s="37" customFormat="1">
      <c r="A26" s="69"/>
      <c r="B26" s="33" t="s">
        <v>13</v>
      </c>
      <c r="C26" s="63">
        <f>C99</f>
        <v>313</v>
      </c>
    </row>
    <row r="27" spans="1:14" s="36" customFormat="1">
      <c r="A27" s="23" t="s">
        <v>21</v>
      </c>
      <c r="B27" s="53" t="s">
        <v>12</v>
      </c>
      <c r="C27" s="27">
        <f>C29</f>
        <v>0</v>
      </c>
    </row>
    <row r="28" spans="1:14" s="36" customFormat="1">
      <c r="A28" s="10" t="s">
        <v>15</v>
      </c>
      <c r="B28" s="55" t="s">
        <v>13</v>
      </c>
      <c r="C28" s="27">
        <f>C30</f>
        <v>0</v>
      </c>
    </row>
    <row r="29" spans="1:14" s="36" customFormat="1" ht="12.95">
      <c r="A29" s="12" t="s">
        <v>16</v>
      </c>
      <c r="B29" s="47" t="s">
        <v>12</v>
      </c>
      <c r="C29" s="25">
        <f t="shared" ref="C29:C30" si="1">C31</f>
        <v>0</v>
      </c>
      <c r="D29" s="35"/>
      <c r="E29" s="35"/>
      <c r="F29" s="35"/>
      <c r="G29" s="35"/>
      <c r="H29" s="35"/>
      <c r="I29" s="35"/>
    </row>
    <row r="30" spans="1:14" s="36" customFormat="1" ht="12.95">
      <c r="A30" s="11"/>
      <c r="B30" s="33" t="s">
        <v>13</v>
      </c>
      <c r="C30" s="25">
        <f t="shared" si="1"/>
        <v>0</v>
      </c>
      <c r="D30" s="35"/>
      <c r="E30" s="35"/>
      <c r="F30" s="35"/>
      <c r="G30" s="35"/>
      <c r="H30" s="35"/>
      <c r="I30" s="35"/>
    </row>
    <row r="31" spans="1:14" s="36" customFormat="1" ht="12.95">
      <c r="A31" s="32" t="s">
        <v>22</v>
      </c>
      <c r="B31" s="13" t="s">
        <v>12</v>
      </c>
      <c r="C31" s="38">
        <f>C33+C35+C37</f>
        <v>0</v>
      </c>
    </row>
    <row r="32" spans="1:14" s="36" customFormat="1">
      <c r="A32" s="10"/>
      <c r="B32" s="14" t="s">
        <v>13</v>
      </c>
      <c r="C32" s="38">
        <f>C34+C36+C38</f>
        <v>0</v>
      </c>
      <c r="D32" s="38" t="e">
        <f>#REF!</f>
        <v>#REF!</v>
      </c>
    </row>
    <row r="33" spans="1:9" s="36" customFormat="1">
      <c r="A33" s="21" t="s">
        <v>23</v>
      </c>
      <c r="B33" s="13" t="s">
        <v>12</v>
      </c>
      <c r="C33" s="63">
        <f>C57</f>
        <v>112</v>
      </c>
    </row>
    <row r="34" spans="1:9" s="36" customFormat="1">
      <c r="A34" s="22"/>
      <c r="B34" s="14" t="s">
        <v>13</v>
      </c>
      <c r="C34" s="63">
        <f>C58</f>
        <v>112</v>
      </c>
    </row>
    <row r="35" spans="1:9" s="36" customFormat="1">
      <c r="A35" s="24" t="s">
        <v>19</v>
      </c>
      <c r="B35" s="47" t="s">
        <v>12</v>
      </c>
      <c r="C35" s="38">
        <f>C106</f>
        <v>0</v>
      </c>
    </row>
    <row r="36" spans="1:9" s="36" customFormat="1">
      <c r="A36" s="10"/>
      <c r="B36" s="33" t="s">
        <v>13</v>
      </c>
      <c r="C36" s="38">
        <f>C107</f>
        <v>0</v>
      </c>
    </row>
    <row r="37" spans="1:9" s="37" customFormat="1" ht="12.95">
      <c r="A37" s="12" t="s">
        <v>20</v>
      </c>
      <c r="B37" s="47" t="s">
        <v>12</v>
      </c>
      <c r="C37" s="63">
        <f>C108</f>
        <v>-112</v>
      </c>
    </row>
    <row r="38" spans="1:9" s="37" customFormat="1">
      <c r="A38" s="69"/>
      <c r="B38" s="33" t="s">
        <v>13</v>
      </c>
      <c r="C38" s="63">
        <f>C109</f>
        <v>-112</v>
      </c>
    </row>
    <row r="39" spans="1:9">
      <c r="A39" s="44" t="s">
        <v>24</v>
      </c>
      <c r="B39" s="45"/>
      <c r="C39" s="80"/>
      <c r="D39" s="52"/>
      <c r="E39" s="52"/>
      <c r="F39" s="52"/>
      <c r="G39" s="52"/>
      <c r="H39" s="52"/>
      <c r="I39" s="52"/>
    </row>
    <row r="40" spans="1:9">
      <c r="A40" s="72" t="s">
        <v>25</v>
      </c>
      <c r="B40" s="73"/>
      <c r="C40" s="77"/>
      <c r="D40" s="74"/>
      <c r="E40" s="74"/>
      <c r="F40" s="74"/>
      <c r="G40" s="74"/>
      <c r="H40" s="74"/>
      <c r="I40" s="75"/>
    </row>
    <row r="41" spans="1:9" ht="14.1">
      <c r="A41" s="60" t="s">
        <v>26</v>
      </c>
      <c r="B41" s="58" t="s">
        <v>12</v>
      </c>
      <c r="C41" s="100">
        <f>C43+C51</f>
        <v>716</v>
      </c>
      <c r="D41" s="34"/>
      <c r="E41" s="34"/>
      <c r="F41" s="34"/>
      <c r="G41" s="34"/>
      <c r="H41" s="34"/>
      <c r="I41" s="61"/>
    </row>
    <row r="42" spans="1:9" ht="14.1">
      <c r="A42" s="60"/>
      <c r="B42" s="58" t="s">
        <v>13</v>
      </c>
      <c r="C42" s="100">
        <f>C44+C52</f>
        <v>716</v>
      </c>
      <c r="D42" s="34"/>
      <c r="E42" s="34"/>
      <c r="F42" s="34"/>
      <c r="G42" s="34"/>
      <c r="H42" s="34"/>
      <c r="I42" s="61"/>
    </row>
    <row r="43" spans="1:9" s="15" customFormat="1" ht="14.1">
      <c r="A43" s="106" t="s">
        <v>27</v>
      </c>
      <c r="B43" s="107" t="s">
        <v>12</v>
      </c>
      <c r="C43" s="93">
        <f t="shared" ref="C43:C48" si="2">C45</f>
        <v>604</v>
      </c>
    </row>
    <row r="44" spans="1:9" s="15" customFormat="1" ht="14.1">
      <c r="A44" s="91" t="s">
        <v>28</v>
      </c>
      <c r="B44" s="92" t="s">
        <v>13</v>
      </c>
      <c r="C44" s="93">
        <f t="shared" si="2"/>
        <v>604</v>
      </c>
    </row>
    <row r="45" spans="1:9" s="68" customFormat="1" ht="14.1">
      <c r="A45" s="119" t="s">
        <v>16</v>
      </c>
      <c r="B45" s="120" t="s">
        <v>12</v>
      </c>
      <c r="C45" s="90">
        <f t="shared" si="2"/>
        <v>604</v>
      </c>
    </row>
    <row r="46" spans="1:9" s="68" customFormat="1" ht="14.1">
      <c r="A46" s="121"/>
      <c r="B46" s="108" t="s">
        <v>13</v>
      </c>
      <c r="C46" s="90">
        <f t="shared" si="2"/>
        <v>604</v>
      </c>
    </row>
    <row r="47" spans="1:9" s="71" customFormat="1" ht="14.1">
      <c r="A47" s="122" t="s">
        <v>29</v>
      </c>
      <c r="B47" s="110" t="s">
        <v>12</v>
      </c>
      <c r="C47" s="90">
        <f t="shared" si="2"/>
        <v>604</v>
      </c>
    </row>
    <row r="48" spans="1:9" s="71" customFormat="1" ht="14.1">
      <c r="A48" s="111"/>
      <c r="B48" s="108" t="s">
        <v>13</v>
      </c>
      <c r="C48" s="90">
        <f t="shared" si="2"/>
        <v>604</v>
      </c>
    </row>
    <row r="49" spans="1:14" s="71" customFormat="1" ht="14.1">
      <c r="A49" s="123" t="s">
        <v>18</v>
      </c>
      <c r="B49" s="120" t="s">
        <v>12</v>
      </c>
      <c r="C49" s="90">
        <f>C81</f>
        <v>604</v>
      </c>
      <c r="M49" s="118"/>
      <c r="N49" s="118"/>
    </row>
    <row r="50" spans="1:14" s="71" customFormat="1" ht="14.1">
      <c r="A50" s="123"/>
      <c r="B50" s="108" t="s">
        <v>13</v>
      </c>
      <c r="C50" s="90">
        <f>C82</f>
        <v>604</v>
      </c>
    </row>
    <row r="51" spans="1:14">
      <c r="A51" s="30" t="s">
        <v>30</v>
      </c>
      <c r="B51" s="5" t="s">
        <v>12</v>
      </c>
      <c r="C51" s="27">
        <f>C53</f>
        <v>112</v>
      </c>
    </row>
    <row r="52" spans="1:14">
      <c r="A52" s="10" t="s">
        <v>15</v>
      </c>
      <c r="B52" s="7" t="s">
        <v>13</v>
      </c>
      <c r="C52" s="27">
        <f>C54</f>
        <v>112</v>
      </c>
    </row>
    <row r="53" spans="1:14" ht="12.95">
      <c r="A53" s="12" t="s">
        <v>16</v>
      </c>
      <c r="B53" s="6" t="s">
        <v>12</v>
      </c>
      <c r="C53" s="66">
        <f t="shared" ref="C53:C56" si="3">C55</f>
        <v>112</v>
      </c>
    </row>
    <row r="54" spans="1:14" ht="12.95">
      <c r="A54" s="11"/>
      <c r="B54" s="7" t="s">
        <v>13</v>
      </c>
      <c r="C54" s="66">
        <f t="shared" si="3"/>
        <v>112</v>
      </c>
    </row>
    <row r="55" spans="1:14">
      <c r="A55" s="20" t="s">
        <v>29</v>
      </c>
      <c r="B55" s="13" t="s">
        <v>12</v>
      </c>
      <c r="C55" s="66">
        <f t="shared" si="3"/>
        <v>112</v>
      </c>
    </row>
    <row r="56" spans="1:14">
      <c r="A56" s="20"/>
      <c r="B56" s="14" t="s">
        <v>13</v>
      </c>
      <c r="C56" s="66">
        <f t="shared" si="3"/>
        <v>112</v>
      </c>
    </row>
    <row r="57" spans="1:14">
      <c r="A57" s="21" t="s">
        <v>23</v>
      </c>
      <c r="B57" s="13" t="s">
        <v>12</v>
      </c>
      <c r="C57" s="66">
        <f>C68</f>
        <v>112</v>
      </c>
    </row>
    <row r="58" spans="1:14">
      <c r="A58" s="20"/>
      <c r="B58" s="14" t="s">
        <v>13</v>
      </c>
      <c r="C58" s="66">
        <f>C69</f>
        <v>112</v>
      </c>
    </row>
    <row r="59" spans="1:14" s="36" customFormat="1">
      <c r="A59" s="204" t="s">
        <v>31</v>
      </c>
      <c r="B59" s="205"/>
      <c r="C59" s="205"/>
    </row>
    <row r="60" spans="1:14">
      <c r="A60" s="54" t="s">
        <v>25</v>
      </c>
      <c r="B60" s="13" t="s">
        <v>12</v>
      </c>
      <c r="C60" s="63">
        <f t="shared" ref="C60:C67" si="4">C62</f>
        <v>112</v>
      </c>
      <c r="E60" s="70"/>
    </row>
    <row r="61" spans="1:14">
      <c r="A61" s="22" t="s">
        <v>28</v>
      </c>
      <c r="B61" s="14" t="s">
        <v>13</v>
      </c>
      <c r="C61" s="63">
        <f t="shared" si="4"/>
        <v>112</v>
      </c>
    </row>
    <row r="62" spans="1:14">
      <c r="A62" s="30" t="s">
        <v>30</v>
      </c>
      <c r="B62" s="5" t="s">
        <v>12</v>
      </c>
      <c r="C62" s="27">
        <f>C64</f>
        <v>112</v>
      </c>
    </row>
    <row r="63" spans="1:14">
      <c r="A63" s="10" t="s">
        <v>15</v>
      </c>
      <c r="B63" s="7" t="s">
        <v>13</v>
      </c>
      <c r="C63" s="27">
        <f>C65</f>
        <v>112</v>
      </c>
    </row>
    <row r="64" spans="1:14" ht="12.95">
      <c r="A64" s="12" t="s">
        <v>16</v>
      </c>
      <c r="B64" s="6" t="s">
        <v>12</v>
      </c>
      <c r="C64" s="66">
        <f t="shared" si="4"/>
        <v>112</v>
      </c>
    </row>
    <row r="65" spans="1:22" ht="12.95">
      <c r="A65" s="11"/>
      <c r="B65" s="7" t="s">
        <v>13</v>
      </c>
      <c r="C65" s="66">
        <f t="shared" si="4"/>
        <v>112</v>
      </c>
    </row>
    <row r="66" spans="1:22">
      <c r="A66" s="20" t="s">
        <v>29</v>
      </c>
      <c r="B66" s="13" t="s">
        <v>12</v>
      </c>
      <c r="C66" s="66">
        <f t="shared" si="4"/>
        <v>112</v>
      </c>
    </row>
    <row r="67" spans="1:22">
      <c r="A67" s="20"/>
      <c r="B67" s="14" t="s">
        <v>13</v>
      </c>
      <c r="C67" s="66">
        <f t="shared" si="4"/>
        <v>112</v>
      </c>
    </row>
    <row r="68" spans="1:22">
      <c r="A68" s="21" t="s">
        <v>23</v>
      </c>
      <c r="B68" s="13" t="s">
        <v>12</v>
      </c>
      <c r="C68" s="66">
        <f>C70</f>
        <v>112</v>
      </c>
    </row>
    <row r="69" spans="1:22">
      <c r="A69" s="20"/>
      <c r="B69" s="14" t="s">
        <v>13</v>
      </c>
      <c r="C69" s="66">
        <f>C71</f>
        <v>112</v>
      </c>
    </row>
    <row r="70" spans="1:22" s="48" customFormat="1" ht="14.1">
      <c r="A70" s="115" t="s">
        <v>32</v>
      </c>
      <c r="B70" s="26" t="s">
        <v>12</v>
      </c>
      <c r="C70" s="25">
        <f>C72</f>
        <v>112</v>
      </c>
    </row>
    <row r="71" spans="1:22" s="48" customFormat="1">
      <c r="A71" s="29"/>
      <c r="B71" s="28" t="s">
        <v>13</v>
      </c>
      <c r="C71" s="25">
        <f>C73</f>
        <v>112</v>
      </c>
    </row>
    <row r="72" spans="1:22" s="139" customFormat="1" ht="14.1">
      <c r="A72" s="190" t="s">
        <v>33</v>
      </c>
      <c r="B72" s="130" t="s">
        <v>12</v>
      </c>
      <c r="C72" s="131">
        <v>112</v>
      </c>
    </row>
    <row r="73" spans="1:22" s="71" customFormat="1">
      <c r="A73" s="86"/>
      <c r="B73" s="62" t="s">
        <v>13</v>
      </c>
      <c r="C73" s="38">
        <v>112</v>
      </c>
    </row>
    <row r="74" spans="1:22" s="43" customFormat="1">
      <c r="A74" s="198" t="s">
        <v>34</v>
      </c>
      <c r="B74" s="198"/>
      <c r="C74" s="198"/>
      <c r="D74"/>
      <c r="E74"/>
      <c r="F74"/>
      <c r="G74"/>
      <c r="H74"/>
      <c r="I74"/>
      <c r="J74"/>
      <c r="K74"/>
      <c r="L74"/>
      <c r="M74"/>
      <c r="N74"/>
      <c r="O74"/>
      <c r="P74"/>
      <c r="Q74"/>
      <c r="R74"/>
      <c r="S74"/>
      <c r="T74"/>
      <c r="U74"/>
      <c r="V74"/>
    </row>
    <row r="75" spans="1:22" s="65" customFormat="1" ht="18" customHeight="1">
      <c r="A75" s="21" t="s">
        <v>25</v>
      </c>
      <c r="B75" s="94" t="s">
        <v>12</v>
      </c>
      <c r="C75" s="38">
        <f t="shared" ref="C75:C84" si="5">C77</f>
        <v>604</v>
      </c>
    </row>
    <row r="76" spans="1:22" s="71" customFormat="1">
      <c r="A76" s="22" t="s">
        <v>28</v>
      </c>
      <c r="B76" s="62" t="s">
        <v>13</v>
      </c>
      <c r="C76" s="38">
        <f t="shared" si="5"/>
        <v>604</v>
      </c>
    </row>
    <row r="77" spans="1:22">
      <c r="A77" s="81" t="s">
        <v>27</v>
      </c>
      <c r="B77" s="13" t="s">
        <v>12</v>
      </c>
      <c r="C77" s="25">
        <f t="shared" si="5"/>
        <v>604</v>
      </c>
    </row>
    <row r="78" spans="1:22">
      <c r="A78" s="22" t="s">
        <v>35</v>
      </c>
      <c r="B78" s="14" t="s">
        <v>13</v>
      </c>
      <c r="C78" s="25">
        <f t="shared" si="5"/>
        <v>604</v>
      </c>
    </row>
    <row r="79" spans="1:22" s="71" customFormat="1" ht="18" customHeight="1">
      <c r="A79" s="104" t="s">
        <v>16</v>
      </c>
      <c r="B79" s="76" t="s">
        <v>12</v>
      </c>
      <c r="C79" s="38">
        <f t="shared" si="5"/>
        <v>604</v>
      </c>
    </row>
    <row r="80" spans="1:22" s="71" customFormat="1" ht="15" customHeight="1">
      <c r="A80" s="11"/>
      <c r="B80" s="62" t="s">
        <v>13</v>
      </c>
      <c r="C80" s="38">
        <f t="shared" si="5"/>
        <v>604</v>
      </c>
    </row>
    <row r="81" spans="1:3" s="71" customFormat="1" ht="15.75" customHeight="1">
      <c r="A81" s="105" t="s">
        <v>18</v>
      </c>
      <c r="B81" s="76" t="s">
        <v>12</v>
      </c>
      <c r="C81" s="38">
        <f t="shared" si="5"/>
        <v>604</v>
      </c>
    </row>
    <row r="82" spans="1:3" s="71" customFormat="1" ht="15" customHeight="1">
      <c r="A82" s="10"/>
      <c r="B82" s="62" t="s">
        <v>13</v>
      </c>
      <c r="C82" s="38">
        <f t="shared" si="5"/>
        <v>604</v>
      </c>
    </row>
    <row r="83" spans="1:3" s="36" customFormat="1" ht="28.35">
      <c r="A83" s="117" t="s">
        <v>36</v>
      </c>
      <c r="B83" s="46" t="s">
        <v>12</v>
      </c>
      <c r="C83" s="38">
        <f t="shared" si="5"/>
        <v>604</v>
      </c>
    </row>
    <row r="84" spans="1:3" s="36" customFormat="1" ht="12.95">
      <c r="A84" s="11"/>
      <c r="B84" s="33" t="s">
        <v>13</v>
      </c>
      <c r="C84" s="38">
        <f t="shared" si="5"/>
        <v>604</v>
      </c>
    </row>
    <row r="85" spans="1:3" s="139" customFormat="1" ht="28.35">
      <c r="A85" s="189" t="s">
        <v>37</v>
      </c>
      <c r="B85" s="130" t="s">
        <v>12</v>
      </c>
      <c r="C85" s="131">
        <v>604</v>
      </c>
    </row>
    <row r="86" spans="1:3" s="71" customFormat="1" ht="15" customHeight="1">
      <c r="A86" s="59"/>
      <c r="B86" s="62" t="s">
        <v>13</v>
      </c>
      <c r="C86" s="63">
        <v>604</v>
      </c>
    </row>
    <row r="87" spans="1:3">
      <c r="A87" s="191" t="s">
        <v>38</v>
      </c>
      <c r="B87" s="192"/>
      <c r="C87" s="193"/>
    </row>
    <row r="88" spans="1:3" s="49" customFormat="1" ht="15">
      <c r="A88" s="127" t="s">
        <v>11</v>
      </c>
      <c r="B88" s="26" t="s">
        <v>12</v>
      </c>
      <c r="C88" s="27">
        <f>C90+C100</f>
        <v>207</v>
      </c>
    </row>
    <row r="89" spans="1:3">
      <c r="A89" s="29"/>
      <c r="B89" s="28" t="s">
        <v>13</v>
      </c>
      <c r="C89" s="27">
        <f>C91+C101</f>
        <v>207</v>
      </c>
    </row>
    <row r="90" spans="1:3">
      <c r="A90" s="23" t="s">
        <v>14</v>
      </c>
      <c r="B90" s="53" t="s">
        <v>12</v>
      </c>
      <c r="C90" s="25">
        <f t="shared" ref="C90:C93" si="6">C92</f>
        <v>319</v>
      </c>
    </row>
    <row r="91" spans="1:3">
      <c r="A91" s="10" t="s">
        <v>15</v>
      </c>
      <c r="B91" s="55" t="s">
        <v>13</v>
      </c>
      <c r="C91" s="25">
        <f t="shared" si="6"/>
        <v>319</v>
      </c>
    </row>
    <row r="92" spans="1:3" ht="12.95">
      <c r="A92" s="32" t="s">
        <v>16</v>
      </c>
      <c r="B92" s="6" t="s">
        <v>12</v>
      </c>
      <c r="C92" s="19">
        <f t="shared" si="6"/>
        <v>319</v>
      </c>
    </row>
    <row r="93" spans="1:3" ht="12.95">
      <c r="A93" s="11"/>
      <c r="B93" s="7" t="s">
        <v>13</v>
      </c>
      <c r="C93" s="19">
        <f t="shared" si="6"/>
        <v>319</v>
      </c>
    </row>
    <row r="94" spans="1:3">
      <c r="A94" s="21" t="s">
        <v>17</v>
      </c>
      <c r="B94" s="5" t="s">
        <v>12</v>
      </c>
      <c r="C94" s="19">
        <f>C96+C98</f>
        <v>319</v>
      </c>
    </row>
    <row r="95" spans="1:3">
      <c r="A95" s="9"/>
      <c r="B95" s="7" t="s">
        <v>13</v>
      </c>
      <c r="C95" s="19">
        <f>C97+C99</f>
        <v>319</v>
      </c>
    </row>
    <row r="96" spans="1:3">
      <c r="A96" s="24" t="s">
        <v>19</v>
      </c>
      <c r="B96" s="6" t="s">
        <v>12</v>
      </c>
      <c r="C96" s="19">
        <f>C120</f>
        <v>6</v>
      </c>
    </row>
    <row r="97" spans="1:11">
      <c r="A97" s="9"/>
      <c r="B97" s="7" t="s">
        <v>13</v>
      </c>
      <c r="C97" s="19">
        <f>C121</f>
        <v>6</v>
      </c>
      <c r="D97" s="19" t="e">
        <f>#REF!+#REF!+#REF!+#REF!</f>
        <v>#REF!</v>
      </c>
    </row>
    <row r="98" spans="1:11" s="37" customFormat="1" ht="12.95">
      <c r="A98" s="12" t="s">
        <v>20</v>
      </c>
      <c r="B98" s="47" t="s">
        <v>12</v>
      </c>
      <c r="C98" s="63">
        <f>C122+C201+C244</f>
        <v>313</v>
      </c>
    </row>
    <row r="99" spans="1:11" s="37" customFormat="1">
      <c r="A99" s="69"/>
      <c r="B99" s="33" t="s">
        <v>13</v>
      </c>
      <c r="C99" s="63">
        <f>C123+C202+C245</f>
        <v>313</v>
      </c>
    </row>
    <row r="100" spans="1:11" s="36" customFormat="1">
      <c r="A100" s="23" t="s">
        <v>21</v>
      </c>
      <c r="B100" s="53" t="s">
        <v>12</v>
      </c>
      <c r="C100" s="27">
        <f>C102</f>
        <v>-112</v>
      </c>
    </row>
    <row r="101" spans="1:11" s="36" customFormat="1">
      <c r="A101" s="10" t="s">
        <v>15</v>
      </c>
      <c r="B101" s="55" t="s">
        <v>13</v>
      </c>
      <c r="C101" s="27">
        <f>C103</f>
        <v>-112</v>
      </c>
    </row>
    <row r="102" spans="1:11" s="36" customFormat="1" ht="12.95">
      <c r="A102" s="12" t="s">
        <v>16</v>
      </c>
      <c r="B102" s="47" t="s">
        <v>12</v>
      </c>
      <c r="C102" s="38">
        <f>C104</f>
        <v>-112</v>
      </c>
      <c r="D102" s="35"/>
      <c r="E102" s="35"/>
      <c r="F102" s="35"/>
      <c r="G102" s="35"/>
      <c r="H102" s="35"/>
      <c r="I102" s="35"/>
    </row>
    <row r="103" spans="1:11" s="36" customFormat="1" ht="12.95">
      <c r="A103" s="11"/>
      <c r="B103" s="33" t="s">
        <v>13</v>
      </c>
      <c r="C103" s="38">
        <f>C105</f>
        <v>-112</v>
      </c>
      <c r="D103" s="35"/>
      <c r="E103" s="35"/>
      <c r="F103" s="35"/>
      <c r="G103" s="35"/>
      <c r="H103" s="35"/>
      <c r="I103" s="35"/>
    </row>
    <row r="104" spans="1:11" s="36" customFormat="1" ht="12.95">
      <c r="A104" s="32" t="s">
        <v>22</v>
      </c>
      <c r="B104" s="13" t="s">
        <v>12</v>
      </c>
      <c r="C104" s="38">
        <f>C106+C108</f>
        <v>-112</v>
      </c>
    </row>
    <row r="105" spans="1:11" s="36" customFormat="1">
      <c r="A105" s="10"/>
      <c r="B105" s="14" t="s">
        <v>13</v>
      </c>
      <c r="C105" s="38">
        <f>C107+C109</f>
        <v>-112</v>
      </c>
      <c r="D105" s="38">
        <f>D107</f>
        <v>0</v>
      </c>
    </row>
    <row r="106" spans="1:11" s="36" customFormat="1">
      <c r="A106" s="24" t="s">
        <v>19</v>
      </c>
      <c r="B106" s="47" t="s">
        <v>12</v>
      </c>
      <c r="C106" s="38">
        <f>C130</f>
        <v>0</v>
      </c>
    </row>
    <row r="107" spans="1:11" s="36" customFormat="1">
      <c r="A107" s="10"/>
      <c r="B107" s="33" t="s">
        <v>13</v>
      </c>
      <c r="C107" s="38">
        <f>C131</f>
        <v>0</v>
      </c>
    </row>
    <row r="108" spans="1:11" s="37" customFormat="1" ht="12.95">
      <c r="A108" s="12" t="s">
        <v>20</v>
      </c>
      <c r="B108" s="47" t="s">
        <v>12</v>
      </c>
      <c r="C108" s="63">
        <f>C209</f>
        <v>-112</v>
      </c>
    </row>
    <row r="109" spans="1:11" s="37" customFormat="1">
      <c r="A109" s="69"/>
      <c r="B109" s="33" t="s">
        <v>13</v>
      </c>
      <c r="C109" s="63">
        <f>C210</f>
        <v>-112</v>
      </c>
    </row>
    <row r="110" spans="1:11">
      <c r="A110" s="39" t="s">
        <v>39</v>
      </c>
      <c r="B110" s="41"/>
      <c r="C110" s="40"/>
      <c r="D110" s="37"/>
      <c r="E110" s="37"/>
      <c r="F110" s="37"/>
      <c r="G110" s="37"/>
      <c r="H110" s="37"/>
      <c r="I110" s="37"/>
      <c r="K110" s="36"/>
    </row>
    <row r="111" spans="1:11">
      <c r="A111" s="54" t="s">
        <v>25</v>
      </c>
      <c r="B111" s="82"/>
      <c r="C111" s="19"/>
      <c r="D111" s="37"/>
      <c r="E111" s="37"/>
      <c r="F111" s="37"/>
      <c r="G111" s="37"/>
      <c r="H111" s="37"/>
      <c r="I111" s="42"/>
    </row>
    <row r="112" spans="1:11" s="49" customFormat="1">
      <c r="A112" s="125" t="s">
        <v>26</v>
      </c>
      <c r="B112" s="76" t="s">
        <v>12</v>
      </c>
      <c r="C112" s="19">
        <f>C114+C124</f>
        <v>16</v>
      </c>
      <c r="D112" s="64"/>
      <c r="E112" s="64"/>
      <c r="F112" s="64"/>
      <c r="G112" s="64"/>
      <c r="H112" s="64"/>
      <c r="I112" s="64"/>
    </row>
    <row r="113" spans="1:9">
      <c r="A113" s="10"/>
      <c r="B113" s="33" t="s">
        <v>13</v>
      </c>
      <c r="C113" s="19">
        <f>C115+C125</f>
        <v>16</v>
      </c>
      <c r="D113" s="35"/>
      <c r="E113" s="35"/>
      <c r="F113" s="35"/>
      <c r="G113" s="35"/>
      <c r="H113" s="35"/>
      <c r="I113" s="35"/>
    </row>
    <row r="114" spans="1:9">
      <c r="A114" s="23" t="s">
        <v>40</v>
      </c>
      <c r="B114" s="47" t="s">
        <v>12</v>
      </c>
      <c r="C114" s="25">
        <f t="shared" ref="C114:C117" si="7">C116</f>
        <v>16</v>
      </c>
      <c r="D114" s="35"/>
      <c r="E114" s="35"/>
      <c r="F114" s="35"/>
      <c r="G114" s="35"/>
      <c r="H114" s="35"/>
      <c r="I114" s="35"/>
    </row>
    <row r="115" spans="1:9">
      <c r="A115" s="10" t="s">
        <v>41</v>
      </c>
      <c r="B115" s="33" t="s">
        <v>13</v>
      </c>
      <c r="C115" s="25">
        <f t="shared" si="7"/>
        <v>16</v>
      </c>
      <c r="D115" s="35"/>
      <c r="E115" s="35"/>
      <c r="F115" s="35"/>
      <c r="G115" s="35"/>
      <c r="H115" s="35"/>
      <c r="I115" s="35"/>
    </row>
    <row r="116" spans="1:9" ht="12.95">
      <c r="A116" s="12" t="s">
        <v>16</v>
      </c>
      <c r="B116" s="6" t="s">
        <v>12</v>
      </c>
      <c r="C116" s="19">
        <f t="shared" si="7"/>
        <v>16</v>
      </c>
      <c r="D116" s="35"/>
      <c r="E116" s="35"/>
      <c r="F116" s="35"/>
      <c r="G116" s="35"/>
      <c r="H116" s="35"/>
      <c r="I116" s="35"/>
    </row>
    <row r="117" spans="1:9" ht="12.95">
      <c r="A117" s="11"/>
      <c r="B117" s="7" t="s">
        <v>13</v>
      </c>
      <c r="C117" s="19">
        <f t="shared" si="7"/>
        <v>16</v>
      </c>
      <c r="D117" s="35"/>
      <c r="E117" s="35"/>
      <c r="F117" s="35"/>
      <c r="G117" s="35"/>
      <c r="H117" s="35"/>
      <c r="I117" s="35"/>
    </row>
    <row r="118" spans="1:9" ht="12.95">
      <c r="A118" s="32" t="s">
        <v>22</v>
      </c>
      <c r="B118" s="13" t="s">
        <v>12</v>
      </c>
      <c r="C118" s="19">
        <f>C120+C122</f>
        <v>16</v>
      </c>
    </row>
    <row r="119" spans="1:9">
      <c r="A119" s="10"/>
      <c r="B119" s="14" t="s">
        <v>13</v>
      </c>
      <c r="C119" s="19">
        <f>C121+C123</f>
        <v>16</v>
      </c>
    </row>
    <row r="120" spans="1:9">
      <c r="A120" s="24" t="s">
        <v>19</v>
      </c>
      <c r="B120" s="6" t="s">
        <v>12</v>
      </c>
      <c r="C120" s="19">
        <f>C189</f>
        <v>6</v>
      </c>
    </row>
    <row r="121" spans="1:9">
      <c r="A121" s="9"/>
      <c r="B121" s="7" t="s">
        <v>13</v>
      </c>
      <c r="C121" s="19">
        <f>C190</f>
        <v>6</v>
      </c>
    </row>
    <row r="122" spans="1:9" ht="12.95">
      <c r="A122" s="12" t="s">
        <v>20</v>
      </c>
      <c r="B122" s="6" t="s">
        <v>12</v>
      </c>
      <c r="C122" s="19">
        <f>C141</f>
        <v>10</v>
      </c>
    </row>
    <row r="123" spans="1:9">
      <c r="A123" s="9"/>
      <c r="B123" s="7" t="s">
        <v>13</v>
      </c>
      <c r="C123" s="19">
        <f>C142</f>
        <v>10</v>
      </c>
    </row>
    <row r="124" spans="1:9" s="36" customFormat="1">
      <c r="A124" s="23" t="s">
        <v>21</v>
      </c>
      <c r="B124" s="13" t="s">
        <v>12</v>
      </c>
      <c r="C124" s="27">
        <f t="shared" ref="C124:C129" si="8">C126</f>
        <v>0</v>
      </c>
    </row>
    <row r="125" spans="1:9" s="36" customFormat="1">
      <c r="A125" s="10" t="s">
        <v>15</v>
      </c>
      <c r="B125" s="14" t="s">
        <v>13</v>
      </c>
      <c r="C125" s="27">
        <f t="shared" si="8"/>
        <v>0</v>
      </c>
    </row>
    <row r="126" spans="1:9" s="36" customFormat="1" ht="12.95">
      <c r="A126" s="12" t="s">
        <v>16</v>
      </c>
      <c r="B126" s="47" t="s">
        <v>12</v>
      </c>
      <c r="C126" s="38">
        <f t="shared" si="8"/>
        <v>0</v>
      </c>
      <c r="D126" s="35"/>
      <c r="E126" s="35"/>
      <c r="F126" s="35"/>
      <c r="G126" s="35"/>
      <c r="H126" s="35"/>
      <c r="I126" s="35"/>
    </row>
    <row r="127" spans="1:9" s="36" customFormat="1" ht="12.95">
      <c r="A127" s="11"/>
      <c r="B127" s="33" t="s">
        <v>13</v>
      </c>
      <c r="C127" s="38">
        <f t="shared" si="8"/>
        <v>0</v>
      </c>
      <c r="D127" s="35"/>
      <c r="E127" s="35"/>
      <c r="F127" s="35"/>
      <c r="G127" s="35"/>
      <c r="H127" s="35"/>
      <c r="I127" s="35"/>
    </row>
    <row r="128" spans="1:9" s="36" customFormat="1" ht="12.95">
      <c r="A128" s="32" t="s">
        <v>22</v>
      </c>
      <c r="B128" s="13" t="s">
        <v>12</v>
      </c>
      <c r="C128" s="38">
        <f t="shared" si="8"/>
        <v>0</v>
      </c>
    </row>
    <row r="129" spans="1:39" s="36" customFormat="1">
      <c r="A129" s="10"/>
      <c r="B129" s="14" t="s">
        <v>13</v>
      </c>
      <c r="C129" s="38">
        <f t="shared" si="8"/>
        <v>0</v>
      </c>
      <c r="D129" s="38">
        <f>D131</f>
        <v>0</v>
      </c>
    </row>
    <row r="130" spans="1:39" s="36" customFormat="1">
      <c r="A130" s="24" t="s">
        <v>19</v>
      </c>
      <c r="B130" s="47" t="s">
        <v>12</v>
      </c>
      <c r="C130" s="38">
        <f>C156</f>
        <v>0</v>
      </c>
    </row>
    <row r="131" spans="1:39" s="36" customFormat="1">
      <c r="A131" s="10"/>
      <c r="B131" s="33" t="s">
        <v>13</v>
      </c>
      <c r="C131" s="38">
        <f>C157</f>
        <v>0</v>
      </c>
    </row>
    <row r="132" spans="1:39">
      <c r="A132" s="97" t="s">
        <v>42</v>
      </c>
      <c r="B132" s="98"/>
      <c r="C132" s="99"/>
      <c r="D132" s="101"/>
      <c r="E132" s="101"/>
      <c r="F132" s="101"/>
      <c r="G132" s="101"/>
      <c r="H132" s="101"/>
      <c r="I132" s="101"/>
    </row>
    <row r="133" spans="1:39">
      <c r="A133" s="84" t="s">
        <v>25</v>
      </c>
      <c r="B133" s="46" t="s">
        <v>12</v>
      </c>
      <c r="C133" s="38">
        <f t="shared" ref="C133:C140" si="9">C135</f>
        <v>10</v>
      </c>
      <c r="D133" s="79"/>
      <c r="E133" s="79"/>
      <c r="F133" s="79"/>
      <c r="G133" s="79"/>
      <c r="H133" s="79"/>
      <c r="I133" s="79"/>
    </row>
    <row r="134" spans="1:39">
      <c r="A134" s="22" t="s">
        <v>43</v>
      </c>
      <c r="B134" s="14" t="s">
        <v>13</v>
      </c>
      <c r="C134" s="38">
        <f t="shared" si="9"/>
        <v>10</v>
      </c>
      <c r="D134" s="38">
        <f>D136</f>
        <v>0</v>
      </c>
    </row>
    <row r="135" spans="1:39">
      <c r="A135" s="81" t="s">
        <v>27</v>
      </c>
      <c r="B135" s="13" t="s">
        <v>12</v>
      </c>
      <c r="C135" s="25">
        <f t="shared" si="9"/>
        <v>10</v>
      </c>
    </row>
    <row r="136" spans="1:39">
      <c r="A136" s="22" t="s">
        <v>35</v>
      </c>
      <c r="B136" s="14" t="s">
        <v>13</v>
      </c>
      <c r="C136" s="25">
        <f t="shared" si="9"/>
        <v>10</v>
      </c>
    </row>
    <row r="137" spans="1:39" ht="12.95">
      <c r="A137" s="12" t="s">
        <v>16</v>
      </c>
      <c r="B137" s="6" t="s">
        <v>12</v>
      </c>
      <c r="C137" s="19">
        <f t="shared" si="9"/>
        <v>10</v>
      </c>
      <c r="D137" s="35"/>
      <c r="E137" s="35"/>
      <c r="F137" s="35"/>
      <c r="G137" s="35"/>
      <c r="H137" s="35"/>
      <c r="I137" s="35"/>
    </row>
    <row r="138" spans="1:39" ht="12.95">
      <c r="A138" s="11"/>
      <c r="B138" s="7" t="s">
        <v>13</v>
      </c>
      <c r="C138" s="19">
        <f t="shared" si="9"/>
        <v>10</v>
      </c>
      <c r="D138" s="35"/>
      <c r="E138" s="35"/>
      <c r="F138" s="35"/>
      <c r="G138" s="35"/>
      <c r="H138" s="35"/>
      <c r="I138" s="35"/>
    </row>
    <row r="139" spans="1:39" ht="12.95">
      <c r="A139" s="32" t="s">
        <v>22</v>
      </c>
      <c r="B139" s="13" t="s">
        <v>12</v>
      </c>
      <c r="C139" s="19">
        <f t="shared" si="9"/>
        <v>10</v>
      </c>
    </row>
    <row r="140" spans="1:39">
      <c r="A140" s="10"/>
      <c r="B140" s="14" t="s">
        <v>13</v>
      </c>
      <c r="C140" s="19">
        <f t="shared" si="9"/>
        <v>10</v>
      </c>
    </row>
    <row r="141" spans="1:39" ht="12.95">
      <c r="A141" s="12" t="s">
        <v>20</v>
      </c>
      <c r="B141" s="6" t="s">
        <v>12</v>
      </c>
      <c r="C141" s="19">
        <f>C143+C147</f>
        <v>10</v>
      </c>
    </row>
    <row r="142" spans="1:39">
      <c r="A142" s="9"/>
      <c r="B142" s="7" t="s">
        <v>13</v>
      </c>
      <c r="C142" s="19">
        <f>C144+C148</f>
        <v>10</v>
      </c>
      <c r="E142" s="35"/>
      <c r="F142" s="35"/>
      <c r="G142" s="35"/>
      <c r="H142" s="35"/>
      <c r="I142" s="35"/>
    </row>
    <row r="143" spans="1:39" s="143" customFormat="1" ht="14.1">
      <c r="A143" s="103" t="s">
        <v>44</v>
      </c>
      <c r="B143" s="140" t="s">
        <v>12</v>
      </c>
      <c r="C143" s="141">
        <f>C145</f>
        <v>10</v>
      </c>
      <c r="D143" s="142"/>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row>
    <row r="144" spans="1:39" s="143" customFormat="1">
      <c r="A144" s="144"/>
      <c r="B144" s="145" t="s">
        <v>13</v>
      </c>
      <c r="C144" s="141">
        <f>C146</f>
        <v>10</v>
      </c>
      <c r="D144" s="142"/>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row>
    <row r="145" spans="1:39" s="135" customFormat="1" ht="14.1">
      <c r="A145" s="146" t="s">
        <v>45</v>
      </c>
      <c r="B145" s="130" t="s">
        <v>12</v>
      </c>
      <c r="C145" s="131">
        <v>10</v>
      </c>
      <c r="D145" s="132"/>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row>
    <row r="146" spans="1:39" s="139" customFormat="1">
      <c r="A146" s="147"/>
      <c r="B146" s="148" t="s">
        <v>13</v>
      </c>
      <c r="C146" s="131">
        <v>10</v>
      </c>
      <c r="D146" s="149"/>
      <c r="E146" s="133"/>
      <c r="F146" s="133"/>
      <c r="G146" s="133"/>
      <c r="H146" s="133"/>
      <c r="I146" s="133"/>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row>
    <row r="147" spans="1:39" s="134" customFormat="1">
      <c r="A147" s="194" t="s">
        <v>31</v>
      </c>
      <c r="B147" s="195"/>
      <c r="C147" s="196"/>
    </row>
    <row r="148" spans="1:39" s="153" customFormat="1">
      <c r="A148" s="150" t="s">
        <v>25</v>
      </c>
      <c r="B148" s="151" t="s">
        <v>12</v>
      </c>
      <c r="C148" s="152">
        <f t="shared" ref="C148:C149" si="10">C150</f>
        <v>0</v>
      </c>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row>
    <row r="149" spans="1:39" s="153" customFormat="1">
      <c r="A149" s="154" t="s">
        <v>28</v>
      </c>
      <c r="B149" s="155" t="s">
        <v>13</v>
      </c>
      <c r="C149" s="152">
        <f t="shared" si="10"/>
        <v>0</v>
      </c>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row>
    <row r="150" spans="1:39" s="134" customFormat="1">
      <c r="A150" s="156" t="s">
        <v>21</v>
      </c>
      <c r="B150" s="157" t="s">
        <v>12</v>
      </c>
      <c r="C150" s="131">
        <f>C152</f>
        <v>0</v>
      </c>
      <c r="E150" s="133"/>
      <c r="F150" s="133"/>
      <c r="G150" s="133"/>
      <c r="H150" s="133"/>
      <c r="I150" s="133"/>
    </row>
    <row r="151" spans="1:39" s="134" customFormat="1">
      <c r="A151" s="158" t="s">
        <v>15</v>
      </c>
      <c r="B151" s="159" t="s">
        <v>13</v>
      </c>
      <c r="C151" s="131">
        <f>C153</f>
        <v>0</v>
      </c>
    </row>
    <row r="152" spans="1:39" s="134" customFormat="1" ht="12.95">
      <c r="A152" s="160" t="s">
        <v>16</v>
      </c>
      <c r="B152" s="161" t="s">
        <v>12</v>
      </c>
      <c r="C152" s="141">
        <f t="shared" ref="C152:C153" si="11">C154</f>
        <v>0</v>
      </c>
      <c r="D152" s="133"/>
      <c r="E152" s="133"/>
      <c r="F152" s="133"/>
      <c r="G152" s="133"/>
      <c r="H152" s="133"/>
      <c r="I152" s="133"/>
    </row>
    <row r="153" spans="1:39" s="134" customFormat="1" ht="12.95">
      <c r="A153" s="162"/>
      <c r="B153" s="159" t="s">
        <v>13</v>
      </c>
      <c r="C153" s="141">
        <f t="shared" si="11"/>
        <v>0</v>
      </c>
      <c r="D153" s="133"/>
      <c r="E153" s="133"/>
      <c r="F153" s="133"/>
      <c r="G153" s="133"/>
      <c r="H153" s="133"/>
      <c r="I153" s="133"/>
    </row>
    <row r="154" spans="1:39" s="134" customFormat="1" ht="12.95">
      <c r="A154" s="163" t="s">
        <v>22</v>
      </c>
      <c r="B154" s="157" t="s">
        <v>12</v>
      </c>
      <c r="C154" s="164">
        <f>C156+C393</f>
        <v>0</v>
      </c>
    </row>
    <row r="155" spans="1:39" s="134" customFormat="1">
      <c r="A155" s="158"/>
      <c r="B155" s="159" t="s">
        <v>13</v>
      </c>
      <c r="C155" s="164">
        <f>C157+C394</f>
        <v>0</v>
      </c>
      <c r="D155" s="164">
        <f>D157</f>
        <v>0</v>
      </c>
    </row>
    <row r="156" spans="1:39" s="134" customFormat="1">
      <c r="A156" s="165" t="s">
        <v>19</v>
      </c>
      <c r="B156" s="161" t="s">
        <v>12</v>
      </c>
      <c r="C156" s="164">
        <f>C158+C172</f>
        <v>0</v>
      </c>
    </row>
    <row r="157" spans="1:39" s="134" customFormat="1">
      <c r="A157" s="158"/>
      <c r="B157" s="159" t="s">
        <v>13</v>
      </c>
      <c r="C157" s="164">
        <f>C159+C173</f>
        <v>0</v>
      </c>
    </row>
    <row r="158" spans="1:39" s="139" customFormat="1" ht="14.1">
      <c r="A158" s="166" t="s">
        <v>46</v>
      </c>
      <c r="B158" s="130" t="s">
        <v>12</v>
      </c>
      <c r="C158" s="152">
        <f>C160+C162+C164+C166+C168+C170</f>
        <v>0</v>
      </c>
    </row>
    <row r="159" spans="1:39" s="139" customFormat="1">
      <c r="A159" s="147"/>
      <c r="B159" s="148" t="s">
        <v>13</v>
      </c>
      <c r="C159" s="152">
        <f>C161+C163+C165+C167+C169+C171</f>
        <v>0</v>
      </c>
    </row>
    <row r="160" spans="1:39" s="143" customFormat="1" ht="14.1">
      <c r="A160" s="167" t="s">
        <v>47</v>
      </c>
      <c r="B160" s="130" t="s">
        <v>12</v>
      </c>
      <c r="C160" s="131">
        <v>-730</v>
      </c>
    </row>
    <row r="161" spans="1:3" s="143" customFormat="1">
      <c r="A161" s="144"/>
      <c r="B161" s="148" t="s">
        <v>13</v>
      </c>
      <c r="C161" s="131">
        <v>-730</v>
      </c>
    </row>
    <row r="162" spans="1:3" s="143" customFormat="1" ht="14.1">
      <c r="A162" s="167" t="s">
        <v>48</v>
      </c>
      <c r="B162" s="130" t="s">
        <v>12</v>
      </c>
      <c r="C162" s="131">
        <v>-680</v>
      </c>
    </row>
    <row r="163" spans="1:3" s="143" customFormat="1">
      <c r="A163" s="144"/>
      <c r="B163" s="148" t="s">
        <v>13</v>
      </c>
      <c r="C163" s="131">
        <v>-680</v>
      </c>
    </row>
    <row r="164" spans="1:3" s="143" customFormat="1" ht="15.4">
      <c r="A164" s="168" t="s">
        <v>49</v>
      </c>
      <c r="B164" s="130" t="s">
        <v>12</v>
      </c>
      <c r="C164" s="131">
        <v>40</v>
      </c>
    </row>
    <row r="165" spans="1:3" s="143" customFormat="1">
      <c r="A165" s="144"/>
      <c r="B165" s="148" t="s">
        <v>13</v>
      </c>
      <c r="C165" s="131">
        <v>40</v>
      </c>
    </row>
    <row r="166" spans="1:3" s="143" customFormat="1" ht="15.4">
      <c r="A166" s="168" t="s">
        <v>50</v>
      </c>
      <c r="B166" s="130" t="s">
        <v>12</v>
      </c>
      <c r="C166" s="131">
        <v>900</v>
      </c>
    </row>
    <row r="167" spans="1:3" s="143" customFormat="1">
      <c r="A167" s="144"/>
      <c r="B167" s="148" t="s">
        <v>13</v>
      </c>
      <c r="C167" s="131">
        <v>900</v>
      </c>
    </row>
    <row r="168" spans="1:3" s="143" customFormat="1" ht="15.4">
      <c r="A168" s="168" t="s">
        <v>51</v>
      </c>
      <c r="B168" s="130" t="s">
        <v>12</v>
      </c>
      <c r="C168" s="131">
        <v>400</v>
      </c>
    </row>
    <row r="169" spans="1:3" s="143" customFormat="1">
      <c r="A169" s="144"/>
      <c r="B169" s="148" t="s">
        <v>13</v>
      </c>
      <c r="C169" s="131">
        <v>400</v>
      </c>
    </row>
    <row r="170" spans="1:3" s="143" customFormat="1" ht="15.4">
      <c r="A170" s="168" t="s">
        <v>52</v>
      </c>
      <c r="B170" s="130" t="s">
        <v>12</v>
      </c>
      <c r="C170" s="131">
        <v>70</v>
      </c>
    </row>
    <row r="171" spans="1:3" s="143" customFormat="1">
      <c r="A171" s="144"/>
      <c r="B171" s="148" t="s">
        <v>13</v>
      </c>
      <c r="C171" s="131">
        <v>70</v>
      </c>
    </row>
    <row r="172" spans="1:3" s="139" customFormat="1" ht="28.35">
      <c r="A172" s="169" t="s">
        <v>53</v>
      </c>
      <c r="B172" s="130" t="s">
        <v>12</v>
      </c>
      <c r="C172" s="152">
        <f>C174+C176+C178</f>
        <v>0</v>
      </c>
    </row>
    <row r="173" spans="1:3" s="139" customFormat="1">
      <c r="A173" s="147"/>
      <c r="B173" s="148" t="s">
        <v>13</v>
      </c>
      <c r="C173" s="152">
        <f>C175+C177+C179</f>
        <v>0</v>
      </c>
    </row>
    <row r="174" spans="1:3" s="143" customFormat="1" ht="28.35">
      <c r="A174" s="146" t="s">
        <v>54</v>
      </c>
      <c r="B174" s="130" t="s">
        <v>12</v>
      </c>
      <c r="C174" s="131">
        <v>-24</v>
      </c>
    </row>
    <row r="175" spans="1:3" s="143" customFormat="1">
      <c r="A175" s="144"/>
      <c r="B175" s="148" t="s">
        <v>13</v>
      </c>
      <c r="C175" s="131">
        <v>-24</v>
      </c>
    </row>
    <row r="176" spans="1:3" s="143" customFormat="1" ht="14.1">
      <c r="A176" s="170" t="s">
        <v>55</v>
      </c>
      <c r="B176" s="130" t="s">
        <v>12</v>
      </c>
      <c r="C176" s="131">
        <v>-7</v>
      </c>
    </row>
    <row r="177" spans="1:9" s="143" customFormat="1">
      <c r="A177" s="144"/>
      <c r="B177" s="148" t="s">
        <v>13</v>
      </c>
      <c r="C177" s="131">
        <v>-7</v>
      </c>
    </row>
    <row r="178" spans="1:9" s="143" customFormat="1" ht="30.95">
      <c r="A178" s="171" t="s">
        <v>56</v>
      </c>
      <c r="B178" s="130" t="s">
        <v>12</v>
      </c>
      <c r="C178" s="131">
        <v>31</v>
      </c>
    </row>
    <row r="179" spans="1:9" s="143" customFormat="1">
      <c r="A179" s="144"/>
      <c r="B179" s="148" t="s">
        <v>13</v>
      </c>
      <c r="C179" s="131">
        <v>31</v>
      </c>
    </row>
    <row r="180" spans="1:9" s="134" customFormat="1">
      <c r="A180" s="172" t="s">
        <v>57</v>
      </c>
      <c r="B180" s="173"/>
      <c r="C180" s="174"/>
      <c r="D180" s="210"/>
      <c r="E180" s="210"/>
      <c r="F180" s="211"/>
      <c r="G180" s="211"/>
      <c r="H180" s="211"/>
      <c r="I180" s="211"/>
    </row>
    <row r="181" spans="1:9" s="139" customFormat="1">
      <c r="A181" s="175" t="s">
        <v>25</v>
      </c>
      <c r="B181" s="176" t="s">
        <v>12</v>
      </c>
      <c r="C181" s="164">
        <f t="shared" ref="C181:C188" si="12">C183</f>
        <v>6</v>
      </c>
      <c r="D181" s="134"/>
      <c r="E181" s="134"/>
      <c r="F181" s="134"/>
      <c r="G181" s="134"/>
      <c r="H181" s="134"/>
      <c r="I181" s="134"/>
    </row>
    <row r="182" spans="1:9" s="139" customFormat="1">
      <c r="A182" s="147" t="s">
        <v>28</v>
      </c>
      <c r="B182" s="177" t="s">
        <v>13</v>
      </c>
      <c r="C182" s="164">
        <f t="shared" si="12"/>
        <v>6</v>
      </c>
      <c r="D182" s="134"/>
      <c r="E182" s="134"/>
      <c r="F182" s="134"/>
      <c r="G182" s="134"/>
      <c r="H182" s="134"/>
      <c r="I182" s="134"/>
    </row>
    <row r="183" spans="1:9" s="139" customFormat="1">
      <c r="A183" s="178" t="s">
        <v>40</v>
      </c>
      <c r="B183" s="179" t="s">
        <v>12</v>
      </c>
      <c r="C183" s="141">
        <f t="shared" si="12"/>
        <v>6</v>
      </c>
      <c r="D183" s="134"/>
      <c r="E183" s="134"/>
      <c r="F183" s="134"/>
      <c r="G183" s="134"/>
      <c r="H183" s="134"/>
      <c r="I183" s="134"/>
    </row>
    <row r="184" spans="1:9" s="139" customFormat="1">
      <c r="A184" s="147" t="s">
        <v>41</v>
      </c>
      <c r="B184" s="148" t="s">
        <v>13</v>
      </c>
      <c r="C184" s="141">
        <f t="shared" si="12"/>
        <v>6</v>
      </c>
    </row>
    <row r="185" spans="1:9" s="134" customFormat="1" ht="12.95">
      <c r="A185" s="160" t="s">
        <v>16</v>
      </c>
      <c r="B185" s="161" t="s">
        <v>12</v>
      </c>
      <c r="C185" s="164">
        <f t="shared" si="12"/>
        <v>6</v>
      </c>
    </row>
    <row r="186" spans="1:9" s="134" customFormat="1" ht="12.95">
      <c r="A186" s="162"/>
      <c r="B186" s="159" t="s">
        <v>13</v>
      </c>
      <c r="C186" s="164">
        <f t="shared" si="12"/>
        <v>6</v>
      </c>
    </row>
    <row r="187" spans="1:9" s="134" customFormat="1" ht="12.95">
      <c r="A187" s="180" t="s">
        <v>22</v>
      </c>
      <c r="B187" s="157" t="s">
        <v>12</v>
      </c>
      <c r="C187" s="164">
        <f t="shared" si="12"/>
        <v>6</v>
      </c>
    </row>
    <row r="188" spans="1:9" s="134" customFormat="1">
      <c r="A188" s="181"/>
      <c r="B188" s="159" t="s">
        <v>13</v>
      </c>
      <c r="C188" s="164">
        <f t="shared" si="12"/>
        <v>6</v>
      </c>
    </row>
    <row r="189" spans="1:9" s="134" customFormat="1">
      <c r="A189" s="182" t="s">
        <v>19</v>
      </c>
      <c r="B189" s="157" t="s">
        <v>12</v>
      </c>
      <c r="C189" s="164">
        <f>C191</f>
        <v>6</v>
      </c>
    </row>
    <row r="190" spans="1:9" s="134" customFormat="1">
      <c r="A190" s="158"/>
      <c r="B190" s="159" t="s">
        <v>13</v>
      </c>
      <c r="C190" s="164">
        <f>C192</f>
        <v>6</v>
      </c>
    </row>
    <row r="191" spans="1:9" s="139" customFormat="1" ht="14.1">
      <c r="A191" s="183" t="s">
        <v>58</v>
      </c>
      <c r="B191" s="130" t="s">
        <v>12</v>
      </c>
      <c r="C191" s="131">
        <v>6</v>
      </c>
    </row>
    <row r="192" spans="1:9" s="134" customFormat="1">
      <c r="A192" s="181"/>
      <c r="B192" s="159" t="s">
        <v>13</v>
      </c>
      <c r="C192" s="164">
        <v>6</v>
      </c>
    </row>
    <row r="193" spans="1:9" s="134" customFormat="1">
      <c r="A193" s="197" t="s">
        <v>59</v>
      </c>
      <c r="B193" s="197"/>
      <c r="C193" s="197"/>
    </row>
    <row r="194" spans="1:9" s="134" customFormat="1">
      <c r="A194" s="212" t="s">
        <v>25</v>
      </c>
      <c r="B194" s="212"/>
      <c r="C194" s="212"/>
    </row>
    <row r="195" spans="1:9" s="134" customFormat="1">
      <c r="A195" s="184" t="s">
        <v>26</v>
      </c>
      <c r="B195" s="157" t="s">
        <v>12</v>
      </c>
      <c r="C195" s="164">
        <f>C197+C203</f>
        <v>188</v>
      </c>
    </row>
    <row r="196" spans="1:9" s="134" customFormat="1">
      <c r="A196" s="158"/>
      <c r="B196" s="159" t="s">
        <v>13</v>
      </c>
      <c r="C196" s="164">
        <f>C198+C204</f>
        <v>188</v>
      </c>
    </row>
    <row r="197" spans="1:9" s="139" customFormat="1">
      <c r="A197" s="178" t="s">
        <v>40</v>
      </c>
      <c r="B197" s="179" t="s">
        <v>12</v>
      </c>
      <c r="C197" s="141">
        <f>C199</f>
        <v>300</v>
      </c>
      <c r="D197" s="134"/>
      <c r="E197" s="134"/>
      <c r="F197" s="134"/>
      <c r="G197" s="134"/>
      <c r="H197" s="134"/>
      <c r="I197" s="134"/>
    </row>
    <row r="198" spans="1:9" s="139" customFormat="1">
      <c r="A198" s="147" t="s">
        <v>41</v>
      </c>
      <c r="B198" s="148" t="s">
        <v>13</v>
      </c>
      <c r="C198" s="141">
        <f>C200</f>
        <v>300</v>
      </c>
    </row>
    <row r="199" spans="1:9" s="134" customFormat="1" ht="12.95">
      <c r="A199" s="160" t="s">
        <v>16</v>
      </c>
      <c r="B199" s="161" t="s">
        <v>12</v>
      </c>
      <c r="C199" s="164">
        <f>C201</f>
        <v>300</v>
      </c>
    </row>
    <row r="200" spans="1:9" s="134" customFormat="1" ht="12.95">
      <c r="A200" s="162"/>
      <c r="B200" s="159" t="s">
        <v>13</v>
      </c>
      <c r="C200" s="164">
        <f>C202</f>
        <v>300</v>
      </c>
    </row>
    <row r="201" spans="1:9" s="139" customFormat="1" ht="15" customHeight="1">
      <c r="A201" s="185" t="s">
        <v>60</v>
      </c>
      <c r="B201" s="157" t="s">
        <v>12</v>
      </c>
      <c r="C201" s="164">
        <f>C233</f>
        <v>300</v>
      </c>
    </row>
    <row r="202" spans="1:9" s="139" customFormat="1" ht="15" customHeight="1">
      <c r="A202" s="186"/>
      <c r="B202" s="159" t="s">
        <v>13</v>
      </c>
      <c r="C202" s="164">
        <f>C234</f>
        <v>300</v>
      </c>
    </row>
    <row r="203" spans="1:9" s="134" customFormat="1">
      <c r="A203" s="156" t="s">
        <v>21</v>
      </c>
      <c r="B203" s="157" t="s">
        <v>12</v>
      </c>
      <c r="C203" s="141">
        <f t="shared" ref="C203:C208" si="13">C205</f>
        <v>-112</v>
      </c>
    </row>
    <row r="204" spans="1:9" s="134" customFormat="1">
      <c r="A204" s="158" t="s">
        <v>15</v>
      </c>
      <c r="B204" s="159" t="s">
        <v>13</v>
      </c>
      <c r="C204" s="141">
        <f t="shared" si="13"/>
        <v>-112</v>
      </c>
    </row>
    <row r="205" spans="1:9" s="134" customFormat="1" ht="12.95">
      <c r="A205" s="160" t="s">
        <v>16</v>
      </c>
      <c r="B205" s="161" t="s">
        <v>12</v>
      </c>
      <c r="C205" s="164">
        <f t="shared" si="13"/>
        <v>-112</v>
      </c>
    </row>
    <row r="206" spans="1:9" s="134" customFormat="1" ht="12.95">
      <c r="A206" s="162"/>
      <c r="B206" s="159" t="s">
        <v>13</v>
      </c>
      <c r="C206" s="164">
        <f t="shared" si="13"/>
        <v>-112</v>
      </c>
    </row>
    <row r="207" spans="1:9" s="134" customFormat="1" ht="12.95">
      <c r="A207" s="180" t="s">
        <v>22</v>
      </c>
      <c r="B207" s="157" t="s">
        <v>12</v>
      </c>
      <c r="C207" s="164">
        <f t="shared" si="13"/>
        <v>-112</v>
      </c>
    </row>
    <row r="208" spans="1:9" s="134" customFormat="1">
      <c r="A208" s="181"/>
      <c r="B208" s="159" t="s">
        <v>13</v>
      </c>
      <c r="C208" s="164">
        <f t="shared" si="13"/>
        <v>-112</v>
      </c>
    </row>
    <row r="209" spans="1:3" s="134" customFormat="1">
      <c r="A209" s="184" t="s">
        <v>60</v>
      </c>
      <c r="B209" s="157" t="s">
        <v>12</v>
      </c>
      <c r="C209" s="164">
        <f>C220</f>
        <v>-112</v>
      </c>
    </row>
    <row r="210" spans="1:3" s="134" customFormat="1">
      <c r="A210" s="158"/>
      <c r="B210" s="159" t="s">
        <v>13</v>
      </c>
      <c r="C210" s="164">
        <f>C221</f>
        <v>-112</v>
      </c>
    </row>
    <row r="211" spans="1:3" s="134" customFormat="1">
      <c r="A211" s="194" t="s">
        <v>31</v>
      </c>
      <c r="B211" s="195"/>
      <c r="C211" s="196"/>
    </row>
    <row r="212" spans="1:3" s="134" customFormat="1">
      <c r="A212" s="181" t="s">
        <v>25</v>
      </c>
      <c r="B212" s="157" t="s">
        <v>12</v>
      </c>
      <c r="C212" s="131">
        <f t="shared" ref="C212:C219" si="14">C214</f>
        <v>-112</v>
      </c>
    </row>
    <row r="213" spans="1:3" s="134" customFormat="1">
      <c r="A213" s="158" t="s">
        <v>28</v>
      </c>
      <c r="B213" s="159" t="s">
        <v>13</v>
      </c>
      <c r="C213" s="131">
        <f t="shared" si="14"/>
        <v>-112</v>
      </c>
    </row>
    <row r="214" spans="1:3" s="134" customFormat="1">
      <c r="A214" s="156" t="s">
        <v>61</v>
      </c>
      <c r="B214" s="157" t="s">
        <v>12</v>
      </c>
      <c r="C214" s="152">
        <f t="shared" si="14"/>
        <v>-112</v>
      </c>
    </row>
    <row r="215" spans="1:3" s="134" customFormat="1">
      <c r="A215" s="158" t="s">
        <v>41</v>
      </c>
      <c r="B215" s="159" t="s">
        <v>13</v>
      </c>
      <c r="C215" s="152">
        <f t="shared" si="14"/>
        <v>-112</v>
      </c>
    </row>
    <row r="216" spans="1:3" s="134" customFormat="1" ht="12.95">
      <c r="A216" s="160" t="s">
        <v>16</v>
      </c>
      <c r="B216" s="161" t="s">
        <v>12</v>
      </c>
      <c r="C216" s="131">
        <f t="shared" si="14"/>
        <v>-112</v>
      </c>
    </row>
    <row r="217" spans="1:3" s="134" customFormat="1" ht="12.95">
      <c r="A217" s="162"/>
      <c r="B217" s="159" t="s">
        <v>13</v>
      </c>
      <c r="C217" s="131">
        <f t="shared" si="14"/>
        <v>-112</v>
      </c>
    </row>
    <row r="218" spans="1:3" s="134" customFormat="1" ht="12.95">
      <c r="A218" s="180" t="s">
        <v>22</v>
      </c>
      <c r="B218" s="161" t="s">
        <v>12</v>
      </c>
      <c r="C218" s="131">
        <f t="shared" si="14"/>
        <v>-112</v>
      </c>
    </row>
    <row r="219" spans="1:3" s="134" customFormat="1">
      <c r="A219" s="158"/>
      <c r="B219" s="159" t="s">
        <v>13</v>
      </c>
      <c r="C219" s="131">
        <f t="shared" si="14"/>
        <v>-112</v>
      </c>
    </row>
    <row r="220" spans="1:3" s="143" customFormat="1">
      <c r="A220" s="187" t="s">
        <v>60</v>
      </c>
      <c r="B220" s="140" t="s">
        <v>12</v>
      </c>
      <c r="C220" s="152">
        <f>C222</f>
        <v>-112</v>
      </c>
    </row>
    <row r="221" spans="1:3" s="143" customFormat="1" ht="12" customHeight="1">
      <c r="A221" s="144"/>
      <c r="B221" s="145" t="s">
        <v>13</v>
      </c>
      <c r="C221" s="152">
        <f>C223</f>
        <v>-112</v>
      </c>
    </row>
    <row r="222" spans="1:3" s="143" customFormat="1" ht="14.1">
      <c r="A222" s="116" t="s">
        <v>32</v>
      </c>
      <c r="B222" s="140" t="s">
        <v>12</v>
      </c>
      <c r="C222" s="141">
        <f>C224</f>
        <v>-112</v>
      </c>
    </row>
    <row r="223" spans="1:3" s="143" customFormat="1">
      <c r="A223" s="144"/>
      <c r="B223" s="145" t="s">
        <v>13</v>
      </c>
      <c r="C223" s="141">
        <f>C225</f>
        <v>-112</v>
      </c>
    </row>
    <row r="224" spans="1:3" s="139" customFormat="1" ht="47.25" customHeight="1">
      <c r="A224" s="188" t="s">
        <v>62</v>
      </c>
      <c r="B224" s="130" t="s">
        <v>12</v>
      </c>
      <c r="C224" s="131">
        <v>-112</v>
      </c>
    </row>
    <row r="225" spans="1:11" s="71" customFormat="1">
      <c r="A225" s="86"/>
      <c r="B225" s="62" t="s">
        <v>13</v>
      </c>
      <c r="C225" s="63">
        <v>-112</v>
      </c>
    </row>
    <row r="226" spans="1:11" s="36" customFormat="1">
      <c r="A226" s="44" t="s">
        <v>57</v>
      </c>
      <c r="B226" s="45"/>
      <c r="C226" s="80"/>
      <c r="D226" s="208"/>
      <c r="E226" s="208"/>
      <c r="F226" s="209"/>
      <c r="G226" s="209"/>
      <c r="H226" s="209"/>
      <c r="I226" s="209"/>
    </row>
    <row r="227" spans="1:11" s="71" customFormat="1">
      <c r="A227" s="85" t="s">
        <v>25</v>
      </c>
      <c r="B227" s="112" t="s">
        <v>12</v>
      </c>
      <c r="C227" s="38">
        <f t="shared" ref="C227:C234" si="15">C229</f>
        <v>300</v>
      </c>
      <c r="D227" s="36"/>
      <c r="E227" s="36"/>
      <c r="F227" s="36"/>
      <c r="G227" s="36"/>
      <c r="H227" s="36"/>
      <c r="I227" s="36"/>
    </row>
    <row r="228" spans="1:11" s="71" customFormat="1">
      <c r="A228" s="56" t="s">
        <v>28</v>
      </c>
      <c r="B228" s="113" t="s">
        <v>13</v>
      </c>
      <c r="C228" s="38">
        <f t="shared" si="15"/>
        <v>300</v>
      </c>
      <c r="D228" s="36"/>
      <c r="E228" s="36"/>
      <c r="F228" s="36"/>
      <c r="G228" s="36"/>
      <c r="H228" s="36"/>
      <c r="I228" s="36"/>
    </row>
    <row r="229" spans="1:11" s="71" customFormat="1">
      <c r="A229" s="57" t="s">
        <v>40</v>
      </c>
      <c r="B229" s="114" t="s">
        <v>12</v>
      </c>
      <c r="C229" s="25">
        <f t="shared" si="15"/>
        <v>300</v>
      </c>
      <c r="D229" s="36"/>
      <c r="E229" s="36"/>
      <c r="F229" s="36"/>
      <c r="G229" s="36"/>
      <c r="H229" s="36"/>
      <c r="I229" s="36"/>
    </row>
    <row r="230" spans="1:11" s="71" customFormat="1">
      <c r="A230" s="86" t="s">
        <v>41</v>
      </c>
      <c r="B230" s="62" t="s">
        <v>13</v>
      </c>
      <c r="C230" s="25">
        <f t="shared" si="15"/>
        <v>300</v>
      </c>
    </row>
    <row r="231" spans="1:11" ht="12.95">
      <c r="A231" s="12" t="s">
        <v>16</v>
      </c>
      <c r="B231" s="6" t="s">
        <v>12</v>
      </c>
      <c r="C231" s="19">
        <f t="shared" si="15"/>
        <v>300</v>
      </c>
    </row>
    <row r="232" spans="1:11" ht="12.95">
      <c r="A232" s="11"/>
      <c r="B232" s="7" t="s">
        <v>13</v>
      </c>
      <c r="C232" s="19">
        <f t="shared" si="15"/>
        <v>300</v>
      </c>
    </row>
    <row r="233" spans="1:11" s="49" customFormat="1" ht="15" customHeight="1">
      <c r="A233" s="89" t="s">
        <v>60</v>
      </c>
      <c r="B233" s="46" t="s">
        <v>12</v>
      </c>
      <c r="C233" s="38">
        <f t="shared" si="15"/>
        <v>300</v>
      </c>
    </row>
    <row r="234" spans="1:11" s="49" customFormat="1" ht="15" customHeight="1">
      <c r="A234" s="88"/>
      <c r="B234" s="33" t="s">
        <v>13</v>
      </c>
      <c r="C234" s="38">
        <f t="shared" si="15"/>
        <v>300</v>
      </c>
    </row>
    <row r="235" spans="1:11" s="139" customFormat="1" ht="95.25" customHeight="1">
      <c r="A235" s="136" t="s">
        <v>63</v>
      </c>
      <c r="B235" s="137" t="s">
        <v>12</v>
      </c>
      <c r="C235" s="138">
        <v>300</v>
      </c>
    </row>
    <row r="236" spans="1:11" s="71" customFormat="1" ht="14.1">
      <c r="A236" s="126"/>
      <c r="B236" s="109" t="s">
        <v>13</v>
      </c>
      <c r="C236" s="100">
        <v>300</v>
      </c>
    </row>
    <row r="237" spans="1:11">
      <c r="A237" s="67" t="s">
        <v>64</v>
      </c>
      <c r="B237" s="41"/>
      <c r="C237" s="40"/>
      <c r="D237" s="37"/>
      <c r="E237" s="37"/>
      <c r="F237" s="37"/>
      <c r="G237" s="37"/>
      <c r="H237" s="37"/>
      <c r="I237" s="37"/>
      <c r="K237" s="36"/>
    </row>
    <row r="238" spans="1:11">
      <c r="A238" s="54" t="s">
        <v>25</v>
      </c>
      <c r="B238" s="46" t="s">
        <v>12</v>
      </c>
      <c r="C238" s="19">
        <f>C240+C246</f>
        <v>3</v>
      </c>
      <c r="D238" s="37"/>
      <c r="E238" s="37"/>
      <c r="F238" s="37"/>
      <c r="G238" s="37"/>
      <c r="H238" s="37"/>
      <c r="I238" s="42"/>
    </row>
    <row r="239" spans="1:11">
      <c r="A239" s="10" t="s">
        <v>26</v>
      </c>
      <c r="B239" s="33" t="s">
        <v>13</v>
      </c>
      <c r="C239" s="19">
        <f>C241+C247</f>
        <v>6</v>
      </c>
      <c r="D239" s="35"/>
      <c r="E239" s="35"/>
      <c r="F239" s="35"/>
      <c r="G239" s="35"/>
      <c r="H239" s="35"/>
      <c r="I239" s="35"/>
    </row>
    <row r="240" spans="1:11">
      <c r="A240" s="23" t="s">
        <v>40</v>
      </c>
      <c r="B240" s="47" t="s">
        <v>12</v>
      </c>
      <c r="C240" s="25">
        <f>C242</f>
        <v>3</v>
      </c>
      <c r="D240" s="35"/>
      <c r="E240" s="35"/>
      <c r="F240" s="35"/>
      <c r="G240" s="35"/>
      <c r="H240" s="35"/>
      <c r="I240" s="35"/>
    </row>
    <row r="241" spans="1:9">
      <c r="A241" s="10" t="s">
        <v>41</v>
      </c>
      <c r="B241" s="33" t="s">
        <v>13</v>
      </c>
      <c r="C241" s="25">
        <f>C243</f>
        <v>3</v>
      </c>
      <c r="D241" s="35"/>
      <c r="E241" s="35"/>
      <c r="F241" s="35"/>
      <c r="G241" s="35"/>
      <c r="H241" s="35"/>
      <c r="I241" s="35"/>
    </row>
    <row r="242" spans="1:9" ht="12.95">
      <c r="A242" s="12" t="s">
        <v>16</v>
      </c>
      <c r="B242" s="6" t="s">
        <v>12</v>
      </c>
      <c r="C242" s="19">
        <f>C244</f>
        <v>3</v>
      </c>
      <c r="D242" s="35"/>
      <c r="E242" s="35"/>
      <c r="F242" s="35"/>
      <c r="G242" s="35"/>
      <c r="H242" s="35"/>
      <c r="I242" s="35"/>
    </row>
    <row r="243" spans="1:9" ht="12.95">
      <c r="A243" s="11"/>
      <c r="B243" s="7" t="s">
        <v>13</v>
      </c>
      <c r="C243" s="19">
        <f>C245</f>
        <v>3</v>
      </c>
      <c r="D243" s="35"/>
      <c r="E243" s="35"/>
      <c r="F243" s="35"/>
      <c r="G243" s="35"/>
      <c r="H243" s="35"/>
      <c r="I243" s="35"/>
    </row>
    <row r="244" spans="1:9" ht="12.95">
      <c r="A244" s="12" t="s">
        <v>20</v>
      </c>
      <c r="B244" s="47" t="s">
        <v>12</v>
      </c>
      <c r="C244" s="19">
        <f>C255</f>
        <v>3</v>
      </c>
      <c r="D244" s="35"/>
      <c r="E244" s="35"/>
      <c r="F244" s="35"/>
      <c r="G244" s="35"/>
      <c r="H244" s="35"/>
      <c r="I244" s="35"/>
    </row>
    <row r="245" spans="1:9" ht="12.95">
      <c r="A245" s="11"/>
      <c r="B245" s="33" t="s">
        <v>13</v>
      </c>
      <c r="C245" s="19">
        <f>C256</f>
        <v>3</v>
      </c>
      <c r="D245" s="35"/>
      <c r="E245" s="35"/>
      <c r="F245" s="35"/>
      <c r="G245" s="35"/>
      <c r="H245" s="35"/>
      <c r="I245" s="35"/>
    </row>
    <row r="246" spans="1:9">
      <c r="A246" s="97" t="s">
        <v>42</v>
      </c>
      <c r="B246" s="98"/>
      <c r="C246" s="99"/>
      <c r="D246" s="101"/>
      <c r="E246" s="101"/>
      <c r="F246" s="101"/>
      <c r="G246" s="101"/>
      <c r="H246" s="101"/>
      <c r="I246" s="101"/>
    </row>
    <row r="247" spans="1:9">
      <c r="A247" s="84" t="s">
        <v>25</v>
      </c>
      <c r="B247" s="46" t="s">
        <v>12</v>
      </c>
      <c r="C247" s="38">
        <f t="shared" ref="C247:C254" si="16">C249</f>
        <v>3</v>
      </c>
      <c r="D247" s="79"/>
      <c r="E247" s="79"/>
      <c r="F247" s="79"/>
      <c r="G247" s="79"/>
      <c r="H247" s="79"/>
      <c r="I247" s="79"/>
    </row>
    <row r="248" spans="1:9">
      <c r="A248" s="22" t="s">
        <v>43</v>
      </c>
      <c r="B248" s="14" t="s">
        <v>13</v>
      </c>
      <c r="C248" s="38">
        <f t="shared" si="16"/>
        <v>3</v>
      </c>
      <c r="D248" s="38">
        <f>D250</f>
        <v>0</v>
      </c>
    </row>
    <row r="249" spans="1:9">
      <c r="A249" s="81" t="s">
        <v>27</v>
      </c>
      <c r="B249" s="13" t="s">
        <v>12</v>
      </c>
      <c r="C249" s="25">
        <f t="shared" si="16"/>
        <v>3</v>
      </c>
    </row>
    <row r="250" spans="1:9">
      <c r="A250" s="22" t="s">
        <v>35</v>
      </c>
      <c r="B250" s="14" t="s">
        <v>13</v>
      </c>
      <c r="C250" s="25">
        <f t="shared" si="16"/>
        <v>3</v>
      </c>
    </row>
    <row r="251" spans="1:9" ht="12.95">
      <c r="A251" s="12" t="s">
        <v>16</v>
      </c>
      <c r="B251" s="6" t="s">
        <v>12</v>
      </c>
      <c r="C251" s="19">
        <f t="shared" si="16"/>
        <v>3</v>
      </c>
      <c r="D251" s="35"/>
      <c r="E251" s="35"/>
      <c r="F251" s="35"/>
      <c r="G251" s="35"/>
      <c r="H251" s="35"/>
      <c r="I251" s="35"/>
    </row>
    <row r="252" spans="1:9" ht="12.95">
      <c r="A252" s="11"/>
      <c r="B252" s="7" t="s">
        <v>13</v>
      </c>
      <c r="C252" s="19">
        <f t="shared" si="16"/>
        <v>3</v>
      </c>
      <c r="D252" s="35"/>
      <c r="E252" s="35"/>
      <c r="F252" s="35"/>
      <c r="G252" s="35"/>
      <c r="H252" s="35"/>
      <c r="I252" s="35"/>
    </row>
    <row r="253" spans="1:9" ht="12.95">
      <c r="A253" s="32" t="s">
        <v>22</v>
      </c>
      <c r="B253" s="13" t="s">
        <v>12</v>
      </c>
      <c r="C253" s="19">
        <f t="shared" si="16"/>
        <v>3</v>
      </c>
      <c r="E253" s="35"/>
    </row>
    <row r="254" spans="1:9">
      <c r="A254" s="10"/>
      <c r="B254" s="14" t="s">
        <v>13</v>
      </c>
      <c r="C254" s="19">
        <f t="shared" si="16"/>
        <v>3</v>
      </c>
      <c r="E254" s="35"/>
    </row>
    <row r="255" spans="1:9" ht="12.95">
      <c r="A255" s="12" t="s">
        <v>20</v>
      </c>
      <c r="B255" s="6" t="s">
        <v>12</v>
      </c>
      <c r="C255" s="19">
        <f>C257+C261</f>
        <v>3</v>
      </c>
      <c r="E255" s="35"/>
    </row>
    <row r="256" spans="1:9">
      <c r="A256" s="9"/>
      <c r="B256" s="7" t="s">
        <v>13</v>
      </c>
      <c r="C256" s="19">
        <f>C258+C262</f>
        <v>3</v>
      </c>
      <c r="E256" s="35"/>
    </row>
    <row r="257" spans="1:31" s="48" customFormat="1" ht="14.1">
      <c r="A257" s="103" t="s">
        <v>65</v>
      </c>
      <c r="B257" s="26" t="s">
        <v>12</v>
      </c>
      <c r="C257" s="25">
        <f>C259</f>
        <v>3</v>
      </c>
      <c r="D257" s="51"/>
      <c r="E257" s="35"/>
      <c r="F257" s="51"/>
      <c r="G257" s="51"/>
      <c r="H257" s="51"/>
      <c r="I257" s="51"/>
      <c r="J257"/>
      <c r="K257"/>
      <c r="L257"/>
      <c r="M257"/>
      <c r="N257"/>
      <c r="O257"/>
      <c r="P257"/>
      <c r="Q257"/>
      <c r="R257"/>
      <c r="S257"/>
      <c r="T257"/>
      <c r="U257"/>
      <c r="V257"/>
      <c r="W257"/>
      <c r="X257"/>
      <c r="Y257"/>
      <c r="Z257"/>
      <c r="AA257"/>
      <c r="AB257"/>
      <c r="AC257"/>
      <c r="AD257"/>
      <c r="AE257"/>
    </row>
    <row r="258" spans="1:31" s="48" customFormat="1">
      <c r="A258" s="29"/>
      <c r="B258" s="28" t="s">
        <v>13</v>
      </c>
      <c r="C258" s="25">
        <f>C260</f>
        <v>3</v>
      </c>
      <c r="D258" s="51"/>
      <c r="E258" s="35"/>
      <c r="F258" s="51"/>
      <c r="G258" s="51"/>
      <c r="H258" s="51"/>
      <c r="I258" s="51"/>
      <c r="J258"/>
      <c r="K258"/>
      <c r="L258"/>
      <c r="M258"/>
      <c r="N258"/>
      <c r="O258"/>
      <c r="P258"/>
      <c r="Q258"/>
      <c r="R258"/>
      <c r="S258"/>
      <c r="T258"/>
      <c r="U258"/>
      <c r="V258"/>
      <c r="W258"/>
      <c r="X258"/>
      <c r="Y258"/>
      <c r="Z258"/>
      <c r="AA258"/>
      <c r="AB258"/>
      <c r="AC258"/>
      <c r="AD258"/>
      <c r="AE258"/>
    </row>
    <row r="259" spans="1:31" s="135" customFormat="1" ht="22.5" customHeight="1">
      <c r="A259" s="129" t="s">
        <v>66</v>
      </c>
      <c r="B259" s="130" t="s">
        <v>12</v>
      </c>
      <c r="C259" s="131">
        <v>3</v>
      </c>
      <c r="D259" s="132"/>
      <c r="E259" s="133"/>
      <c r="F259" s="132"/>
      <c r="G259" s="132"/>
      <c r="H259" s="132"/>
      <c r="I259" s="132"/>
      <c r="J259" s="134"/>
      <c r="K259" s="134"/>
      <c r="L259" s="134"/>
      <c r="M259" s="134"/>
      <c r="N259" s="134"/>
      <c r="O259" s="134"/>
      <c r="P259" s="134"/>
      <c r="Q259" s="134"/>
      <c r="R259" s="134"/>
      <c r="S259" s="134"/>
      <c r="T259" s="134"/>
      <c r="U259" s="134"/>
      <c r="V259" s="134"/>
      <c r="W259" s="134"/>
      <c r="X259" s="134"/>
      <c r="Y259" s="134"/>
      <c r="Z259" s="134"/>
      <c r="AA259" s="134"/>
      <c r="AB259" s="134"/>
      <c r="AC259" s="134"/>
      <c r="AD259" s="134"/>
      <c r="AE259" s="134"/>
    </row>
    <row r="260" spans="1:31" s="68" customFormat="1">
      <c r="A260" s="56"/>
      <c r="B260" s="50" t="s">
        <v>13</v>
      </c>
      <c r="C260" s="66">
        <v>3</v>
      </c>
      <c r="D260" s="61"/>
      <c r="E260" s="35"/>
      <c r="F260" s="61"/>
      <c r="G260" s="61"/>
      <c r="H260" s="61"/>
      <c r="I260" s="61"/>
      <c r="J260"/>
      <c r="K260"/>
      <c r="L260"/>
      <c r="M260"/>
      <c r="N260"/>
      <c r="O260"/>
      <c r="P260"/>
      <c r="Q260"/>
      <c r="R260"/>
      <c r="S260"/>
      <c r="T260"/>
      <c r="U260"/>
      <c r="V260"/>
      <c r="W260"/>
      <c r="X260"/>
      <c r="Y260"/>
      <c r="Z260"/>
      <c r="AA260"/>
      <c r="AB260"/>
      <c r="AC260"/>
      <c r="AD260"/>
      <c r="AE260"/>
    </row>
    <row r="261" spans="1:31" s="15" customFormat="1">
      <c r="B261" s="102"/>
      <c r="C261" s="34"/>
      <c r="D261" s="34"/>
      <c r="E261" s="35"/>
      <c r="F261" s="34"/>
      <c r="G261" s="34"/>
      <c r="H261" s="34"/>
      <c r="I261" s="34"/>
      <c r="J261"/>
      <c r="K261"/>
      <c r="L261"/>
      <c r="M261"/>
      <c r="N261"/>
      <c r="O261"/>
      <c r="P261"/>
      <c r="Q261"/>
      <c r="R261"/>
      <c r="S261"/>
      <c r="T261"/>
      <c r="U261"/>
      <c r="V261"/>
      <c r="W261"/>
      <c r="X261"/>
      <c r="Y261"/>
      <c r="Z261"/>
      <c r="AA261"/>
      <c r="AB261"/>
      <c r="AC261"/>
      <c r="AD261"/>
      <c r="AE261"/>
    </row>
    <row r="262" spans="1:31" s="15" customFormat="1">
      <c r="B262" s="102"/>
      <c r="C262" s="34"/>
      <c r="D262" s="34"/>
      <c r="E262" s="34"/>
      <c r="F262" s="34"/>
      <c r="G262" s="34"/>
      <c r="H262" s="34"/>
      <c r="I262" s="34"/>
      <c r="J262"/>
      <c r="K262"/>
      <c r="L262"/>
      <c r="M262"/>
      <c r="N262"/>
      <c r="O262"/>
      <c r="P262"/>
      <c r="Q262"/>
      <c r="R262"/>
      <c r="S262"/>
      <c r="T262"/>
      <c r="U262"/>
      <c r="V262"/>
      <c r="W262"/>
      <c r="X262"/>
      <c r="Y262"/>
      <c r="Z262"/>
      <c r="AA262"/>
      <c r="AB262"/>
      <c r="AC262"/>
      <c r="AD262"/>
      <c r="AE262"/>
    </row>
    <row r="263" spans="1:31" s="15" customFormat="1">
      <c r="B263" s="102"/>
      <c r="C263" s="34"/>
      <c r="D263" s="34"/>
      <c r="E263" s="34"/>
      <c r="F263" s="34"/>
      <c r="G263" s="34"/>
      <c r="H263" s="34"/>
      <c r="I263" s="34"/>
      <c r="J263"/>
      <c r="K263"/>
      <c r="L263"/>
      <c r="M263"/>
      <c r="N263"/>
      <c r="O263"/>
      <c r="P263"/>
      <c r="Q263"/>
      <c r="R263"/>
      <c r="S263"/>
      <c r="T263"/>
      <c r="U263"/>
      <c r="V263"/>
      <c r="W263"/>
      <c r="X263"/>
      <c r="Y263"/>
      <c r="Z263"/>
      <c r="AA263"/>
      <c r="AB263"/>
      <c r="AC263"/>
      <c r="AD263"/>
      <c r="AE263"/>
    </row>
    <row r="264" spans="1:31" s="15" customFormat="1">
      <c r="B264" s="102"/>
      <c r="C264" s="34"/>
      <c r="D264" s="34"/>
      <c r="E264" s="34"/>
      <c r="F264" s="34"/>
      <c r="G264" s="34"/>
      <c r="H264" s="34"/>
      <c r="I264" s="34"/>
      <c r="J264"/>
      <c r="K264"/>
      <c r="L264"/>
      <c r="M264"/>
      <c r="N264"/>
      <c r="O264"/>
      <c r="P264"/>
      <c r="Q264"/>
      <c r="R264"/>
      <c r="S264"/>
      <c r="T264"/>
      <c r="U264"/>
      <c r="V264"/>
      <c r="W264"/>
      <c r="X264"/>
      <c r="Y264"/>
      <c r="Z264"/>
      <c r="AA264"/>
      <c r="AB264"/>
      <c r="AC264"/>
      <c r="AD264"/>
      <c r="AE264"/>
    </row>
    <row r="265" spans="1:31">
      <c r="A265" s="206"/>
      <c r="B265" s="207"/>
      <c r="C265" s="207"/>
    </row>
    <row r="266" spans="1:31">
      <c r="A266" s="206"/>
      <c r="B266" s="207"/>
      <c r="C266" s="207"/>
    </row>
    <row r="267" spans="1:31">
      <c r="A267" s="95"/>
      <c r="B267" s="96"/>
      <c r="C267" s="96"/>
    </row>
    <row r="268" spans="1:31">
      <c r="A268" s="95"/>
      <c r="B268" s="96"/>
      <c r="C268" s="96"/>
    </row>
    <row r="269" spans="1:31">
      <c r="A269" s="95"/>
      <c r="B269" s="96"/>
      <c r="C269" s="96"/>
    </row>
    <row r="270" spans="1:31">
      <c r="A270" s="36"/>
    </row>
    <row r="271" spans="1:31">
      <c r="A271" s="36"/>
    </row>
    <row r="272" spans="1:31">
      <c r="A272" s="36"/>
    </row>
    <row r="279" spans="1:1">
      <c r="A279" s="15"/>
    </row>
    <row r="280" spans="1:1">
      <c r="A280" s="15"/>
    </row>
  </sheetData>
  <mergeCells count="15">
    <mergeCell ref="A211:C211"/>
    <mergeCell ref="A265:C265"/>
    <mergeCell ref="A266:C266"/>
    <mergeCell ref="D226:I226"/>
    <mergeCell ref="D180:I180"/>
    <mergeCell ref="A194:C194"/>
    <mergeCell ref="A87:C87"/>
    <mergeCell ref="A147:C147"/>
    <mergeCell ref="A193:C193"/>
    <mergeCell ref="A74:C74"/>
    <mergeCell ref="A1:C1"/>
    <mergeCell ref="A2:C2"/>
    <mergeCell ref="A7:C7"/>
    <mergeCell ref="C9:C11"/>
    <mergeCell ref="A59:C59"/>
  </mergeCells>
  <pageMargins left="0.70866141732283472" right="0.70866141732283472" top="0.55118110236220474" bottom="0.55118110236220474" header="0.31496062992125984" footer="0.31496062992125984"/>
  <pageSetup paperSize="9" orientation="portrait" r:id="rId1"/>
  <headerFoot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3F8C9F-BE32-4412-A2FE-13B663C12641}"/>
</file>

<file path=customXml/itemProps2.xml><?xml version="1.0" encoding="utf-8"?>
<ds:datastoreItem xmlns:ds="http://schemas.openxmlformats.org/officeDocument/2006/customXml" ds:itemID="{42BA73CC-3E7E-49FA-A7B4-A37AA69E3A77}"/>
</file>

<file path=customXml/itemProps3.xml><?xml version="1.0" encoding="utf-8"?>
<ds:datastoreItem xmlns:ds="http://schemas.openxmlformats.org/officeDocument/2006/customXml" ds:itemID="{D6145C5A-A65E-4972-9B98-135001788129}"/>
</file>

<file path=docProps/app.xml><?xml version="1.0" encoding="utf-8"?>
<Properties xmlns="http://schemas.openxmlformats.org/officeDocument/2006/extended-properties" xmlns:vt="http://schemas.openxmlformats.org/officeDocument/2006/docPropsVTypes">
  <Application>Microsoft Excel Online</Application>
  <Manager/>
  <Company>Ministerul Finantelor Publice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Gabriela P.</dc:creator>
  <cp:keywords/>
  <dc:description/>
  <cp:lastModifiedBy/>
  <cp:revision/>
  <dcterms:created xsi:type="dcterms:W3CDTF">2003-05-13T09:24:28Z</dcterms:created>
  <dcterms:modified xsi:type="dcterms:W3CDTF">2025-08-25T09:03:49Z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pprovalStatus">
    <vt:i4>0</vt:i4>
  </property>
</Properties>
</file>