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 defaultThemeVersion="124226"/>
  <xr:revisionPtr revIDLastSave="0" documentId="8_{9B2E0A2F-708F-4A87-9795-E2FBF2647785}" xr6:coauthVersionLast="47" xr6:coauthVersionMax="47" xr10:uidLastSave="{00000000-0000-0000-0000-000000000000}"/>
  <bookViews>
    <workbookView xWindow="0" yWindow="0" windowWidth="24240" windowHeight="12435" xr2:uid="{00000000-000D-0000-FFFF-FFFF00000000}"/>
  </bookViews>
  <sheets>
    <sheet name="TOTAL" sheetId="14" r:id="rId1"/>
  </sheets>
  <definedNames>
    <definedName name="_xlnm.Print_Titles" localSheetId="0">TOTAL!$12:$14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4" l="1"/>
  <c r="F39" i="14"/>
  <c r="G39" i="14"/>
  <c r="E40" i="14"/>
  <c r="E29" i="14" s="1"/>
  <c r="F40" i="14"/>
  <c r="F29" i="14" s="1"/>
  <c r="G40" i="14"/>
  <c r="G29" i="14" s="1"/>
  <c r="G41" i="14"/>
  <c r="G30" i="14" s="1"/>
  <c r="E41" i="14"/>
  <c r="E30" i="14" s="1"/>
  <c r="F41" i="14"/>
  <c r="F30" i="14" s="1"/>
  <c r="E43" i="14"/>
  <c r="G46" i="14"/>
  <c r="F46" i="14"/>
  <c r="E45" i="14"/>
  <c r="E44" i="14" s="1"/>
  <c r="E20" i="14"/>
  <c r="F20" i="14"/>
  <c r="G20" i="14"/>
  <c r="E23" i="14"/>
  <c r="F23" i="14"/>
  <c r="G23" i="14"/>
  <c r="E19" i="14"/>
  <c r="F19" i="14"/>
  <c r="G19" i="14"/>
  <c r="E18" i="14"/>
  <c r="F18" i="14"/>
  <c r="G18" i="14"/>
  <c r="E17" i="14"/>
  <c r="E15" i="14" s="1"/>
  <c r="F17" i="14"/>
  <c r="F15" i="14" s="1"/>
  <c r="G17" i="14"/>
  <c r="G15" i="14" s="1"/>
  <c r="D24" i="14"/>
  <c r="D25" i="14"/>
  <c r="D19" i="14" s="1"/>
  <c r="D22" i="14"/>
  <c r="D17" i="14" s="1"/>
  <c r="F48" i="14"/>
  <c r="F47" i="14" s="1"/>
  <c r="G48" i="14"/>
  <c r="G47" i="14" s="1"/>
  <c r="E48" i="14"/>
  <c r="E47" i="14" s="1"/>
  <c r="D50" i="14"/>
  <c r="D40" i="14" s="1"/>
  <c r="D29" i="14" s="1"/>
  <c r="D51" i="14"/>
  <c r="D41" i="14" s="1"/>
  <c r="D30" i="14" s="1"/>
  <c r="D49" i="14"/>
  <c r="D39" i="14" s="1"/>
  <c r="D23" i="14" l="1"/>
  <c r="D18" i="14"/>
  <c r="F45" i="14"/>
  <c r="F44" i="14" s="1"/>
  <c r="F43" i="14"/>
  <c r="G45" i="14"/>
  <c r="G44" i="14" s="1"/>
  <c r="G43" i="14"/>
  <c r="E32" i="14"/>
  <c r="E31" i="14" s="1"/>
  <c r="E42" i="14"/>
  <c r="G28" i="14"/>
  <c r="G27" i="14" s="1"/>
  <c r="G38" i="14"/>
  <c r="F28" i="14"/>
  <c r="F27" i="14" s="1"/>
  <c r="F38" i="14"/>
  <c r="E28" i="14"/>
  <c r="E38" i="14"/>
  <c r="E37" i="14" s="1"/>
  <c r="E54" i="14"/>
  <c r="F53" i="14"/>
  <c r="G53" i="14"/>
  <c r="E27" i="14"/>
  <c r="E53" i="14" s="1"/>
  <c r="D48" i="14"/>
  <c r="D47" i="14" s="1"/>
  <c r="D38" i="14"/>
  <c r="D46" i="14"/>
  <c r="D16" i="14"/>
  <c r="D15" i="14" s="1"/>
  <c r="D21" i="14"/>
  <c r="D20" i="14" s="1"/>
  <c r="E35" i="14"/>
  <c r="D36" i="14"/>
  <c r="D28" i="14" l="1"/>
  <c r="D27" i="14" s="1"/>
  <c r="D35" i="14"/>
  <c r="G32" i="14"/>
  <c r="G31" i="14" s="1"/>
  <c r="G54" i="14" s="1"/>
  <c r="G42" i="14"/>
  <c r="G37" i="14" s="1"/>
  <c r="G26" i="14" s="1"/>
  <c r="G55" i="14" s="1"/>
  <c r="F32" i="14"/>
  <c r="F31" i="14" s="1"/>
  <c r="F54" i="14" s="1"/>
  <c r="F42" i="14"/>
  <c r="F37" i="14" s="1"/>
  <c r="F26" i="14" s="1"/>
  <c r="F55" i="14" s="1"/>
  <c r="D45" i="14"/>
  <c r="D44" i="14" s="1"/>
  <c r="D43" i="14"/>
  <c r="D53" i="14"/>
  <c r="D34" i="14"/>
  <c r="E34" i="14"/>
  <c r="D32" i="14" l="1"/>
  <c r="D31" i="14" s="1"/>
  <c r="D54" i="14" s="1"/>
  <c r="D42" i="14"/>
  <c r="D37" i="14" s="1"/>
  <c r="D26" i="14" s="1"/>
  <c r="D55" i="14" s="1"/>
  <c r="E33" i="14"/>
  <c r="E26" i="14"/>
  <c r="E55" i="14" s="1"/>
  <c r="D33" i="14"/>
</calcChain>
</file>

<file path=xl/sharedStrings.xml><?xml version="1.0" encoding="utf-8"?>
<sst xmlns="http://schemas.openxmlformats.org/spreadsheetml/2006/main" count="72" uniqueCount="47">
  <si>
    <t>CONSILIUL JUDETEAN ARGES</t>
  </si>
  <si>
    <t>ANEXA nr. 2</t>
  </si>
  <si>
    <t>la HCJ nr.      /29.05.2025</t>
  </si>
  <si>
    <t xml:space="preserve">INFLUENTE LA BUGETUL DE VENITURI SI CHELTUIELI </t>
  </si>
  <si>
    <t>FINANTAT INTEGRAL  SAU PARTIAL DIN VENITURI PROPRII PE ANUL 2025</t>
  </si>
  <si>
    <t>mii lei</t>
  </si>
  <si>
    <t>DENUMIRE INDICATORI</t>
  </si>
  <si>
    <t>COD</t>
  </si>
  <si>
    <t>AN 2025</t>
  </si>
  <si>
    <t>TRIM II</t>
  </si>
  <si>
    <t>TRIM III</t>
  </si>
  <si>
    <t>TRIM IV</t>
  </si>
  <si>
    <t>3=4+5+6</t>
  </si>
  <si>
    <t>TOTAL VENITURI (S. FUNCT. +S. DEZV.)</t>
  </si>
  <si>
    <t>Alte venituri din proprietate</t>
  </si>
  <si>
    <t>30.10.50</t>
  </si>
  <si>
    <t>Donatii si sponsorizari</t>
  </si>
  <si>
    <t>37.10.01</t>
  </si>
  <si>
    <t>Subvenţii din bugetele locale pentru finanţarea  cheltuielilor de capital din domeniul sănătăţii</t>
  </si>
  <si>
    <t>43.10.14</t>
  </si>
  <si>
    <t>Sume din bugetul de stat către bugetele locale pentru finanţarea aparaturii medicale şi echipamentelor de comunicaţii în urgenţă în sănătate</t>
  </si>
  <si>
    <t>43.10.16.01</t>
  </si>
  <si>
    <t>VENITURILE SECTIUNII DE FUNCTIONARE</t>
  </si>
  <si>
    <t>VENITURILE SECTIUNII DE DEZVOLTARE</t>
  </si>
  <si>
    <t xml:space="preserve">TOTAL CHELTUIELI 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</si>
  <si>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</si>
  <si>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</si>
  <si>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</si>
  <si>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</si>
  <si>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</si>
  <si>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</si>
  <si>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</si>
  <si>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</si>
  <si>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>ORDINE PUBLICA SI SIGURANTA NATIONALA</t>
  </si>
  <si>
    <t>61.10</t>
  </si>
  <si>
    <t>I.1</t>
  </si>
  <si>
    <t>SERVICIUL PUBLIC JUDETEAN DE PAZA SI ORDINE ARGES</t>
  </si>
  <si>
    <t>II</t>
  </si>
  <si>
    <t>SANATATE</t>
  </si>
  <si>
    <t>66.10</t>
  </si>
  <si>
    <t>II.1</t>
  </si>
  <si>
    <t>SPITALUL JUDETEAN DE URGENTA PITESTI</t>
  </si>
  <si>
    <t>II.2</t>
  </si>
  <si>
    <t>SPITALUL DE RECUPERARE RESPIRATORIE SI PNEUMOLOGIE "SF. ANDREI" VALEA IASULUI</t>
  </si>
  <si>
    <t xml:space="preserve">EXCEDENT/DEFICIT SECT.DE FUNCTIONARE </t>
  </si>
  <si>
    <t xml:space="preserve">EXCEDENT/DEFICIT SECT.DE DEZVOLTARE </t>
  </si>
  <si>
    <t xml:space="preserve">TOTAL EXCEDENT/DEFICIT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</si>
</sst>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/>
    <xf numFmtId="0" fontId="1" fillId="0" borderId="0"/>
    <xf numFmtId="0" fontId="8" fillId="0" borderId="0"/>
  </cellStyleXfs>
  <cellXfs count="58">
    <xf numFmtId="0" fontId="0" fillId="0" borderId="0" xfId="0"/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49" fontId="6" fillId="5" borderId="4" xfId="4" applyNumberFormat="1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/>
    </xf>
    <xf numFmtId="14" fontId="6" fillId="5" borderId="1" xfId="0" applyNumberFormat="1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4" fontId="9" fillId="5" borderId="1" xfId="2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left"/>
    </xf>
    <xf numFmtId="0" fontId="6" fillId="5" borderId="1" xfId="3" applyFont="1" applyFill="1" applyBorder="1" applyAlignment="1">
      <alignment horizontal="center"/>
    </xf>
    <xf numFmtId="0" fontId="6" fillId="5" borderId="1" xfId="3" applyFont="1" applyFill="1" applyBorder="1"/>
    <xf numFmtId="0" fontId="9" fillId="5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6" fillId="5" borderId="1" xfId="0" applyFont="1" applyFill="1" applyBorder="1"/>
    <xf numFmtId="0" fontId="9" fillId="5" borderId="1" xfId="0" applyFont="1" applyFill="1" applyBorder="1"/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9" fillId="5" borderId="0" xfId="0" applyFont="1" applyFill="1"/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" xfId="5" applyFont="1" applyBorder="1" applyAlignment="1">
      <alignment vertical="justify" wrapText="1"/>
    </xf>
    <xf numFmtId="0" fontId="6" fillId="0" borderId="6" xfId="5" applyFont="1" applyBorder="1" applyAlignment="1">
      <alignment horizontal="center" vertical="justify" wrapText="1"/>
    </xf>
    <xf numFmtId="0" fontId="6" fillId="0" borderId="1" xfId="5" applyFont="1" applyBorder="1" applyAlignment="1">
      <alignment horizontal="center" vertical="justify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7" fillId="5" borderId="1" xfId="2" applyFont="1" applyFill="1" applyBorder="1"/>
    <xf numFmtId="49" fontId="10" fillId="0" borderId="1" xfId="6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2" fontId="6" fillId="5" borderId="1" xfId="0" applyNumberFormat="1" applyFont="1" applyFill="1" applyBorder="1" applyAlignment="1">
      <alignment wrapText="1"/>
    </xf>
    <xf numFmtId="2" fontId="9" fillId="5" borderId="1" xfId="0" applyNumberFormat="1" applyFont="1" applyFill="1" applyBorder="1"/>
    <xf numFmtId="2" fontId="6" fillId="5" borderId="1" xfId="0" applyNumberFormat="1" applyFont="1" applyFill="1" applyBorder="1"/>
    <xf numFmtId="2" fontId="6" fillId="5" borderId="1" xfId="3" applyNumberFormat="1" applyFont="1" applyFill="1" applyBorder="1" applyAlignment="1"/>
    <xf numFmtId="2" fontId="9" fillId="5" borderId="1" xfId="0" applyNumberFormat="1" applyFont="1" applyFill="1" applyBorder="1" applyAlignment="1">
      <alignment wrapText="1"/>
    </xf>
    <xf numFmtId="2" fontId="6" fillId="5" borderId="0" xfId="0" applyNumberFormat="1" applyFont="1" applyFill="1"/>
    <xf numFmtId="2" fontId="9" fillId="5" borderId="0" xfId="0" applyNumberFormat="1" applyFont="1" applyFill="1"/>
    <xf numFmtId="2" fontId="11" fillId="5" borderId="0" xfId="0" applyNumberFormat="1" applyFont="1" applyFill="1"/>
    <xf numFmtId="2" fontId="9" fillId="5" borderId="1" xfId="2" applyNumberFormat="1" applyFont="1" applyFill="1" applyBorder="1" applyAlignment="1"/>
    <xf numFmtId="2" fontId="9" fillId="5" borderId="1" xfId="1" applyNumberFormat="1" applyFont="1" applyFill="1" applyBorder="1" applyAlignment="1">
      <alignment vertical="center"/>
    </xf>
    <xf numFmtId="2" fontId="9" fillId="5" borderId="1" xfId="2" applyNumberFormat="1" applyFont="1" applyFill="1" applyBorder="1" applyAlignment="1">
      <alignment vertical="center"/>
    </xf>
    <xf numFmtId="2" fontId="9" fillId="5" borderId="1" xfId="2" applyNumberFormat="1" applyFont="1" applyFill="1" applyBorder="1" applyAlignment="1">
      <alignment vertical="center" wrapText="1"/>
    </xf>
    <xf numFmtId="0" fontId="6" fillId="5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center" wrapText="1"/>
    </xf>
    <xf numFmtId="49" fontId="6" fillId="5" borderId="1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/>
    <xf numFmtId="0" fontId="6" fillId="5" borderId="3" xfId="0" applyFont="1" applyFill="1" applyBorder="1" applyAlignment="1"/>
  </cellXfs>
  <cellStyles count="7">
    <cellStyle name="Accent6" xfId="1" builtinId="49"/>
    <cellStyle name="Bun" xfId="2" builtinId="26"/>
    <cellStyle name="Eronat" xfId="3" builtinId="27"/>
    <cellStyle name="Normal" xfId="0" builtinId="0"/>
    <cellStyle name="Normal 2 2" xfId="5" xr:uid="{00000000-0005-0000-0000-000004000000}"/>
    <cellStyle name="Normal_Anexa F 140 146 10.07" xfId="6" xr:uid="{00000000-0005-0000-0000-000005000000}"/>
    <cellStyle name="Normal_mach03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zoomScaleNormal="100" workbookViewId="0">
      <selection activeCell="N24" sqref="N24"/>
    </sheetView>
  </sheetViews>
  <sheetFormatPr defaultRowHeight="15"/>
  <cols>
    <col min="1" max="1" width="4.140625" style="21" customWidth="1"/>
    <col min="2" max="2" width="53.5703125" style="21" customWidth="1"/>
    <col min="3" max="3" width="9.7109375" style="21" customWidth="1"/>
    <col min="4" max="4" width="10.42578125" style="21" customWidth="1"/>
    <col min="5" max="5" width="12.7109375" style="21" customWidth="1"/>
    <col min="6" max="6" width="11.7109375" style="21" customWidth="1"/>
    <col min="7" max="7" width="10.85546875" style="21" customWidth="1"/>
    <col min="8" max="8" width="14.42578125" style="21" customWidth="1"/>
    <col min="9" max="9" width="12.7109375" style="21" bestFit="1" customWidth="1"/>
    <col min="10" max="16384" width="9.140625" style="21"/>
  </cols>
  <sheetData>
    <row r="1" spans="1:8" ht="15" customHeight="1">
      <c r="B1" s="23" t="s">
        <v>0</v>
      </c>
      <c r="F1" s="23" t="s">
        <v>1</v>
      </c>
      <c r="H1" s="23"/>
    </row>
    <row r="2" spans="1:8" ht="15" customHeight="1">
      <c r="C2" s="23"/>
      <c r="D2" s="51" t="s">
        <v>2</v>
      </c>
      <c r="E2" s="51"/>
      <c r="F2" s="51"/>
      <c r="G2" s="51"/>
      <c r="H2" s="51"/>
    </row>
    <row r="3" spans="1:8">
      <c r="C3" s="23"/>
      <c r="D3" s="23"/>
      <c r="E3" s="23"/>
    </row>
    <row r="4" spans="1:8">
      <c r="A4" s="47"/>
      <c r="B4" s="47"/>
      <c r="C4" s="48"/>
      <c r="D4" s="48"/>
      <c r="E4" s="48"/>
      <c r="F4" s="47"/>
      <c r="G4" s="47"/>
    </row>
    <row r="5" spans="1:8">
      <c r="A5" s="47"/>
      <c r="B5" s="47"/>
      <c r="C5" s="48"/>
      <c r="D5" s="48"/>
      <c r="E5" s="48"/>
      <c r="F5" s="47"/>
      <c r="G5" s="47"/>
    </row>
    <row r="6" spans="1:8" ht="15" customHeight="1">
      <c r="A6" s="51" t="s">
        <v>3</v>
      </c>
      <c r="B6" s="51"/>
      <c r="C6" s="51"/>
      <c r="D6" s="51"/>
      <c r="E6" s="51"/>
      <c r="F6" s="51"/>
      <c r="G6" s="51"/>
      <c r="H6" s="51"/>
    </row>
    <row r="7" spans="1:8">
      <c r="A7" s="51" t="s">
        <v>4</v>
      </c>
      <c r="B7" s="51"/>
      <c r="C7" s="51"/>
      <c r="D7" s="51"/>
      <c r="E7" s="51"/>
      <c r="F7" s="51"/>
      <c r="G7" s="51"/>
      <c r="H7" s="51"/>
    </row>
    <row r="8" spans="1:8">
      <c r="A8" s="47"/>
      <c r="B8" s="49"/>
      <c r="C8" s="49"/>
      <c r="D8" s="49"/>
      <c r="E8" s="49"/>
      <c r="F8" s="49"/>
      <c r="G8" s="47"/>
    </row>
    <row r="9" spans="1:8">
      <c r="B9" s="20"/>
      <c r="C9" s="20"/>
      <c r="D9" s="20"/>
      <c r="E9" s="20"/>
      <c r="F9" s="20"/>
    </row>
    <row r="10" spans="1:8">
      <c r="B10" s="20"/>
      <c r="C10" s="22"/>
      <c r="D10" s="22"/>
      <c r="E10" s="22"/>
    </row>
    <row r="11" spans="1:8">
      <c r="D11" s="20"/>
      <c r="E11" s="20"/>
      <c r="F11" s="20"/>
      <c r="G11" s="23" t="s">
        <v>5</v>
      </c>
    </row>
    <row r="12" spans="1:8" ht="12.75" customHeight="1">
      <c r="A12" s="56"/>
      <c r="B12" s="54" t="s">
        <v>6</v>
      </c>
      <c r="C12" s="54" t="s">
        <v>7</v>
      </c>
      <c r="D12" s="52" t="s">
        <v>8</v>
      </c>
      <c r="E12" s="52" t="s">
        <v>9</v>
      </c>
      <c r="F12" s="52" t="s">
        <v>10</v>
      </c>
      <c r="G12" s="52" t="s">
        <v>11</v>
      </c>
    </row>
    <row r="13" spans="1:8" ht="27.75" customHeight="1">
      <c r="A13" s="57"/>
      <c r="B13" s="55"/>
      <c r="C13" s="55"/>
      <c r="D13" s="53"/>
      <c r="E13" s="53"/>
      <c r="F13" s="53"/>
      <c r="G13" s="53"/>
    </row>
    <row r="14" spans="1:8" ht="21" customHeight="1">
      <c r="A14" s="18"/>
      <c r="B14" s="6">
        <v>1</v>
      </c>
      <c r="C14" s="6">
        <v>2</v>
      </c>
      <c r="D14" s="6" t="s">
        <v>12</v>
      </c>
      <c r="E14" s="6">
        <v>4</v>
      </c>
      <c r="F14" s="6">
        <v>5</v>
      </c>
      <c r="G14" s="19">
        <v>6</v>
      </c>
    </row>
    <row r="15" spans="1:8" ht="30.75" customHeight="1">
      <c r="A15" s="18"/>
      <c r="B15" s="7" t="s">
        <v>13</v>
      </c>
      <c r="C15" s="6"/>
      <c r="D15" s="36">
        <f>D16+D17+D18+D19</f>
        <v>11742</v>
      </c>
      <c r="E15" s="36">
        <f t="shared" ref="E15:G15" si="0">E16+E17+E18+E19</f>
        <v>325</v>
      </c>
      <c r="F15" s="36">
        <f t="shared" si="0"/>
        <v>3335</v>
      </c>
      <c r="G15" s="36">
        <f t="shared" si="0"/>
        <v>8082</v>
      </c>
    </row>
    <row r="16" spans="1:8" ht="21" customHeight="1">
      <c r="A16" s="18"/>
      <c r="B16" s="8" t="s">
        <v>14</v>
      </c>
      <c r="C16" s="50" t="s">
        <v>15</v>
      </c>
      <c r="D16" s="37">
        <f>E16</f>
        <v>300</v>
      </c>
      <c r="E16" s="37">
        <v>300</v>
      </c>
      <c r="F16" s="37">
        <v>0</v>
      </c>
      <c r="G16" s="37">
        <v>0</v>
      </c>
    </row>
    <row r="17" spans="1:7" ht="18.75" customHeight="1">
      <c r="A17" s="18"/>
      <c r="B17" s="8" t="s">
        <v>16</v>
      </c>
      <c r="C17" s="9" t="s">
        <v>17</v>
      </c>
      <c r="D17" s="37">
        <f>D22</f>
        <v>25</v>
      </c>
      <c r="E17" s="37">
        <f t="shared" ref="E17:G17" si="1">E22</f>
        <v>25</v>
      </c>
      <c r="F17" s="37">
        <f t="shared" si="1"/>
        <v>0</v>
      </c>
      <c r="G17" s="37">
        <f t="shared" si="1"/>
        <v>0</v>
      </c>
    </row>
    <row r="18" spans="1:7" ht="29.25" customHeight="1">
      <c r="A18" s="18"/>
      <c r="B18" s="1" t="s">
        <v>18</v>
      </c>
      <c r="C18" s="2" t="s">
        <v>19</v>
      </c>
      <c r="D18" s="37">
        <f>D24</f>
        <v>1145</v>
      </c>
      <c r="E18" s="37">
        <f t="shared" ref="E18:G18" si="2">E24</f>
        <v>0</v>
      </c>
      <c r="F18" s="37">
        <f t="shared" si="2"/>
        <v>335</v>
      </c>
      <c r="G18" s="37">
        <f t="shared" si="2"/>
        <v>810</v>
      </c>
    </row>
    <row r="19" spans="1:7" ht="45.75" customHeight="1">
      <c r="A19" s="18"/>
      <c r="B19" s="3" t="s">
        <v>20</v>
      </c>
      <c r="C19" s="4" t="s">
        <v>21</v>
      </c>
      <c r="D19" s="37">
        <f>D25</f>
        <v>10272</v>
      </c>
      <c r="E19" s="37">
        <f t="shared" ref="E19:G19" si="3">E25</f>
        <v>0</v>
      </c>
      <c r="F19" s="37">
        <f t="shared" si="3"/>
        <v>3000</v>
      </c>
      <c r="G19" s="37">
        <f t="shared" si="3"/>
        <v>7272</v>
      </c>
    </row>
    <row r="20" spans="1:7" ht="22.5" customHeight="1">
      <c r="A20" s="18"/>
      <c r="B20" s="10" t="s">
        <v>22</v>
      </c>
      <c r="C20" s="10"/>
      <c r="D20" s="43">
        <f>D21+D22</f>
        <v>325</v>
      </c>
      <c r="E20" s="43">
        <f t="shared" ref="E20:G20" si="4">E21+E22</f>
        <v>325</v>
      </c>
      <c r="F20" s="43">
        <f t="shared" si="4"/>
        <v>0</v>
      </c>
      <c r="G20" s="43">
        <f t="shared" si="4"/>
        <v>0</v>
      </c>
    </row>
    <row r="21" spans="1:7" ht="21" customHeight="1">
      <c r="A21" s="18"/>
      <c r="B21" s="8" t="s">
        <v>14</v>
      </c>
      <c r="C21" s="50" t="s">
        <v>15</v>
      </c>
      <c r="D21" s="37">
        <f>E21</f>
        <v>300</v>
      </c>
      <c r="E21" s="37">
        <v>300</v>
      </c>
      <c r="F21" s="37">
        <v>0</v>
      </c>
      <c r="G21" s="37">
        <v>0</v>
      </c>
    </row>
    <row r="22" spans="1:7" ht="19.5" customHeight="1">
      <c r="A22" s="18"/>
      <c r="B22" s="8" t="s">
        <v>16</v>
      </c>
      <c r="C22" s="9" t="s">
        <v>17</v>
      </c>
      <c r="D22" s="37">
        <f>E22</f>
        <v>25</v>
      </c>
      <c r="E22" s="37">
        <v>25</v>
      </c>
      <c r="F22" s="37">
        <v>0</v>
      </c>
      <c r="G22" s="37">
        <v>0</v>
      </c>
    </row>
    <row r="23" spans="1:7" ht="19.5" customHeight="1">
      <c r="A23" s="18"/>
      <c r="B23" s="5" t="s">
        <v>23</v>
      </c>
      <c r="C23" s="9"/>
      <c r="D23" s="36">
        <f>D24+D25</f>
        <v>11417</v>
      </c>
      <c r="E23" s="36">
        <f t="shared" ref="E23:G23" si="5">E24+E25</f>
        <v>0</v>
      </c>
      <c r="F23" s="36">
        <f t="shared" si="5"/>
        <v>3335</v>
      </c>
      <c r="G23" s="36">
        <f t="shared" si="5"/>
        <v>8082</v>
      </c>
    </row>
    <row r="24" spans="1:7" ht="30.75" customHeight="1">
      <c r="A24" s="18"/>
      <c r="B24" s="1" t="s">
        <v>18</v>
      </c>
      <c r="C24" s="2" t="s">
        <v>19</v>
      </c>
      <c r="D24" s="37">
        <f>F24+G24</f>
        <v>1145</v>
      </c>
      <c r="E24" s="37">
        <v>0</v>
      </c>
      <c r="F24" s="37">
        <v>335</v>
      </c>
      <c r="G24" s="37">
        <v>810</v>
      </c>
    </row>
    <row r="25" spans="1:7" ht="45" customHeight="1">
      <c r="A25" s="18"/>
      <c r="B25" s="3" t="s">
        <v>20</v>
      </c>
      <c r="C25" s="4" t="s">
        <v>21</v>
      </c>
      <c r="D25" s="37">
        <f>F25+G25</f>
        <v>10272</v>
      </c>
      <c r="E25" s="37">
        <v>0</v>
      </c>
      <c r="F25" s="37">
        <v>3000</v>
      </c>
      <c r="G25" s="37">
        <v>7272</v>
      </c>
    </row>
    <row r="26" spans="1:7" ht="24" customHeight="1">
      <c r="A26" s="18"/>
      <c r="B26" s="11" t="s">
        <v>24</v>
      </c>
      <c r="C26" s="12" t="s">
        <v>25</v>
      </c>
      <c r="D26" s="44">
        <f>D34+D37</f>
        <v>11742</v>
      </c>
      <c r="E26" s="44">
        <f t="shared" ref="E26:G26" si="6">E34+E37</f>
        <v>325</v>
      </c>
      <c r="F26" s="44">
        <f t="shared" si="6"/>
        <v>3335</v>
      </c>
      <c r="G26" s="44">
        <f t="shared" si="6"/>
        <v>8082</v>
      </c>
    </row>
    <row r="27" spans="1:7" ht="19.5" customHeight="1">
      <c r="A27" s="18"/>
      <c r="B27" s="13" t="s">
        <v>26</v>
      </c>
      <c r="C27" s="14"/>
      <c r="D27" s="38">
        <f>D28+D29+D30</f>
        <v>325</v>
      </c>
      <c r="E27" s="38">
        <f t="shared" ref="E27:G27" si="7">E28+E29+E30</f>
        <v>325</v>
      </c>
      <c r="F27" s="38">
        <f t="shared" si="7"/>
        <v>0</v>
      </c>
      <c r="G27" s="38">
        <f t="shared" si="7"/>
        <v>0</v>
      </c>
    </row>
    <row r="28" spans="1:7" ht="19.5" customHeight="1">
      <c r="A28" s="18"/>
      <c r="B28" s="15" t="s">
        <v>27</v>
      </c>
      <c r="C28" s="14">
        <v>10</v>
      </c>
      <c r="D28" s="38">
        <f>D36+D39</f>
        <v>423</v>
      </c>
      <c r="E28" s="38">
        <f t="shared" ref="E28:G28" si="8">E36+E39</f>
        <v>423</v>
      </c>
      <c r="F28" s="38">
        <f t="shared" si="8"/>
        <v>0</v>
      </c>
      <c r="G28" s="38">
        <f t="shared" si="8"/>
        <v>0</v>
      </c>
    </row>
    <row r="29" spans="1:7" ht="19.5" customHeight="1">
      <c r="A29" s="18"/>
      <c r="B29" s="26" t="s">
        <v>28</v>
      </c>
      <c r="C29" s="27">
        <v>20</v>
      </c>
      <c r="D29" s="38">
        <f>D40</f>
        <v>25</v>
      </c>
      <c r="E29" s="38">
        <f t="shared" ref="E29:G29" si="9">E40</f>
        <v>25</v>
      </c>
      <c r="F29" s="38">
        <f t="shared" si="9"/>
        <v>0</v>
      </c>
      <c r="G29" s="38">
        <f t="shared" si="9"/>
        <v>0</v>
      </c>
    </row>
    <row r="30" spans="1:7" ht="19.5" customHeight="1">
      <c r="A30" s="18"/>
      <c r="B30" s="33" t="s">
        <v>29</v>
      </c>
      <c r="C30" s="34">
        <v>85</v>
      </c>
      <c r="D30" s="38">
        <f>D41</f>
        <v>-123</v>
      </c>
      <c r="E30" s="38">
        <f t="shared" ref="E30:G30" si="10">E41</f>
        <v>-123</v>
      </c>
      <c r="F30" s="38">
        <f t="shared" si="10"/>
        <v>0</v>
      </c>
      <c r="G30" s="38">
        <f t="shared" si="10"/>
        <v>0</v>
      </c>
    </row>
    <row r="31" spans="1:7" ht="19.5" customHeight="1">
      <c r="A31" s="18"/>
      <c r="B31" s="24" t="s">
        <v>30</v>
      </c>
      <c r="C31" s="25"/>
      <c r="D31" s="38">
        <f>D32</f>
        <v>11417</v>
      </c>
      <c r="E31" s="38">
        <f t="shared" ref="E31:G31" si="11">E32</f>
        <v>0</v>
      </c>
      <c r="F31" s="38">
        <f t="shared" si="11"/>
        <v>3335</v>
      </c>
      <c r="G31" s="38">
        <f t="shared" si="11"/>
        <v>8082</v>
      </c>
    </row>
    <row r="32" spans="1:7" ht="17.25" customHeight="1">
      <c r="A32" s="18"/>
      <c r="B32" s="26" t="s">
        <v>31</v>
      </c>
      <c r="C32" s="28">
        <v>70</v>
      </c>
      <c r="D32" s="38">
        <f>D43</f>
        <v>11417</v>
      </c>
      <c r="E32" s="38">
        <f t="shared" ref="E32:G32" si="12">E43</f>
        <v>0</v>
      </c>
      <c r="F32" s="38">
        <f t="shared" si="12"/>
        <v>3335</v>
      </c>
      <c r="G32" s="38">
        <f t="shared" si="12"/>
        <v>8082</v>
      </c>
    </row>
    <row r="33" spans="1:7" ht="27" customHeight="1">
      <c r="A33" s="19" t="s">
        <v>32</v>
      </c>
      <c r="B33" s="16" t="s">
        <v>33</v>
      </c>
      <c r="C33" s="17" t="s">
        <v>34</v>
      </c>
      <c r="D33" s="45">
        <f>D34</f>
        <v>300</v>
      </c>
      <c r="E33" s="45">
        <f>E34</f>
        <v>300</v>
      </c>
      <c r="F33" s="38">
        <v>0</v>
      </c>
      <c r="G33" s="37">
        <v>0</v>
      </c>
    </row>
    <row r="34" spans="1:7" ht="30" customHeight="1">
      <c r="A34" s="19" t="s">
        <v>35</v>
      </c>
      <c r="B34" s="5" t="s">
        <v>36</v>
      </c>
      <c r="C34" s="12" t="s">
        <v>34</v>
      </c>
      <c r="D34" s="46">
        <f>D35</f>
        <v>300</v>
      </c>
      <c r="E34" s="46">
        <f t="shared" ref="E34" si="13">E35</f>
        <v>300</v>
      </c>
      <c r="F34" s="39">
        <v>0</v>
      </c>
      <c r="G34" s="37">
        <v>0</v>
      </c>
    </row>
    <row r="35" spans="1:7" ht="22.5" customHeight="1">
      <c r="A35" s="18"/>
      <c r="B35" s="8" t="s">
        <v>26</v>
      </c>
      <c r="C35" s="2"/>
      <c r="D35" s="35">
        <f>D36</f>
        <v>300</v>
      </c>
      <c r="E35" s="35">
        <f>E36</f>
        <v>300</v>
      </c>
      <c r="F35" s="35">
        <v>0</v>
      </c>
      <c r="G35" s="37">
        <v>0</v>
      </c>
    </row>
    <row r="36" spans="1:7" ht="22.5" customHeight="1">
      <c r="A36" s="18"/>
      <c r="B36" s="18" t="s">
        <v>27</v>
      </c>
      <c r="C36" s="2">
        <v>10</v>
      </c>
      <c r="D36" s="35">
        <f>E36</f>
        <v>300</v>
      </c>
      <c r="E36" s="35">
        <v>300</v>
      </c>
      <c r="F36" s="35">
        <v>0</v>
      </c>
      <c r="G36" s="35">
        <v>0</v>
      </c>
    </row>
    <row r="37" spans="1:7" ht="22.5" customHeight="1">
      <c r="A37" s="19" t="s">
        <v>37</v>
      </c>
      <c r="B37" s="19" t="s">
        <v>38</v>
      </c>
      <c r="C37" s="6" t="s">
        <v>39</v>
      </c>
      <c r="D37" s="39">
        <f>D38+D42</f>
        <v>11442</v>
      </c>
      <c r="E37" s="39">
        <f t="shared" ref="E37:G37" si="14">E38+E42</f>
        <v>25</v>
      </c>
      <c r="F37" s="39">
        <f t="shared" si="14"/>
        <v>3335</v>
      </c>
      <c r="G37" s="39">
        <f t="shared" si="14"/>
        <v>8082</v>
      </c>
    </row>
    <row r="38" spans="1:7" ht="22.5" customHeight="1">
      <c r="A38" s="18"/>
      <c r="B38" s="24" t="s">
        <v>26</v>
      </c>
      <c r="C38" s="25"/>
      <c r="D38" s="35">
        <f>D39+D40+D41</f>
        <v>25</v>
      </c>
      <c r="E38" s="35">
        <f t="shared" ref="E38:G38" si="15">E39+E40+E41</f>
        <v>25</v>
      </c>
      <c r="F38" s="35">
        <f t="shared" si="15"/>
        <v>0</v>
      </c>
      <c r="G38" s="35">
        <f t="shared" si="15"/>
        <v>0</v>
      </c>
    </row>
    <row r="39" spans="1:7" ht="18" customHeight="1">
      <c r="A39" s="18"/>
      <c r="B39" s="26" t="s">
        <v>27</v>
      </c>
      <c r="C39" s="25">
        <v>10</v>
      </c>
      <c r="D39" s="35">
        <f>D49</f>
        <v>123</v>
      </c>
      <c r="E39" s="35">
        <f t="shared" ref="E39:G39" si="16">E49</f>
        <v>123</v>
      </c>
      <c r="F39" s="35">
        <f t="shared" si="16"/>
        <v>0</v>
      </c>
      <c r="G39" s="35">
        <f t="shared" si="16"/>
        <v>0</v>
      </c>
    </row>
    <row r="40" spans="1:7" ht="15" customHeight="1">
      <c r="A40" s="18"/>
      <c r="B40" s="26" t="s">
        <v>28</v>
      </c>
      <c r="C40" s="27">
        <v>20</v>
      </c>
      <c r="D40" s="35">
        <f>D50</f>
        <v>25</v>
      </c>
      <c r="E40" s="35">
        <f t="shared" ref="E40:G40" si="17">E50</f>
        <v>25</v>
      </c>
      <c r="F40" s="35">
        <f t="shared" si="17"/>
        <v>0</v>
      </c>
      <c r="G40" s="35">
        <f t="shared" si="17"/>
        <v>0</v>
      </c>
    </row>
    <row r="41" spans="1:7" ht="30.75" customHeight="1">
      <c r="A41" s="18"/>
      <c r="B41" s="33" t="s">
        <v>29</v>
      </c>
      <c r="C41" s="34">
        <v>85</v>
      </c>
      <c r="D41" s="35">
        <f>D51</f>
        <v>-123</v>
      </c>
      <c r="E41" s="35">
        <f t="shared" ref="E41:G41" si="18">E51</f>
        <v>-123</v>
      </c>
      <c r="F41" s="35">
        <f t="shared" si="18"/>
        <v>0</v>
      </c>
      <c r="G41" s="35">
        <f t="shared" si="18"/>
        <v>0</v>
      </c>
    </row>
    <row r="42" spans="1:7" ht="18" customHeight="1">
      <c r="A42" s="18"/>
      <c r="B42" s="24" t="s">
        <v>30</v>
      </c>
      <c r="C42" s="25"/>
      <c r="D42" s="35">
        <f>D43</f>
        <v>11417</v>
      </c>
      <c r="E42" s="35">
        <f t="shared" ref="E42:G42" si="19">E43</f>
        <v>0</v>
      </c>
      <c r="F42" s="35">
        <f t="shared" si="19"/>
        <v>3335</v>
      </c>
      <c r="G42" s="35">
        <f t="shared" si="19"/>
        <v>8082</v>
      </c>
    </row>
    <row r="43" spans="1:7" ht="18" customHeight="1">
      <c r="A43" s="18"/>
      <c r="B43" s="26" t="s">
        <v>31</v>
      </c>
      <c r="C43" s="28">
        <v>70</v>
      </c>
      <c r="D43" s="35">
        <f>D46</f>
        <v>11417</v>
      </c>
      <c r="E43" s="35">
        <f t="shared" ref="E43:G43" si="20">E46</f>
        <v>0</v>
      </c>
      <c r="F43" s="35">
        <f t="shared" si="20"/>
        <v>3335</v>
      </c>
      <c r="G43" s="35">
        <f t="shared" si="20"/>
        <v>8082</v>
      </c>
    </row>
    <row r="44" spans="1:7" ht="21.75" customHeight="1">
      <c r="A44" s="29" t="s">
        <v>40</v>
      </c>
      <c r="B44" s="30" t="s">
        <v>41</v>
      </c>
      <c r="C44" s="31" t="s">
        <v>39</v>
      </c>
      <c r="D44" s="39">
        <f>D45</f>
        <v>11417</v>
      </c>
      <c r="E44" s="39">
        <f t="shared" ref="E44:G44" si="21">E45</f>
        <v>0</v>
      </c>
      <c r="F44" s="39">
        <f t="shared" si="21"/>
        <v>3335</v>
      </c>
      <c r="G44" s="39">
        <f t="shared" si="21"/>
        <v>8082</v>
      </c>
    </row>
    <row r="45" spans="1:7" ht="22.5" customHeight="1">
      <c r="A45" s="18"/>
      <c r="B45" s="24" t="s">
        <v>30</v>
      </c>
      <c r="C45" s="2"/>
      <c r="D45" s="35">
        <f>D46</f>
        <v>11417</v>
      </c>
      <c r="E45" s="35">
        <f t="shared" ref="E45:G45" si="22">E46</f>
        <v>0</v>
      </c>
      <c r="F45" s="35">
        <f t="shared" si="22"/>
        <v>3335</v>
      </c>
      <c r="G45" s="35">
        <f t="shared" si="22"/>
        <v>8082</v>
      </c>
    </row>
    <row r="46" spans="1:7" ht="22.5" customHeight="1">
      <c r="A46" s="18"/>
      <c r="B46" s="26" t="s">
        <v>31</v>
      </c>
      <c r="C46" s="2">
        <v>70</v>
      </c>
      <c r="D46" s="35">
        <f>F46+G46</f>
        <v>11417</v>
      </c>
      <c r="E46" s="35">
        <v>0</v>
      </c>
      <c r="F46" s="35">
        <f>3000+335</f>
        <v>3335</v>
      </c>
      <c r="G46" s="37">
        <f>7272+810</f>
        <v>8082</v>
      </c>
    </row>
    <row r="47" spans="1:7" ht="33" customHeight="1">
      <c r="A47" s="29" t="s">
        <v>42</v>
      </c>
      <c r="B47" s="30" t="s">
        <v>43</v>
      </c>
      <c r="C47" s="31" t="s">
        <v>39</v>
      </c>
      <c r="D47" s="39">
        <f>D48</f>
        <v>25</v>
      </c>
      <c r="E47" s="39">
        <f t="shared" ref="E47:G47" si="23">E48</f>
        <v>25</v>
      </c>
      <c r="F47" s="39">
        <f t="shared" si="23"/>
        <v>0</v>
      </c>
      <c r="G47" s="39">
        <f t="shared" si="23"/>
        <v>0</v>
      </c>
    </row>
    <row r="48" spans="1:7" ht="22.5" customHeight="1">
      <c r="A48" s="32"/>
      <c r="B48" s="24" t="s">
        <v>26</v>
      </c>
      <c r="C48" s="25"/>
      <c r="D48" s="35">
        <f>D49+D50+D51</f>
        <v>25</v>
      </c>
      <c r="E48" s="35">
        <f>E49+E50+E51</f>
        <v>25</v>
      </c>
      <c r="F48" s="35">
        <f t="shared" ref="F48:G48" si="24">F49+F50+F51</f>
        <v>0</v>
      </c>
      <c r="G48" s="35">
        <f t="shared" si="24"/>
        <v>0</v>
      </c>
    </row>
    <row r="49" spans="1:7" ht="22.5" customHeight="1">
      <c r="A49" s="32"/>
      <c r="B49" s="26" t="s">
        <v>27</v>
      </c>
      <c r="C49" s="25">
        <v>10</v>
      </c>
      <c r="D49" s="35">
        <f>E49</f>
        <v>123</v>
      </c>
      <c r="E49" s="35">
        <v>123</v>
      </c>
      <c r="F49" s="35">
        <v>0</v>
      </c>
      <c r="G49" s="35">
        <v>0</v>
      </c>
    </row>
    <row r="50" spans="1:7" ht="18" customHeight="1">
      <c r="A50" s="32"/>
      <c r="B50" s="26" t="s">
        <v>28</v>
      </c>
      <c r="C50" s="28">
        <v>20</v>
      </c>
      <c r="D50" s="35">
        <f t="shared" ref="D50:D51" si="25">E50</f>
        <v>25</v>
      </c>
      <c r="E50" s="35">
        <v>25</v>
      </c>
      <c r="F50" s="35">
        <v>0</v>
      </c>
      <c r="G50" s="35">
        <v>0</v>
      </c>
    </row>
    <row r="51" spans="1:7" ht="19.5" customHeight="1">
      <c r="A51" s="18"/>
      <c r="B51" s="33" t="s">
        <v>29</v>
      </c>
      <c r="C51" s="34">
        <v>85</v>
      </c>
      <c r="D51" s="35">
        <f t="shared" si="25"/>
        <v>-123</v>
      </c>
      <c r="E51" s="35">
        <v>-123</v>
      </c>
      <c r="F51" s="35">
        <v>0</v>
      </c>
      <c r="G51" s="35">
        <v>0</v>
      </c>
    </row>
    <row r="52" spans="1:7" ht="22.5" customHeight="1">
      <c r="A52" s="18"/>
      <c r="B52" s="18"/>
      <c r="C52" s="2"/>
      <c r="D52" s="35"/>
      <c r="E52" s="35"/>
      <c r="F52" s="39"/>
      <c r="G52" s="37"/>
    </row>
    <row r="53" spans="1:7" ht="19.5" customHeight="1">
      <c r="A53" s="18"/>
      <c r="B53" s="2" t="s">
        <v>44</v>
      </c>
      <c r="C53" s="18"/>
      <c r="D53" s="37">
        <f>D20-D27</f>
        <v>0</v>
      </c>
      <c r="E53" s="37">
        <f t="shared" ref="E53:G53" si="26">E20-E27</f>
        <v>0</v>
      </c>
      <c r="F53" s="37">
        <f t="shared" si="26"/>
        <v>0</v>
      </c>
      <c r="G53" s="37">
        <f t="shared" si="26"/>
        <v>0</v>
      </c>
    </row>
    <row r="54" spans="1:7" ht="19.5" customHeight="1">
      <c r="A54" s="18"/>
      <c r="B54" s="2" t="s">
        <v>45</v>
      </c>
      <c r="C54" s="18"/>
      <c r="D54" s="37">
        <f>D23-D31</f>
        <v>0</v>
      </c>
      <c r="E54" s="37">
        <f t="shared" ref="E54:G54" si="27">E23-E31</f>
        <v>0</v>
      </c>
      <c r="F54" s="37">
        <f t="shared" si="27"/>
        <v>0</v>
      </c>
      <c r="G54" s="37">
        <f t="shared" si="27"/>
        <v>0</v>
      </c>
    </row>
    <row r="55" spans="1:7" ht="17.25" customHeight="1">
      <c r="A55" s="18"/>
      <c r="B55" s="2" t="s">
        <v>46</v>
      </c>
      <c r="C55" s="18"/>
      <c r="D55" s="37">
        <f>D15-D26</f>
        <v>0</v>
      </c>
      <c r="E55" s="37">
        <f>E15-E26</f>
        <v>0</v>
      </c>
      <c r="F55" s="37">
        <f t="shared" ref="F55:G55" si="28">F15-F26</f>
        <v>0</v>
      </c>
      <c r="G55" s="37">
        <f t="shared" si="28"/>
        <v>0</v>
      </c>
    </row>
    <row r="56" spans="1:7" ht="17.25" customHeight="1">
      <c r="B56" s="22"/>
      <c r="D56" s="40"/>
      <c r="E56" s="40"/>
      <c r="F56" s="41"/>
    </row>
    <row r="57" spans="1:7" ht="17.25" customHeight="1">
      <c r="B57" s="22"/>
      <c r="D57" s="40"/>
      <c r="E57" s="40"/>
      <c r="F57" s="41"/>
    </row>
    <row r="58" spans="1:7" ht="17.25" customHeight="1">
      <c r="B58" s="22"/>
      <c r="D58" s="40"/>
      <c r="E58" s="40"/>
      <c r="F58" s="41"/>
    </row>
    <row r="59" spans="1:7" ht="17.25" customHeight="1">
      <c r="B59" s="22"/>
      <c r="D59" s="40"/>
      <c r="E59" s="40"/>
      <c r="F59" s="41"/>
    </row>
    <row r="60" spans="1:7" ht="17.25" customHeight="1">
      <c r="B60" s="22"/>
      <c r="D60" s="40"/>
      <c r="E60" s="40"/>
      <c r="F60" s="41"/>
    </row>
    <row r="61" spans="1:7" ht="17.25" customHeight="1">
      <c r="B61" s="22"/>
      <c r="D61" s="40"/>
      <c r="E61" s="40"/>
      <c r="F61" s="41"/>
    </row>
    <row r="62" spans="1:7" ht="17.25" customHeight="1">
      <c r="B62" s="22"/>
      <c r="D62" s="40"/>
      <c r="E62" s="40"/>
      <c r="F62" s="41"/>
    </row>
    <row r="63" spans="1:7" ht="17.25" customHeight="1">
      <c r="B63" s="22"/>
      <c r="D63" s="40"/>
      <c r="E63" s="40"/>
      <c r="F63" s="41"/>
    </row>
    <row r="64" spans="1:7" ht="17.25" customHeight="1">
      <c r="B64" s="22"/>
      <c r="D64" s="40"/>
      <c r="E64" s="40"/>
      <c r="F64" s="41"/>
    </row>
    <row r="65" spans="2:6" ht="17.25" customHeight="1">
      <c r="B65" s="22"/>
      <c r="D65" s="40"/>
      <c r="E65" s="40"/>
      <c r="F65" s="41"/>
    </row>
    <row r="66" spans="2:6" ht="17.25" customHeight="1">
      <c r="B66" s="22"/>
      <c r="D66" s="40"/>
      <c r="E66" s="40"/>
      <c r="F66" s="41"/>
    </row>
    <row r="67" spans="2:6" ht="17.25" customHeight="1">
      <c r="B67" s="22"/>
      <c r="D67" s="40"/>
      <c r="E67" s="40"/>
      <c r="F67" s="41"/>
    </row>
    <row r="68" spans="2:6" ht="17.25" customHeight="1">
      <c r="B68" s="22"/>
      <c r="D68" s="40"/>
      <c r="E68" s="40"/>
      <c r="F68" s="41"/>
    </row>
    <row r="69" spans="2:6" ht="17.25" customHeight="1">
      <c r="B69" s="22"/>
      <c r="D69" s="40"/>
      <c r="E69" s="40"/>
      <c r="F69" s="41"/>
    </row>
    <row r="70" spans="2:6" ht="17.25" customHeight="1">
      <c r="B70" s="22"/>
      <c r="D70" s="40"/>
      <c r="E70" s="40"/>
      <c r="F70" s="41"/>
    </row>
    <row r="71" spans="2:6" ht="17.25" customHeight="1">
      <c r="B71" s="22"/>
      <c r="D71" s="40"/>
      <c r="E71" s="40"/>
      <c r="F71" s="41"/>
    </row>
    <row r="72" spans="2:6" ht="17.25" customHeight="1">
      <c r="B72" s="22"/>
      <c r="D72" s="40"/>
      <c r="E72" s="40"/>
      <c r="F72" s="41"/>
    </row>
    <row r="73" spans="2:6" ht="17.25" customHeight="1">
      <c r="B73" s="22"/>
      <c r="D73" s="40"/>
      <c r="E73" s="40"/>
      <c r="F73" s="41"/>
    </row>
    <row r="74" spans="2:6" ht="17.25" customHeight="1">
      <c r="B74" s="22"/>
      <c r="D74" s="40"/>
      <c r="E74" s="40"/>
      <c r="F74" s="41"/>
    </row>
    <row r="75" spans="2:6" ht="17.25" customHeight="1">
      <c r="B75" s="22"/>
      <c r="D75" s="40"/>
      <c r="E75" s="40"/>
      <c r="F75" s="41"/>
    </row>
    <row r="76" spans="2:6" ht="17.25" customHeight="1">
      <c r="B76" s="22"/>
      <c r="D76" s="40"/>
      <c r="E76" s="40"/>
      <c r="F76" s="41"/>
    </row>
    <row r="77" spans="2:6" ht="17.25" customHeight="1">
      <c r="B77" s="22"/>
      <c r="D77" s="40"/>
      <c r="E77" s="40"/>
      <c r="F77" s="41"/>
    </row>
    <row r="78" spans="2:6" ht="17.25" customHeight="1">
      <c r="B78" s="22"/>
      <c r="D78" s="40"/>
      <c r="E78" s="40"/>
      <c r="F78" s="41"/>
    </row>
    <row r="79" spans="2:6" ht="17.25" customHeight="1">
      <c r="B79" s="22"/>
      <c r="D79" s="40"/>
      <c r="E79" s="40"/>
      <c r="F79" s="41"/>
    </row>
    <row r="80" spans="2:6" ht="17.25" customHeight="1">
      <c r="B80" s="22"/>
      <c r="D80" s="40"/>
      <c r="E80" s="40"/>
      <c r="F80" s="41"/>
    </row>
    <row r="81" spans="2:6" ht="17.25" customHeight="1">
      <c r="B81" s="22"/>
      <c r="D81" s="40"/>
      <c r="E81" s="40"/>
      <c r="F81" s="41"/>
    </row>
    <row r="82" spans="2:6" ht="17.25" customHeight="1">
      <c r="B82" s="22"/>
      <c r="D82" s="40"/>
      <c r="E82" s="40"/>
      <c r="F82" s="41"/>
    </row>
    <row r="83" spans="2:6" ht="17.25" customHeight="1">
      <c r="B83" s="22"/>
      <c r="D83" s="40"/>
      <c r="E83" s="40"/>
      <c r="F83" s="41"/>
    </row>
    <row r="84" spans="2:6" ht="17.25" customHeight="1">
      <c r="B84" s="22"/>
      <c r="D84" s="40"/>
      <c r="E84" s="40"/>
      <c r="F84" s="41"/>
    </row>
    <row r="85" spans="2:6" ht="17.25" customHeight="1">
      <c r="B85" s="22"/>
      <c r="D85" s="40"/>
      <c r="E85" s="40"/>
      <c r="F85" s="41"/>
    </row>
    <row r="86" spans="2:6" ht="17.25" customHeight="1">
      <c r="B86" s="22"/>
      <c r="D86" s="40"/>
      <c r="E86" s="40"/>
      <c r="F86" s="41"/>
    </row>
    <row r="87" spans="2:6" ht="17.25" customHeight="1">
      <c r="B87" s="22"/>
      <c r="D87" s="40"/>
      <c r="E87" s="40"/>
      <c r="F87" s="41"/>
    </row>
    <row r="88" spans="2:6" ht="17.25" customHeight="1">
      <c r="D88" s="40"/>
      <c r="E88" s="40"/>
      <c r="F88" s="41"/>
    </row>
    <row r="89" spans="2:6" ht="17.25" customHeight="1">
      <c r="D89" s="40"/>
      <c r="E89" s="40"/>
      <c r="F89" s="41"/>
    </row>
    <row r="90" spans="2:6" ht="17.25" customHeight="1">
      <c r="D90" s="40"/>
      <c r="E90" s="40"/>
      <c r="F90" s="41"/>
    </row>
    <row r="91" spans="2:6" ht="17.25" customHeight="1">
      <c r="D91" s="40"/>
      <c r="E91" s="40"/>
      <c r="F91" s="41"/>
    </row>
    <row r="92" spans="2:6" ht="17.25" customHeight="1">
      <c r="D92" s="40"/>
      <c r="E92" s="40"/>
      <c r="F92" s="41"/>
    </row>
    <row r="95" spans="2:6">
      <c r="F95" s="42"/>
    </row>
  </sheetData>
  <mergeCells count="10">
    <mergeCell ref="D2:H2"/>
    <mergeCell ref="F12:F13"/>
    <mergeCell ref="G12:G13"/>
    <mergeCell ref="A12:A13"/>
    <mergeCell ref="B12:B13"/>
    <mergeCell ref="C12:C13"/>
    <mergeCell ref="D12:D13"/>
    <mergeCell ref="E12:E13"/>
    <mergeCell ref="A6:H6"/>
    <mergeCell ref="A7:H7"/>
  </mergeCells>
  <pageMargins left="0.86614173228346458" right="0.27559055118110237" top="0.35433070866141736" bottom="0.47244094488188981" header="0.31496062992125984" footer="0.19685039370078741"/>
  <pageSetup paperSize="9" orientation="landscape" r:id="rId1"/>
  <headerFooter scaleWithDoc="0" alignWithMargins="0">
    <evenFooter>&amp;L&amp;P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A5A07-637E-4607-91E3-2986F9728191}"/>
</file>

<file path=customXml/itemProps2.xml><?xml version="1.0" encoding="utf-8"?>
<ds:datastoreItem xmlns:ds="http://schemas.openxmlformats.org/officeDocument/2006/customXml" ds:itemID="{97F8690C-19A4-4807-B3DB-5544F25AFF07}"/>
</file>

<file path=customXml/itemProps3.xml><?xml version="1.0" encoding="utf-8"?>
<ds:datastoreItem xmlns:ds="http://schemas.openxmlformats.org/officeDocument/2006/customXml" ds:itemID="{2348B783-9757-4362-B6F6-B78059150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2012-01-03T09:20:27Z</dcterms:created>
  <dcterms:modified xsi:type="dcterms:W3CDTF">2025-05-28T10:02:37Z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