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12120" windowHeight="8505" tabRatio="914"/>
  </bookViews>
  <sheets>
    <sheet name=" 30 aprilie 2025" sheetId="23" r:id="rId1"/>
  </sheets>
  <definedNames>
    <definedName name="_xlnm.Database" localSheetId="0">#REF!</definedName>
    <definedName name="_xlnm.Database">#REF!</definedName>
    <definedName name="_xlnm.Print_Titles" localSheetId="0">' 30 aprilie 2025'!$9:$12</definedName>
  </definedNames>
  <calcPr calcId="125725"/>
</workbook>
</file>

<file path=xl/calcChain.xml><?xml version="1.0" encoding="utf-8"?>
<calcChain xmlns="http://schemas.openxmlformats.org/spreadsheetml/2006/main">
  <c r="C57" i="23"/>
  <c r="C58"/>
  <c r="C21" l="1"/>
  <c r="C44"/>
  <c r="C42" s="1"/>
  <c r="C40" s="1"/>
  <c r="C38" s="1"/>
  <c r="C45"/>
  <c r="C43" s="1"/>
  <c r="C41" s="1"/>
  <c r="C39" s="1"/>
  <c r="C46"/>
  <c r="C47"/>
  <c r="C22" s="1"/>
  <c r="C51"/>
  <c r="C49" s="1"/>
  <c r="C53"/>
  <c r="C55"/>
  <c r="C56"/>
  <c r="C54" s="1"/>
  <c r="C52" s="1"/>
  <c r="C50" s="1"/>
  <c r="C213" l="1"/>
  <c r="C214"/>
  <c r="C159" l="1"/>
  <c r="C161"/>
  <c r="D34" l="1"/>
  <c r="C212"/>
  <c r="C211"/>
  <c r="D116"/>
  <c r="D138"/>
  <c r="C171"/>
  <c r="C169" s="1"/>
  <c r="C172"/>
  <c r="C209" l="1"/>
  <c r="C207" s="1"/>
  <c r="C205" s="1"/>
  <c r="C210"/>
  <c r="C208" s="1"/>
  <c r="C206" s="1"/>
  <c r="C139"/>
  <c r="C167"/>
  <c r="C137" l="1"/>
  <c r="C117"/>
  <c r="C35" s="1"/>
  <c r="C33" s="1"/>
  <c r="C31" s="1"/>
  <c r="C135" l="1"/>
  <c r="C115"/>
  <c r="C113" s="1"/>
  <c r="C84" l="1"/>
  <c r="C82" s="1"/>
  <c r="C80" s="1"/>
  <c r="C78" s="1"/>
  <c r="C88"/>
  <c r="C75" s="1"/>
  <c r="C89"/>
  <c r="C76" s="1"/>
  <c r="C133"/>
  <c r="C162"/>
  <c r="C160" s="1"/>
  <c r="C165"/>
  <c r="C157" s="1"/>
  <c r="C155" s="1"/>
  <c r="C170"/>
  <c r="D168"/>
  <c r="C85" l="1"/>
  <c r="C83" s="1"/>
  <c r="C81" s="1"/>
  <c r="C79" s="1"/>
  <c r="C73"/>
  <c r="C71" s="1"/>
  <c r="C69" s="1"/>
  <c r="C67" s="1"/>
  <c r="C74"/>
  <c r="C72" s="1"/>
  <c r="C70" s="1"/>
  <c r="C68" s="1"/>
  <c r="C134"/>
  <c r="C111"/>
  <c r="C109" s="1"/>
  <c r="C131"/>
  <c r="C168"/>
  <c r="C166" s="1"/>
  <c r="C158" s="1"/>
  <c r="C156" s="1"/>
  <c r="C140"/>
  <c r="C138" l="1"/>
  <c r="C118"/>
  <c r="C36" s="1"/>
  <c r="C34" s="1"/>
  <c r="C32" s="1"/>
  <c r="C112"/>
  <c r="C29"/>
  <c r="C27" s="1"/>
  <c r="C198"/>
  <c r="C199"/>
  <c r="C150"/>
  <c r="C148" s="1"/>
  <c r="C151"/>
  <c r="C149" s="1"/>
  <c r="C136" l="1"/>
  <c r="C132" s="1"/>
  <c r="C116"/>
  <c r="C114" s="1"/>
  <c r="C110" s="1"/>
  <c r="C30"/>
  <c r="C28" s="1"/>
  <c r="C129"/>
  <c r="C127" s="1"/>
  <c r="C130"/>
  <c r="C128" s="1"/>
  <c r="C226" l="1"/>
  <c r="C187" s="1"/>
  <c r="C227"/>
  <c r="C188" s="1"/>
  <c r="D108"/>
  <c r="C225" l="1"/>
  <c r="C223" s="1"/>
  <c r="C221" s="1"/>
  <c r="C108"/>
  <c r="C224"/>
  <c r="C222" s="1"/>
  <c r="C220" s="1"/>
  <c r="C107"/>
  <c r="C105" l="1"/>
  <c r="C103" s="1"/>
  <c r="C101" s="1"/>
  <c r="C99" s="1"/>
  <c r="C97" s="1"/>
  <c r="C106"/>
  <c r="C185"/>
  <c r="C183" s="1"/>
  <c r="C181" s="1"/>
  <c r="C179" s="1"/>
  <c r="C186"/>
  <c r="C184" s="1"/>
  <c r="C182" s="1"/>
  <c r="C180" s="1"/>
  <c r="C104" l="1"/>
  <c r="C102" s="1"/>
  <c r="C100" s="1"/>
  <c r="C98" s="1"/>
  <c r="C125"/>
  <c r="C123" s="1"/>
  <c r="C121" s="1"/>
  <c r="C197"/>
  <c r="C195" s="1"/>
  <c r="C126"/>
  <c r="C124" s="1"/>
  <c r="C122" s="1"/>
  <c r="C25"/>
  <c r="C196"/>
  <c r="C194" s="1"/>
  <c r="C192" s="1"/>
  <c r="C190" s="1"/>
  <c r="C26"/>
  <c r="C23"/>
  <c r="C24"/>
  <c r="C193" l="1"/>
  <c r="C191" s="1"/>
  <c r="C19"/>
  <c r="C17" s="1"/>
  <c r="C15" s="1"/>
  <c r="C13" s="1"/>
  <c r="C20"/>
  <c r="C18" s="1"/>
  <c r="C16" s="1"/>
  <c r="C14" s="1"/>
  <c r="C146"/>
  <c r="C147"/>
  <c r="C144" l="1"/>
  <c r="C142" s="1"/>
  <c r="C145"/>
  <c r="C143" s="1"/>
</calcChain>
</file>

<file path=xl/sharedStrings.xml><?xml version="1.0" encoding="utf-8"?>
<sst xmlns="http://schemas.openxmlformats.org/spreadsheetml/2006/main" count="359" uniqueCount="66">
  <si>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</si>
  <si>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</si>
  <si>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</si>
  <si>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</si>
  <si>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</si>
  <si>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</si>
  <si>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</si>
  <si>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</si>
  <si>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</si>
  <si>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</si>
  <si>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</si>
  <si>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 mii lei -</t>
  </si>
  <si>
    <t xml:space="preserve"> Total surse de finanţare</t>
  </si>
  <si>
    <t>71.01.Active fixe</t>
  </si>
  <si>
    <t>TOTAL GENERAL</t>
  </si>
  <si>
    <t>din care</t>
  </si>
  <si>
    <t>71.01.02.Masini, echipamente si mijloace de transport</t>
  </si>
  <si>
    <t>10 Venituri proprii</t>
  </si>
  <si>
    <t>CAPITOLUL 51.02 AUTORITATI EXECUTIVE SI LEGISLATIVE</t>
  </si>
  <si>
    <t xml:space="preserve"> 02 Buget local</t>
  </si>
  <si>
    <t xml:space="preserve">     din care:</t>
  </si>
  <si>
    <t>02 Buget local</t>
  </si>
  <si>
    <t xml:space="preserve"> 1. Total surse de finanţare</t>
  </si>
  <si>
    <t>71.01 Active fixe</t>
  </si>
  <si>
    <t>71.01.30.Alte active fixe</t>
  </si>
  <si>
    <t>A. Obiective (proiecte) de investiţii în continuare</t>
  </si>
  <si>
    <t>71.01. Active fixe</t>
  </si>
  <si>
    <t>71.01.01.Constructii</t>
  </si>
  <si>
    <t xml:space="preserve">02 Buget local </t>
  </si>
  <si>
    <t>71.01.01. Constructii</t>
  </si>
  <si>
    <t>Total surse de finanţare</t>
  </si>
  <si>
    <t>b. dotari independente</t>
  </si>
  <si>
    <t xml:space="preserve">CAPITOLUL68 ASISTENTA SOCIALA </t>
  </si>
  <si>
    <t>c. cheltuieli aferente studiilor de fezabilitate si alte studii</t>
  </si>
  <si>
    <t>CAPITOLUL 66.10 SANATATE</t>
  </si>
  <si>
    <t xml:space="preserve">B. Obiective (proiecte) de investiţii noi </t>
  </si>
  <si>
    <t>CAPITOLUL 84 .02 TRANSPORTURI</t>
  </si>
  <si>
    <t>CAPITOLUL 84.02 TRANSPORTURI</t>
  </si>
  <si>
    <t xml:space="preserve">      din care</t>
  </si>
  <si>
    <t xml:space="preserve">    din care:</t>
  </si>
  <si>
    <t>71.01.01 Constructii</t>
  </si>
  <si>
    <t>Directia Generala de Asistenta Sociala si Protectia Copilului Arges</t>
  </si>
  <si>
    <t xml:space="preserve">CONSILIUL JUDETEAN ARGES                                                                </t>
  </si>
  <si>
    <t>60 Proiecte cu finantare din sumele reprezentand asistenta financiara nerambursabila aferenta PNRR</t>
  </si>
  <si>
    <t>Achizitionarea si montarea unei folii de securizare si antiefractie pentru interior, 330 microni, la imobilul Galeria de Arta Rudolf Schweitzer - Cumpana</t>
  </si>
  <si>
    <t>ANUL 2025</t>
  </si>
  <si>
    <t xml:space="preserve">  INFLUENTE LA PROGRAMUL DE INVESTIŢII PUBLICE 
PE GRUPE DE INVESTITII SI SURSE DE FINANTARE
</t>
  </si>
  <si>
    <t>Servicii de proiectare fazele: studii de teren, expertiza tehnică, DALI, pentru obiectivul "Modernizare DJ 704 E Cotmeana - Poienarii de Argeș, km 10+500-13+600, L = 3,1 km, comuna Cotmeana, judetul Argeș"</t>
  </si>
  <si>
    <t>Servicii de proiectare fazele: studii de teren, expertiza tehnica, D.A.L.I., PT+DE+CS, DTAC pentru obiectivul "Modernizare DJ 737 Mățău - Cocenești- Boteni, km 13+796-15+181,  L=1,385 km, comuna Boteni, judetul Arges"</t>
  </si>
  <si>
    <t>Servicii de proiectare fazele: studii de teren, expertiza tehnica, D.A.L.I. pentru obiectivul "Modernizare drum județean DJ 703 Morărești – Cuca - Ciomăgești – lim.jud.Olt, km 16+600 - 19 +100, L= 2,5 km, comuna Ciomăgești, jud.Argeș"</t>
  </si>
  <si>
    <t>Servicii elaborare Expertiză tehnică, Studii de teren, alte studii de specialitate, documentație tehnică pentru obținerea Certificatului de Urbanism, documentație tehnică pentru obținere avize/acorduri solicitate prin C.U., D.A.L.I., DTAC/DTOE, PT+DE+CS, proiect AS BUILT, asistentă tehnică din partea proiectantului și verificare tehnică de calitate a documentațiilor tehnico-economice pentru obiectivul de investiții "Modernizare DJ 704 G între km 8+432-km 9+532, L=1,1 km, comuna Cicănești, județul Argeș".</t>
  </si>
  <si>
    <t>Servicii de elaborare: Tema de Proiectare, Documentatie tehnica pentru obtinerea certificatului de urbanism, studii de teren, alte studii de specialitate, Documentatii tehnice necesare in vederea obtinerii avizelor/acordurilor solicitate prin C.U, DALI, D.T.A.C, D.T.O.E, Proiecrului Tehnic de executie + Caiete de sarcini + Detalii de executie, proiectul AS BUILT si verificare tehnica de calitate pentru obiectivul de investitii "Consolidare si Reabilitare Corp Spital de Boli Cronice si Geriatrie "Constantin Balaceanu Stolnici", oras Stefanesti, judetul Arges"</t>
  </si>
  <si>
    <t>Spitalul de Pediatrie Pitesti</t>
  </si>
  <si>
    <t>Dezvoltarea sistemului informatic și a infrastructurii digitale a SPITALULUI DE PEDIATRIE PITEŞTI</t>
  </si>
  <si>
    <t>1. Modernizare DJ 737 Mățău - Cocenești- Boteni, km 13+796-15+181,  L=1,385 km, comuna Boteni, județul Argeș</t>
  </si>
  <si>
    <t>3. Modernizare DJ 704 E Cotmeana – Poienarii de Argeș, km 10+500 – 13+600, L = 3,1 km, comuna Cotmeana, județul Argeș</t>
  </si>
  <si>
    <t>2. Modernizare drum județean DJ 703 Morărești – Cuca - Ciomăgești – lim.jud.Olt, km 16+600 - 19 +100, L= 2,5 km, comuna Ciomăgești, jud..Argeș</t>
  </si>
  <si>
    <t xml:space="preserve">Dozimetru electronic individual cu citire directa si prag de alarmare </t>
  </si>
  <si>
    <t>Panou protector radiatii RX dublu batant</t>
  </si>
  <si>
    <t>Servicii de elaborare: Tema de Proiectare, Documentatie tehnica pentru obtinerea certificatului de urbanism, studii de teren, alte studii de specialitate, Documentatii tehnice necesare in vederea obtinerii avizelor/acordurilor solicitate prin C.U, DALI, D.T.A.C., D.T.O.P.E., Proiect tehnic de executie + Caiet de sarcini + Detalii de executie, proiectul AS BUILT, asistenta tehnica din partea proiectantului si verificare tehnica de calitate pentru obiectivul de investitii "Consolidare si Reabilitare Corp Spital de Boli Cronice si Geriatrie "Constantin Balaceanu Stolnici", oras Stefanesti, judetul Arges"</t>
  </si>
  <si>
    <t>Proiect tehnic TIC</t>
  </si>
  <si>
    <t>Studiu de Fezabilitate, specific tehnologiei informatiilor si comunicatiilor</t>
  </si>
  <si>
    <t xml:space="preserve">Modernizare DJ 703E Pitesti (DN 67) - Babana - Cocu, Km 1+800 - Km 19+765, L= 17,965 Km </t>
  </si>
  <si>
    <t>Modernizare DJ703E Pitești (DN67B) – Băbana – Cocu, km 2+237 – km 19+911, L=17.674 m</t>
  </si>
  <si>
    <t>Modernizare drum județean DJ 678 E Teodorești (DJ 703 –km 13+339) –Cotu – Lim. Jud. Valcea, km 1+200-km - 3+000, L = 1,8 km, comuna Cuca, jud. Argeș"</t>
  </si>
  <si>
    <t xml:space="preserve">                                                                                       ANEXA nr. 3 la H.C.J nr.219/30.04.2025</t>
  </si>
</sst>
</file>

<file path=xl/styles.xml><?xml version="1.0" encoding="utf-8"?>
<styleSheet xmlns="http://schemas.openxmlformats.org/spreadsheetml/2006/main">
  <fonts count="26">
    <font>
      <sz val="10"/>
      <name val="Arial"/>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i/>
      <sz val="10"/>
      <name val="Arial"/>
      <family val="2"/>
    </font>
    <font>
      <sz val="10"/>
      <color rgb="FFFF0000"/>
      <name val="Arial"/>
      <family val="2"/>
      <charset val="238"/>
    </font>
    <font>
      <sz val="10"/>
      <name val="Arial"/>
      <family val="2"/>
      <charset val="238"/>
    </font>
    <font>
      <sz val="10"/>
      <name val="Arial"/>
      <family val="2"/>
      <charset val="238"/>
    </font>
    <font>
      <sz val="11"/>
      <color theme="1"/>
      <name val="Calibri"/>
      <family val="2"/>
      <charset val="238"/>
      <scheme val="minor"/>
    </font>
    <font>
      <sz val="11"/>
      <name val="Arial"/>
      <family val="2"/>
    </font>
    <font>
      <sz val="11"/>
      <name val="Arial"/>
      <family val="2"/>
      <charset val="238"/>
    </font>
    <font>
      <b/>
      <sz val="11"/>
      <color theme="1"/>
      <name val="Times New Roman"/>
      <family val="1"/>
      <charset val="238"/>
    </font>
    <font>
      <b/>
      <sz val="11"/>
      <name val="Arial"/>
      <family val="2"/>
    </font>
    <font>
      <i/>
      <sz val="11"/>
      <name val="Arial"/>
      <family val="2"/>
    </font>
  </fonts>
  <fills count="7">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indexed="51"/>
        <bgColor indexed="64"/>
      </patternFill>
    </fill>
  </fills>
  <borders count="13">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s>
  <cellStyleXfs count="20">
    <xf numFmtId="0" fontId="0" fillId="0" borderId="0"/>
    <xf numFmtId="0" fontId="8" fillId="0" borderId="0"/>
    <xf numFmtId="0" fontId="6" fillId="0" borderId="0"/>
    <xf numFmtId="0" fontId="8" fillId="0" borderId="0"/>
    <xf numFmtId="0" fontId="18" fillId="0" borderId="0"/>
    <xf numFmtId="0" fontId="19" fillId="0" borderId="0"/>
    <xf numFmtId="0" fontId="20" fillId="0" borderId="0"/>
    <xf numFmtId="0" fontId="20" fillId="0" borderId="0"/>
    <xf numFmtId="0" fontId="8" fillId="0" borderId="0"/>
    <xf numFmtId="0" fontId="8" fillId="0" borderId="0"/>
    <xf numFmtId="0" fontId="5" fillId="0" borderId="0"/>
    <xf numFmtId="0" fontId="5" fillId="0" borderId="0"/>
    <xf numFmtId="0" fontId="8" fillId="0" borderId="0"/>
    <xf numFmtId="0" fontId="4" fillId="0" borderId="0"/>
    <xf numFmtId="0" fontId="4" fillId="0" borderId="0"/>
    <xf numFmtId="0" fontId="3" fillId="0" borderId="0"/>
    <xf numFmtId="0" fontId="3" fillId="0" borderId="0"/>
    <xf numFmtId="0" fontId="3" fillId="0" borderId="0"/>
    <xf numFmtId="0" fontId="2" fillId="0" borderId="0"/>
    <xf numFmtId="0" fontId="1" fillId="0" borderId="0"/>
  </cellStyleXfs>
  <cellXfs count="219">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2" xfId="0" applyFill="1"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5" xfId="0" applyFill="1" applyBorder="1" applyAlignment="1">
      <alignment horizontal="center"/>
    </xf>
    <xf numFmtId="0" fontId="0" fillId="0" borderId="0" xfId="0" applyBorder="1"/>
    <xf numFmtId="0" fontId="8" fillId="0" borderId="3" xfId="0" applyFont="1" applyFill="1" applyBorder="1" applyAlignment="1"/>
    <xf numFmtId="0" fontId="9" fillId="0" borderId="3" xfId="0" applyFont="1" applyFill="1" applyBorder="1"/>
    <xf numFmtId="0" fontId="9" fillId="0" borderId="5" xfId="0" applyFont="1" applyFill="1" applyBorder="1"/>
    <xf numFmtId="0" fontId="10" fillId="0" borderId="5" xfId="0" applyFont="1" applyFill="1" applyBorder="1" applyAlignment="1">
      <alignment horizontal="center"/>
    </xf>
    <xf numFmtId="0" fontId="10" fillId="0" borderId="3" xfId="0" applyFont="1" applyFill="1" applyBorder="1" applyAlignment="1">
      <alignment horizontal="center"/>
    </xf>
    <xf numFmtId="0" fontId="10" fillId="0" borderId="0" xfId="0" applyFont="1"/>
    <xf numFmtId="0" fontId="7" fillId="3" borderId="3" xfId="0" applyFont="1" applyFill="1" applyBorder="1"/>
    <xf numFmtId="0" fontId="7" fillId="3" borderId="5" xfId="0" applyFont="1" applyFill="1" applyBorder="1" applyAlignment="1">
      <alignment horizontal="center"/>
    </xf>
    <xf numFmtId="0" fontId="7" fillId="3" borderId="3" xfId="0" applyFont="1" applyFill="1" applyBorder="1" applyAlignment="1">
      <alignment horizontal="center"/>
    </xf>
    <xf numFmtId="4" fontId="0" fillId="0" borderId="4" xfId="0" applyNumberFormat="1" applyFill="1" applyBorder="1" applyAlignment="1">
      <alignment horizontal="right"/>
    </xf>
    <xf numFmtId="0" fontId="10" fillId="0" borderId="2" xfId="0" applyFont="1" applyFill="1" applyBorder="1"/>
    <xf numFmtId="0" fontId="10" fillId="0" borderId="5" xfId="0" applyFont="1" applyFill="1" applyBorder="1"/>
    <xf numFmtId="0" fontId="10" fillId="0" borderId="3" xfId="0" applyFont="1" applyFill="1" applyBorder="1"/>
    <xf numFmtId="0" fontId="8" fillId="0" borderId="2" xfId="0" applyFont="1" applyFill="1" applyBorder="1" applyAlignment="1"/>
    <xf numFmtId="0" fontId="10" fillId="0" borderId="2" xfId="0" applyFont="1" applyFill="1" applyBorder="1" applyAlignment="1">
      <alignment horizontal="center"/>
    </xf>
    <xf numFmtId="0" fontId="10" fillId="0" borderId="5" xfId="0" applyFont="1" applyFill="1" applyBorder="1" applyAlignment="1">
      <alignment wrapText="1"/>
    </xf>
    <xf numFmtId="0" fontId="13" fillId="0" borderId="2" xfId="0" applyFont="1" applyFill="1" applyBorder="1" applyAlignment="1"/>
    <xf numFmtId="0" fontId="10" fillId="0" borderId="2" xfId="0" applyFont="1" applyFill="1" applyBorder="1" applyAlignment="1">
      <alignment wrapText="1"/>
    </xf>
    <xf numFmtId="4" fontId="14" fillId="0" borderId="4" xfId="0" applyNumberFormat="1" applyFont="1" applyFill="1" applyBorder="1" applyAlignment="1">
      <alignment horizontal="right"/>
    </xf>
    <xf numFmtId="0" fontId="14" fillId="4" borderId="5" xfId="0" applyFont="1" applyFill="1" applyBorder="1" applyAlignment="1">
      <alignment horizontal="center"/>
    </xf>
    <xf numFmtId="4" fontId="14" fillId="4" borderId="4" xfId="0" applyNumberFormat="1" applyFont="1" applyFill="1" applyBorder="1" applyAlignment="1">
      <alignment horizontal="right"/>
    </xf>
    <xf numFmtId="0" fontId="14" fillId="4" borderId="3" xfId="0" applyFont="1" applyFill="1" applyBorder="1" applyAlignment="1">
      <alignment horizontal="center"/>
    </xf>
    <xf numFmtId="0" fontId="13" fillId="0" borderId="2" xfId="0" applyFont="1" applyFill="1" applyBorder="1"/>
    <xf numFmtId="0" fontId="8" fillId="0" borderId="5" xfId="0" applyFont="1" applyFill="1" applyBorder="1" applyAlignment="1"/>
    <xf numFmtId="0" fontId="14" fillId="4" borderId="3" xfId="0" applyFont="1" applyFill="1" applyBorder="1"/>
    <xf numFmtId="0" fontId="13" fillId="0" borderId="5" xfId="0" applyFont="1" applyFill="1" applyBorder="1" applyAlignment="1"/>
    <xf numFmtId="0" fontId="11" fillId="3" borderId="5" xfId="0" applyFont="1" applyFill="1" applyBorder="1" applyAlignment="1"/>
    <xf numFmtId="0" fontId="9" fillId="0" borderId="5" xfId="0" applyFont="1" applyFill="1" applyBorder="1" applyAlignment="1">
      <alignment horizontal="left"/>
    </xf>
    <xf numFmtId="0" fontId="15" fillId="0" borderId="2" xfId="0" applyFont="1" applyFill="1" applyBorder="1" applyAlignment="1">
      <alignment horizontal="left"/>
    </xf>
    <xf numFmtId="4" fontId="10" fillId="0" borderId="3" xfId="0" applyNumberFormat="1" applyFont="1" applyFill="1" applyBorder="1" applyAlignment="1">
      <alignment horizontal="right"/>
    </xf>
    <xf numFmtId="0" fontId="0" fillId="0" borderId="0" xfId="0" applyFill="1"/>
    <xf numFmtId="0" fontId="7" fillId="0" borderId="3" xfId="0" applyFont="1" applyFill="1" applyBorder="1"/>
    <xf numFmtId="0" fontId="8" fillId="0" borderId="3" xfId="0" applyFont="1" applyFill="1" applyBorder="1" applyAlignment="1">
      <alignment horizontal="center"/>
    </xf>
    <xf numFmtId="4" fontId="10" fillId="0" borderId="4" xfId="0" applyNumberFormat="1" applyFont="1" applyFill="1" applyBorder="1" applyAlignment="1">
      <alignment horizontal="right"/>
    </xf>
    <xf numFmtId="4" fontId="10" fillId="0" borderId="0" xfId="0" applyNumberFormat="1" applyFont="1" applyFill="1" applyBorder="1" applyAlignment="1">
      <alignment horizontal="right"/>
    </xf>
    <xf numFmtId="4" fontId="8" fillId="0" borderId="0" xfId="0" applyNumberFormat="1" applyFont="1" applyFill="1" applyBorder="1" applyAlignment="1">
      <alignment horizontal="right"/>
    </xf>
    <xf numFmtId="0" fontId="0" fillId="0" borderId="0" xfId="0" applyFill="1" applyBorder="1"/>
    <xf numFmtId="0" fontId="8" fillId="0" borderId="0" xfId="0" applyFont="1"/>
    <xf numFmtId="0" fontId="14" fillId="0" borderId="0" xfId="0" applyFont="1" applyFill="1" applyBorder="1" applyAlignment="1"/>
    <xf numFmtId="4" fontId="8" fillId="0" borderId="4" xfId="0" applyNumberFormat="1" applyFont="1" applyFill="1" applyBorder="1" applyAlignment="1">
      <alignment horizontal="right"/>
    </xf>
    <xf numFmtId="0" fontId="8" fillId="0" borderId="3" xfId="0" applyFont="1" applyFill="1" applyBorder="1"/>
    <xf numFmtId="4" fontId="8" fillId="0" borderId="0" xfId="0" applyNumberFormat="1" applyFont="1" applyBorder="1" applyAlignment="1">
      <alignment horizontal="right"/>
    </xf>
    <xf numFmtId="0" fontId="14" fillId="2" borderId="6" xfId="0" applyFont="1" applyFill="1" applyBorder="1" applyAlignment="1"/>
    <xf numFmtId="0" fontId="14" fillId="2" borderId="8" xfId="0" applyFont="1" applyFill="1" applyBorder="1" applyAlignment="1"/>
    <xf numFmtId="0" fontId="14" fillId="2" borderId="4" xfId="0" applyFont="1" applyFill="1" applyBorder="1" applyAlignment="1"/>
    <xf numFmtId="0" fontId="14" fillId="0" borderId="11" xfId="0" applyFont="1" applyFill="1" applyBorder="1" applyAlignment="1"/>
    <xf numFmtId="0" fontId="10" fillId="0" borderId="5" xfId="0" applyFont="1" applyFill="1" applyBorder="1" applyAlignment="1"/>
    <xf numFmtId="0" fontId="0" fillId="5" borderId="0" xfId="0" applyFill="1"/>
    <xf numFmtId="0" fontId="7" fillId="3" borderId="7" xfId="0" applyFont="1" applyFill="1" applyBorder="1" applyAlignment="1"/>
    <xf numFmtId="0" fontId="7" fillId="3" borderId="4" xfId="0" applyFont="1" applyFill="1" applyBorder="1" applyAlignment="1"/>
    <xf numFmtId="0" fontId="12" fillId="0" borderId="5" xfId="0" applyFont="1" applyFill="1" applyBorder="1" applyAlignment="1"/>
    <xf numFmtId="0" fontId="8" fillId="0" borderId="0" xfId="0" applyFont="1" applyFill="1"/>
    <xf numFmtId="4" fontId="14" fillId="3" borderId="4" xfId="0" applyNumberFormat="1" applyFont="1" applyFill="1" applyBorder="1" applyAlignment="1">
      <alignment horizontal="right"/>
    </xf>
    <xf numFmtId="0" fontId="10" fillId="0" borderId="3" xfId="0" applyFont="1" applyFill="1" applyBorder="1" applyAlignment="1"/>
    <xf numFmtId="4" fontId="0" fillId="0" borderId="5" xfId="0" applyNumberFormat="1" applyFill="1" applyBorder="1" applyAlignment="1">
      <alignment horizontal="right"/>
    </xf>
    <xf numFmtId="0" fontId="8" fillId="0" borderId="5" xfId="0" applyFont="1" applyFill="1" applyBorder="1" applyAlignment="1">
      <alignment horizontal="center"/>
    </xf>
    <xf numFmtId="0" fontId="8" fillId="0" borderId="2" xfId="0" applyFont="1" applyFill="1" applyBorder="1" applyAlignment="1">
      <alignment horizontal="center"/>
    </xf>
    <xf numFmtId="0" fontId="14" fillId="0" borderId="2" xfId="0" applyFont="1" applyFill="1" applyBorder="1"/>
    <xf numFmtId="0" fontId="14" fillId="4" borderId="0" xfId="0" applyFont="1" applyFill="1"/>
    <xf numFmtId="4" fontId="0" fillId="4" borderId="4" xfId="0" applyNumberFormat="1" applyFill="1" applyBorder="1" applyAlignment="1">
      <alignment horizontal="right"/>
    </xf>
    <xf numFmtId="0" fontId="0" fillId="4" borderId="0" xfId="0" applyFill="1"/>
    <xf numFmtId="0" fontId="0" fillId="4" borderId="3" xfId="0" applyFill="1" applyBorder="1"/>
    <xf numFmtId="0" fontId="10" fillId="4" borderId="3" xfId="0" applyFont="1" applyFill="1" applyBorder="1" applyAlignment="1">
      <alignment horizontal="center"/>
    </xf>
    <xf numFmtId="0" fontId="7" fillId="0" borderId="0" xfId="0" applyFont="1" applyFill="1" applyBorder="1" applyAlignment="1"/>
    <xf numFmtId="0" fontId="9" fillId="0" borderId="2" xfId="0" applyFont="1" applyFill="1" applyBorder="1" applyAlignment="1">
      <alignment horizontal="left"/>
    </xf>
    <xf numFmtId="0" fontId="14" fillId="0" borderId="5" xfId="0" applyFont="1" applyFill="1" applyBorder="1" applyAlignment="1">
      <alignment horizontal="center"/>
    </xf>
    <xf numFmtId="0" fontId="14" fillId="0" borderId="0" xfId="0" applyFont="1"/>
    <xf numFmtId="0" fontId="14" fillId="4" borderId="3" xfId="0" applyFont="1" applyFill="1" applyBorder="1" applyAlignment="1"/>
    <xf numFmtId="0" fontId="14" fillId="0" borderId="3" xfId="0" applyFont="1" applyFill="1" applyBorder="1"/>
    <xf numFmtId="0" fontId="14" fillId="0" borderId="3" xfId="0" applyFont="1" applyFill="1" applyBorder="1" applyAlignment="1">
      <alignment horizontal="center"/>
    </xf>
    <xf numFmtId="0" fontId="14" fillId="0" borderId="5" xfId="0" applyFont="1" applyFill="1" applyBorder="1" applyAlignment="1"/>
    <xf numFmtId="0" fontId="0" fillId="4" borderId="5" xfId="0" applyFill="1" applyBorder="1" applyAlignment="1">
      <alignment horizontal="center"/>
    </xf>
    <xf numFmtId="0" fontId="0" fillId="4" borderId="3" xfId="0" applyFill="1" applyBorder="1" applyAlignment="1">
      <alignment horizontal="center"/>
    </xf>
    <xf numFmtId="0" fontId="8" fillId="4" borderId="4" xfId="0" applyFont="1" applyFill="1" applyBorder="1" applyAlignment="1">
      <alignment horizontal="center"/>
    </xf>
    <xf numFmtId="0" fontId="10" fillId="4" borderId="3" xfId="0" applyFont="1" applyFill="1" applyBorder="1"/>
    <xf numFmtId="0" fontId="13" fillId="4" borderId="2" xfId="0" applyFont="1" applyFill="1" applyBorder="1"/>
    <xf numFmtId="0" fontId="0" fillId="4" borderId="2" xfId="0" applyFill="1" applyBorder="1" applyAlignment="1">
      <alignment horizontal="center"/>
    </xf>
    <xf numFmtId="0" fontId="14" fillId="4" borderId="2" xfId="0" applyFont="1" applyFill="1" applyBorder="1" applyAlignment="1"/>
    <xf numFmtId="0" fontId="14" fillId="4" borderId="2" xfId="0" applyFont="1" applyFill="1" applyBorder="1" applyAlignment="1">
      <alignment horizontal="center"/>
    </xf>
    <xf numFmtId="0" fontId="0" fillId="4" borderId="2" xfId="0" applyFill="1" applyBorder="1"/>
    <xf numFmtId="4" fontId="10" fillId="4" borderId="0" xfId="0" applyNumberFormat="1" applyFont="1" applyFill="1" applyBorder="1" applyAlignment="1">
      <alignment horizontal="right"/>
    </xf>
    <xf numFmtId="0" fontId="8" fillId="4" borderId="3" xfId="0" applyFont="1" applyFill="1" applyBorder="1" applyAlignment="1">
      <alignment horizontal="center"/>
    </xf>
    <xf numFmtId="4" fontId="8" fillId="4" borderId="4" xfId="0" applyNumberFormat="1" applyFont="1" applyFill="1" applyBorder="1" applyAlignment="1">
      <alignment horizontal="right"/>
    </xf>
    <xf numFmtId="4" fontId="8" fillId="4" borderId="0" xfId="0" applyNumberFormat="1" applyFont="1" applyFill="1" applyBorder="1" applyAlignment="1">
      <alignment horizontal="right"/>
    </xf>
    <xf numFmtId="0" fontId="17" fillId="4" borderId="0" xfId="0" applyFont="1" applyFill="1"/>
    <xf numFmtId="4" fontId="10" fillId="4" borderId="4" xfId="0" applyNumberFormat="1" applyFont="1" applyFill="1" applyBorder="1" applyAlignment="1">
      <alignment horizontal="right"/>
    </xf>
    <xf numFmtId="0" fontId="10" fillId="4" borderId="0" xfId="0" applyFont="1" applyFill="1"/>
    <xf numFmtId="0" fontId="10" fillId="4" borderId="2" xfId="0" applyFont="1" applyFill="1" applyBorder="1" applyAlignment="1">
      <alignment horizontal="center"/>
    </xf>
    <xf numFmtId="0" fontId="8" fillId="4" borderId="0" xfId="0" applyFont="1" applyFill="1"/>
    <xf numFmtId="0" fontId="8" fillId="4" borderId="2" xfId="0" applyFont="1" applyFill="1" applyBorder="1" applyAlignment="1">
      <alignment horizontal="center"/>
    </xf>
    <xf numFmtId="0" fontId="7" fillId="4" borderId="6" xfId="0" applyFont="1" applyFill="1" applyBorder="1" applyAlignment="1">
      <alignment horizontal="left"/>
    </xf>
    <xf numFmtId="0" fontId="7" fillId="4" borderId="7" xfId="0" applyFont="1" applyFill="1" applyBorder="1" applyAlignment="1">
      <alignment horizontal="left"/>
    </xf>
    <xf numFmtId="0" fontId="7" fillId="4" borderId="0" xfId="0" applyFont="1" applyFill="1" applyBorder="1" applyAlignment="1">
      <alignment horizontal="left"/>
    </xf>
    <xf numFmtId="0" fontId="7" fillId="4" borderId="11" xfId="0" applyFont="1" applyFill="1" applyBorder="1" applyAlignment="1">
      <alignment horizontal="left"/>
    </xf>
    <xf numFmtId="0" fontId="8" fillId="4" borderId="5" xfId="0" applyFont="1" applyFill="1" applyBorder="1" applyAlignment="1">
      <alignment horizontal="center"/>
    </xf>
    <xf numFmtId="0" fontId="15" fillId="0" borderId="5" xfId="0" applyFont="1" applyFill="1" applyBorder="1"/>
    <xf numFmtId="0" fontId="7" fillId="4" borderId="8" xfId="0" applyFont="1" applyFill="1" applyBorder="1" applyAlignment="1">
      <alignment horizontal="left"/>
    </xf>
    <xf numFmtId="0" fontId="0" fillId="0" borderId="0" xfId="0" applyAlignment="1">
      <alignment horizontal="left"/>
    </xf>
    <xf numFmtId="0" fontId="16" fillId="0" borderId="2" xfId="0" applyFont="1" applyFill="1" applyBorder="1"/>
    <xf numFmtId="0" fontId="16" fillId="0" borderId="3" xfId="0" applyFont="1" applyFill="1" applyBorder="1"/>
    <xf numFmtId="0" fontId="7" fillId="6" borderId="0" xfId="0" applyFont="1" applyFill="1" applyBorder="1" applyAlignment="1">
      <alignment horizontal="left" wrapText="1"/>
    </xf>
    <xf numFmtId="0" fontId="7" fillId="4" borderId="0" xfId="0" applyFont="1" applyFill="1" applyBorder="1" applyAlignment="1">
      <alignment horizontal="left" wrapText="1"/>
    </xf>
    <xf numFmtId="0" fontId="7" fillId="0" borderId="0" xfId="0" applyFont="1" applyFill="1" applyBorder="1" applyAlignment="1">
      <alignment horizontal="left"/>
    </xf>
    <xf numFmtId="0" fontId="7" fillId="3" borderId="8" xfId="0" applyFont="1" applyFill="1" applyBorder="1" applyAlignment="1"/>
    <xf numFmtId="0" fontId="7" fillId="0" borderId="5" xfId="0" applyFont="1" applyFill="1" applyBorder="1"/>
    <xf numFmtId="0" fontId="8" fillId="0" borderId="3" xfId="0" applyFont="1" applyBorder="1" applyAlignment="1">
      <alignment horizontal="center"/>
    </xf>
    <xf numFmtId="0" fontId="8" fillId="0" borderId="4" xfId="0" applyFont="1" applyFill="1" applyBorder="1" applyAlignment="1">
      <alignment horizontal="center"/>
    </xf>
    <xf numFmtId="4" fontId="0" fillId="0" borderId="0" xfId="0" applyNumberFormat="1"/>
    <xf numFmtId="0" fontId="10" fillId="4" borderId="5" xfId="0" applyFont="1" applyFill="1" applyBorder="1"/>
    <xf numFmtId="0" fontId="10" fillId="4" borderId="5" xfId="0" applyFont="1" applyFill="1" applyBorder="1" applyAlignment="1">
      <alignment horizontal="center"/>
    </xf>
    <xf numFmtId="0" fontId="8" fillId="0" borderId="0" xfId="0" applyFont="1" applyFill="1" applyBorder="1"/>
    <xf numFmtId="0" fontId="7" fillId="4" borderId="5" xfId="0" applyFont="1" applyFill="1" applyBorder="1" applyAlignment="1">
      <alignment horizontal="left"/>
    </xf>
    <xf numFmtId="0" fontId="8" fillId="0" borderId="2" xfId="0" applyFont="1" applyBorder="1" applyAlignment="1">
      <alignment horizontal="center"/>
    </xf>
    <xf numFmtId="0" fontId="0" fillId="0" borderId="5" xfId="0" applyFill="1" applyBorder="1"/>
    <xf numFmtId="0" fontId="10" fillId="4" borderId="2" xfId="0" applyFont="1" applyFill="1" applyBorder="1"/>
    <xf numFmtId="0" fontId="0" fillId="4" borderId="10" xfId="0" applyFill="1" applyBorder="1" applyAlignment="1">
      <alignment horizontal="center"/>
    </xf>
    <xf numFmtId="0" fontId="8" fillId="4" borderId="3" xfId="0" applyFont="1" applyFill="1" applyBorder="1" applyAlignment="1"/>
    <xf numFmtId="0" fontId="10" fillId="0" borderId="0" xfId="0" applyFont="1" applyFill="1"/>
    <xf numFmtId="0" fontId="10" fillId="0" borderId="0" xfId="0" applyFont="1" applyFill="1" applyBorder="1"/>
    <xf numFmtId="0" fontId="10" fillId="4" borderId="0" xfId="0" applyFont="1" applyFill="1" applyBorder="1"/>
    <xf numFmtId="0" fontId="10" fillId="4" borderId="3" xfId="0" applyFont="1" applyFill="1" applyBorder="1" applyAlignment="1">
      <alignment wrapText="1"/>
    </xf>
    <xf numFmtId="0" fontId="8" fillId="4" borderId="3" xfId="0" applyFont="1" applyFill="1" applyBorder="1"/>
    <xf numFmtId="0" fontId="8" fillId="0" borderId="0" xfId="0" quotePrefix="1" applyNumberFormat="1" applyFont="1" applyBorder="1" applyAlignment="1">
      <alignment horizontal="center" vertical="center"/>
    </xf>
    <xf numFmtId="0" fontId="17" fillId="0" borderId="0" xfId="0" applyFont="1" applyFill="1"/>
    <xf numFmtId="0" fontId="8" fillId="0" borderId="5" xfId="4" applyFont="1" applyFill="1" applyBorder="1" applyAlignment="1"/>
    <xf numFmtId="0" fontId="8" fillId="0" borderId="3" xfId="4" applyFont="1" applyFill="1" applyBorder="1" applyAlignment="1"/>
    <xf numFmtId="0" fontId="0" fillId="4" borderId="0" xfId="0" applyFill="1" applyBorder="1"/>
    <xf numFmtId="0" fontId="8" fillId="4" borderId="0" xfId="0" applyFont="1" applyFill="1" applyBorder="1"/>
    <xf numFmtId="4" fontId="21" fillId="4" borderId="4" xfId="0" applyNumberFormat="1" applyFont="1" applyFill="1" applyBorder="1" applyAlignment="1">
      <alignment horizontal="right"/>
    </xf>
    <xf numFmtId="0" fontId="21" fillId="0" borderId="3" xfId="0" applyFont="1" applyFill="1" applyBorder="1" applyAlignment="1">
      <alignment wrapText="1"/>
    </xf>
    <xf numFmtId="0" fontId="21" fillId="0" borderId="3" xfId="0" applyFont="1" applyFill="1" applyBorder="1" applyAlignment="1">
      <alignment horizontal="center"/>
    </xf>
    <xf numFmtId="4" fontId="21" fillId="0" borderId="4" xfId="0" applyNumberFormat="1" applyFont="1" applyFill="1" applyBorder="1" applyAlignment="1">
      <alignment horizontal="right"/>
    </xf>
    <xf numFmtId="0" fontId="17" fillId="4" borderId="5" xfId="0" applyFont="1" applyFill="1" applyBorder="1" applyAlignment="1">
      <alignment horizontal="center"/>
    </xf>
    <xf numFmtId="0" fontId="23" fillId="4" borderId="5" xfId="0" applyFont="1" applyFill="1" applyBorder="1" applyAlignment="1">
      <alignment wrapText="1"/>
    </xf>
    <xf numFmtId="0" fontId="9" fillId="0" borderId="5" xfId="0" applyFont="1" applyFill="1" applyBorder="1" applyAlignment="1">
      <alignment wrapText="1"/>
    </xf>
    <xf numFmtId="4" fontId="14" fillId="0" borderId="3" xfId="0" applyNumberFormat="1" applyFont="1" applyFill="1" applyBorder="1" applyAlignment="1">
      <alignment horizontal="right"/>
    </xf>
    <xf numFmtId="0" fontId="7" fillId="3" borderId="7" xfId="0" applyFont="1" applyFill="1" applyBorder="1" applyAlignment="1">
      <alignment horizontal="left" wrapText="1"/>
    </xf>
    <xf numFmtId="0" fontId="7" fillId="3" borderId="8" xfId="0" applyFont="1" applyFill="1" applyBorder="1" applyAlignment="1">
      <alignment horizontal="left" wrapText="1"/>
    </xf>
    <xf numFmtId="4" fontId="22" fillId="4" borderId="4" xfId="0" applyNumberFormat="1" applyFont="1" applyFill="1" applyBorder="1" applyAlignment="1">
      <alignment horizontal="right"/>
    </xf>
    <xf numFmtId="0" fontId="10" fillId="0" borderId="0" xfId="0" applyFont="1" applyFill="1" applyBorder="1" applyAlignment="1">
      <alignment horizontal="center"/>
    </xf>
    <xf numFmtId="0" fontId="7" fillId="3" borderId="6" xfId="0" applyFont="1" applyFill="1" applyBorder="1" applyAlignment="1"/>
    <xf numFmtId="0" fontId="14" fillId="4" borderId="5" xfId="0" applyFont="1" applyFill="1" applyBorder="1" applyAlignment="1">
      <alignment vertical="top" wrapText="1"/>
    </xf>
    <xf numFmtId="0" fontId="24" fillId="0" borderId="5" xfId="0" applyFont="1" applyFill="1" applyBorder="1" applyAlignment="1">
      <alignment horizontal="left" wrapText="1"/>
    </xf>
    <xf numFmtId="0" fontId="21" fillId="0" borderId="5" xfId="0" applyFont="1" applyFill="1" applyBorder="1" applyAlignment="1">
      <alignment horizontal="center" wrapText="1"/>
    </xf>
    <xf numFmtId="4" fontId="24" fillId="0" borderId="4" xfId="0" applyNumberFormat="1" applyFont="1" applyFill="1" applyBorder="1" applyAlignment="1">
      <alignment horizontal="right" wrapText="1"/>
    </xf>
    <xf numFmtId="0" fontId="24" fillId="0" borderId="5" xfId="0" applyFont="1" applyFill="1" applyBorder="1" applyAlignment="1">
      <alignment wrapText="1"/>
    </xf>
    <xf numFmtId="0" fontId="21" fillId="0" borderId="5" xfId="0" applyFont="1" applyFill="1" applyBorder="1" applyAlignment="1">
      <alignment horizontal="center"/>
    </xf>
    <xf numFmtId="0" fontId="21" fillId="4" borderId="3" xfId="0" applyFont="1" applyFill="1" applyBorder="1" applyAlignment="1">
      <alignment horizontal="center"/>
    </xf>
    <xf numFmtId="0" fontId="22" fillId="4" borderId="5" xfId="0" applyFont="1" applyFill="1" applyBorder="1" applyAlignment="1">
      <alignment horizontal="center"/>
    </xf>
    <xf numFmtId="0" fontId="22" fillId="4" borderId="3" xfId="0" applyFont="1" applyFill="1" applyBorder="1" applyAlignment="1">
      <alignment horizontal="center"/>
    </xf>
    <xf numFmtId="0" fontId="22" fillId="4" borderId="3" xfId="0" applyFont="1" applyFill="1" applyBorder="1"/>
    <xf numFmtId="0" fontId="7" fillId="3" borderId="6" xfId="0" applyFont="1" applyFill="1" applyBorder="1" applyAlignment="1">
      <alignment horizontal="left" wrapText="1"/>
    </xf>
    <xf numFmtId="0" fontId="21" fillId="4" borderId="5" xfId="0" applyFont="1" applyFill="1" applyBorder="1" applyAlignment="1">
      <alignment horizontal="center"/>
    </xf>
    <xf numFmtId="0" fontId="21" fillId="4" borderId="3" xfId="0" applyFont="1" applyFill="1" applyBorder="1" applyAlignment="1">
      <alignment wrapText="1"/>
    </xf>
    <xf numFmtId="0" fontId="8" fillId="0" borderId="0" xfId="0" applyFont="1" applyBorder="1"/>
    <xf numFmtId="0" fontId="10" fillId="5" borderId="0" xfId="0" applyFont="1" applyFill="1"/>
    <xf numFmtId="0" fontId="21" fillId="4" borderId="3" xfId="0" applyFont="1" applyFill="1" applyBorder="1"/>
    <xf numFmtId="0" fontId="8" fillId="4" borderId="12" xfId="0" applyFont="1" applyFill="1" applyBorder="1" applyAlignment="1">
      <alignment horizontal="center"/>
    </xf>
    <xf numFmtId="0" fontId="8" fillId="4" borderId="9" xfId="0" applyFont="1" applyFill="1" applyBorder="1" applyAlignment="1">
      <alignment horizontal="center"/>
    </xf>
    <xf numFmtId="0" fontId="8" fillId="4" borderId="10" xfId="0" applyFont="1" applyFill="1" applyBorder="1" applyAlignment="1">
      <alignment horizontal="center"/>
    </xf>
    <xf numFmtId="0" fontId="17" fillId="0" borderId="5" xfId="0" applyFont="1" applyFill="1" applyBorder="1" applyAlignment="1">
      <alignment horizontal="center"/>
    </xf>
    <xf numFmtId="0" fontId="17" fillId="0" borderId="0" xfId="0" applyFont="1" applyFill="1" applyBorder="1"/>
    <xf numFmtId="0" fontId="25" fillId="4" borderId="5" xfId="0" applyFont="1" applyFill="1" applyBorder="1"/>
    <xf numFmtId="0" fontId="21" fillId="4" borderId="2" xfId="0" applyFont="1" applyFill="1" applyBorder="1" applyAlignment="1">
      <alignment horizontal="center"/>
    </xf>
    <xf numFmtId="0" fontId="25" fillId="4" borderId="3" xfId="0" applyFont="1" applyFill="1" applyBorder="1"/>
    <xf numFmtId="0" fontId="21" fillId="4" borderId="5" xfId="0" applyFont="1" applyFill="1" applyBorder="1"/>
    <xf numFmtId="0" fontId="21" fillId="4" borderId="2" xfId="0" applyFont="1" applyFill="1" applyBorder="1" applyAlignment="1">
      <alignment wrapText="1"/>
    </xf>
    <xf numFmtId="4" fontId="8" fillId="4" borderId="0" xfId="0" applyNumberFormat="1" applyFont="1" applyFill="1"/>
    <xf numFmtId="0" fontId="8" fillId="4" borderId="3" xfId="0" applyFont="1" applyFill="1" applyBorder="1" applyAlignment="1">
      <alignment wrapText="1"/>
    </xf>
    <xf numFmtId="0" fontId="22" fillId="4" borderId="5" xfId="0" applyFont="1" applyFill="1" applyBorder="1" applyAlignment="1">
      <alignment vertical="top" wrapText="1"/>
    </xf>
    <xf numFmtId="0" fontId="22" fillId="4" borderId="5" xfId="0" applyFont="1" applyFill="1" applyBorder="1" applyAlignment="1">
      <alignment vertical="center" wrapText="1"/>
    </xf>
    <xf numFmtId="0" fontId="22" fillId="4" borderId="5" xfId="9" applyFont="1" applyFill="1" applyBorder="1" applyAlignment="1">
      <alignment vertical="center" wrapText="1"/>
    </xf>
    <xf numFmtId="0" fontId="8" fillId="0" borderId="0" xfId="0" applyFont="1" applyAlignment="1">
      <alignment horizontal="center" vertical="center"/>
    </xf>
    <xf numFmtId="0" fontId="0" fillId="0" borderId="0" xfId="0" applyAlignment="1">
      <alignment horizontal="center" vertical="center"/>
    </xf>
    <xf numFmtId="0" fontId="22" fillId="4" borderId="3" xfId="0" applyFont="1" applyFill="1" applyBorder="1" applyAlignment="1">
      <alignment vertical="center"/>
    </xf>
    <xf numFmtId="0" fontId="22" fillId="4" borderId="3" xfId="0" applyFont="1" applyFill="1" applyBorder="1" applyAlignment="1"/>
    <xf numFmtId="0" fontId="8" fillId="4" borderId="5" xfId="0" applyFont="1" applyFill="1" applyBorder="1"/>
    <xf numFmtId="0" fontId="12" fillId="4" borderId="5" xfId="0" applyFont="1" applyFill="1" applyBorder="1" applyAlignment="1">
      <alignment horizontal="left"/>
    </xf>
    <xf numFmtId="2" fontId="22" fillId="4" borderId="5" xfId="0" applyNumberFormat="1" applyFont="1" applyFill="1" applyBorder="1" applyAlignment="1">
      <alignment wrapText="1"/>
    </xf>
    <xf numFmtId="0" fontId="22" fillId="4" borderId="3" xfId="0" applyFont="1" applyFill="1" applyBorder="1" applyAlignment="1">
      <alignment wrapText="1"/>
    </xf>
    <xf numFmtId="2" fontId="22" fillId="0" borderId="2" xfId="0" applyNumberFormat="1" applyFont="1" applyBorder="1" applyAlignment="1">
      <alignment wrapText="1"/>
    </xf>
    <xf numFmtId="2" fontId="22" fillId="4" borderId="5" xfId="0" applyNumberFormat="1" applyFont="1" applyFill="1" applyBorder="1" applyAlignment="1">
      <alignment vertical="center" wrapText="1"/>
    </xf>
    <xf numFmtId="0" fontId="10" fillId="4" borderId="5" xfId="0" applyFont="1" applyFill="1" applyBorder="1" applyAlignment="1">
      <alignment horizontal="left" vertical="center" wrapText="1"/>
    </xf>
    <xf numFmtId="0" fontId="8" fillId="4" borderId="5" xfId="0" applyFont="1" applyFill="1" applyBorder="1" applyAlignment="1">
      <alignment vertical="top" wrapText="1"/>
    </xf>
    <xf numFmtId="0" fontId="7" fillId="0" borderId="0" xfId="0" applyFont="1" applyFill="1" applyBorder="1" applyAlignment="1">
      <alignment horizontal="center"/>
    </xf>
    <xf numFmtId="0" fontId="7" fillId="2" borderId="4" xfId="0" applyFont="1" applyFill="1" applyBorder="1" applyAlignment="1">
      <alignment horizontal="left"/>
    </xf>
    <xf numFmtId="0" fontId="7" fillId="0" borderId="4" xfId="0" applyFont="1" applyFill="1" applyBorder="1" applyAlignment="1">
      <alignment horizontal="left"/>
    </xf>
    <xf numFmtId="0" fontId="7" fillId="0" borderId="10" xfId="0" applyFont="1" applyFill="1" applyBorder="1" applyAlignment="1">
      <alignment horizontal="center"/>
    </xf>
    <xf numFmtId="0" fontId="8" fillId="0" borderId="0" xfId="0" applyFont="1" applyAlignment="1">
      <alignment horizontal="center" vertical="center"/>
    </xf>
    <xf numFmtId="0" fontId="0" fillId="0" borderId="0" xfId="0" applyAlignment="1">
      <alignment horizontal="center" vertical="center"/>
    </xf>
    <xf numFmtId="0" fontId="7" fillId="3" borderId="4" xfId="0" applyFont="1" applyFill="1" applyBorder="1" applyAlignment="1">
      <alignment horizontal="left" wrapText="1"/>
    </xf>
    <xf numFmtId="0" fontId="7" fillId="3" borderId="6" xfId="0" applyFont="1" applyFill="1" applyBorder="1" applyAlignment="1">
      <alignment horizontal="left"/>
    </xf>
    <xf numFmtId="0" fontId="7" fillId="3" borderId="7" xfId="0" applyFont="1" applyFill="1" applyBorder="1" applyAlignment="1">
      <alignment horizontal="left"/>
    </xf>
    <xf numFmtId="0" fontId="7" fillId="3" borderId="8" xfId="0" applyFont="1" applyFill="1" applyBorder="1" applyAlignment="1">
      <alignment horizontal="left"/>
    </xf>
    <xf numFmtId="0" fontId="8" fillId="0" borderId="0" xfId="0" applyFont="1" applyAlignment="1">
      <alignment horizontal="center"/>
    </xf>
    <xf numFmtId="0" fontId="0" fillId="0" borderId="0" xfId="0" applyAlignment="1"/>
    <xf numFmtId="0" fontId="10" fillId="0" borderId="0" xfId="0" applyFont="1" applyAlignment="1"/>
    <xf numFmtId="0" fontId="7" fillId="0" borderId="0" xfId="0" applyFont="1" applyAlignment="1">
      <alignment horizontal="center" vertical="center" wrapText="1"/>
    </xf>
    <xf numFmtId="0" fontId="8" fillId="0" borderId="5" xfId="0" applyFont="1"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wrapText="1"/>
    </xf>
    <xf numFmtId="0" fontId="7" fillId="2" borderId="6" xfId="0" applyFont="1" applyFill="1" applyBorder="1" applyAlignment="1">
      <alignment horizontal="left"/>
    </xf>
    <xf numFmtId="0" fontId="7" fillId="2" borderId="7" xfId="0" applyFont="1" applyFill="1" applyBorder="1" applyAlignment="1">
      <alignment horizontal="left"/>
    </xf>
    <xf numFmtId="0" fontId="7" fillId="2" borderId="8" xfId="0" applyFont="1" applyFill="1" applyBorder="1" applyAlignment="1">
      <alignment horizontal="left"/>
    </xf>
    <xf numFmtId="0" fontId="24" fillId="3" borderId="4" xfId="0" applyFont="1" applyFill="1" applyBorder="1" applyAlignment="1">
      <alignment horizontal="left" wrapText="1"/>
    </xf>
  </cellXfs>
  <cellStyles count="20">
    <cellStyle name="Normal" xfId="0" builtinId="0"/>
    <cellStyle name="Normal 2" xfId="4"/>
    <cellStyle name="Normal 2 2" xfId="12"/>
    <cellStyle name="Normal 3" xfId="1"/>
    <cellStyle name="Normal 3 2" xfId="5"/>
    <cellStyle name="Normal 3 2 2" xfId="8"/>
    <cellStyle name="Normal 3 2 2 2" xfId="9"/>
    <cellStyle name="Normal 4" xfId="3"/>
    <cellStyle name="Normal 5" xfId="2"/>
    <cellStyle name="Normal 5 2" xfId="7"/>
    <cellStyle name="Normal 5 4" xfId="6"/>
    <cellStyle name="Normal 5 4 4" xfId="10"/>
    <cellStyle name="Normal 5 4 4 2" xfId="13"/>
    <cellStyle name="Normal 5 4 4 2 2" xfId="17"/>
    <cellStyle name="Normal 5 4 5 2" xfId="16"/>
    <cellStyle name="Normal 5 4 7 2" xfId="19"/>
    <cellStyle name="Normal 7" xfId="11"/>
    <cellStyle name="Normal 7 2" xfId="14"/>
    <cellStyle name="Normal 7 2 2" xfId="15"/>
    <cellStyle name="Normal 9" xfId="18"/>
  </cellStyles>
  <dxfs count="0"/>
  <tableStyles count="0" defaultTableStyle="TableStyleMedium9" defaultPivotStyle="PivotStyleLight16"/>
  <colors>
    <mruColors>
      <color rgb="FF66FF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BA255"/>
  <sheetViews>
    <sheetView tabSelected="1" workbookViewId="0">
      <selection activeCell="Q17" sqref="Q17"/>
    </sheetView>
  </sheetViews>
  <sheetFormatPr defaultRowHeight="12.75"/>
  <cols>
    <col min="1" max="1" width="60" customWidth="1"/>
    <col min="2" max="2" width="6.85546875" style="1" customWidth="1"/>
    <col min="3" max="3" width="17" customWidth="1"/>
    <col min="4" max="4" width="0" style="44" hidden="1" customWidth="1"/>
    <col min="6" max="9" width="0" hidden="1" customWidth="1"/>
  </cols>
  <sheetData>
    <row r="1" spans="1:11">
      <c r="A1" s="208" t="s">
        <v>65</v>
      </c>
      <c r="B1" s="209"/>
      <c r="C1" s="209"/>
    </row>
    <row r="2" spans="1:11">
      <c r="A2" s="210" t="s">
        <v>42</v>
      </c>
      <c r="B2" s="209"/>
      <c r="C2" s="209"/>
    </row>
    <row r="3" spans="1:11">
      <c r="A3" s="111" t="s">
        <v>3</v>
      </c>
    </row>
    <row r="4" spans="1:11">
      <c r="A4" t="s">
        <v>4</v>
      </c>
    </row>
    <row r="7" spans="1:11" ht="26.25" customHeight="1">
      <c r="A7" s="211" t="s">
        <v>46</v>
      </c>
      <c r="B7" s="211"/>
      <c r="C7" s="211"/>
    </row>
    <row r="8" spans="1:11" ht="16.5" customHeight="1">
      <c r="B8" s="2"/>
      <c r="C8" s="136" t="s">
        <v>11</v>
      </c>
    </row>
    <row r="9" spans="1:11">
      <c r="A9" s="8" t="s">
        <v>5</v>
      </c>
      <c r="B9" s="5" t="s">
        <v>0</v>
      </c>
      <c r="C9" s="212" t="s">
        <v>45</v>
      </c>
    </row>
    <row r="10" spans="1:11">
      <c r="A10" s="3" t="s">
        <v>6</v>
      </c>
      <c r="B10" s="6"/>
      <c r="C10" s="213"/>
    </row>
    <row r="11" spans="1:11">
      <c r="A11" s="3" t="s">
        <v>7</v>
      </c>
      <c r="B11" s="6"/>
      <c r="C11" s="214"/>
    </row>
    <row r="12" spans="1:11">
      <c r="A12" s="4">
        <v>0</v>
      </c>
      <c r="B12" s="4">
        <v>1</v>
      </c>
      <c r="C12" s="7">
        <v>2</v>
      </c>
    </row>
    <row r="13" spans="1:11" ht="15.75">
      <c r="A13" s="40" t="s">
        <v>12</v>
      </c>
      <c r="B13" s="21" t="s">
        <v>1</v>
      </c>
      <c r="C13" s="66">
        <f>C15+C27</f>
        <v>4409</v>
      </c>
      <c r="K13" s="121"/>
    </row>
    <row r="14" spans="1:11">
      <c r="A14" s="20"/>
      <c r="B14" s="22" t="s">
        <v>2</v>
      </c>
      <c r="C14" s="66">
        <f>C16+C28</f>
        <v>4409</v>
      </c>
    </row>
    <row r="15" spans="1:11">
      <c r="A15" s="30" t="s">
        <v>21</v>
      </c>
      <c r="B15" s="17" t="s">
        <v>1</v>
      </c>
      <c r="C15" s="32">
        <f t="shared" ref="C15:C18" si="0">C17</f>
        <v>1760</v>
      </c>
    </row>
    <row r="16" spans="1:11">
      <c r="A16" s="14" t="s">
        <v>9</v>
      </c>
      <c r="B16" s="18" t="s">
        <v>2</v>
      </c>
      <c r="C16" s="32">
        <f t="shared" si="0"/>
        <v>1760</v>
      </c>
    </row>
    <row r="17" spans="1:13">
      <c r="A17" s="16" t="s">
        <v>10</v>
      </c>
      <c r="B17" s="12" t="s">
        <v>1</v>
      </c>
      <c r="C17" s="23">
        <f t="shared" si="0"/>
        <v>1760</v>
      </c>
    </row>
    <row r="18" spans="1:13">
      <c r="A18" s="15"/>
      <c r="B18" s="11" t="s">
        <v>2</v>
      </c>
      <c r="C18" s="23">
        <f t="shared" si="0"/>
        <v>1760</v>
      </c>
    </row>
    <row r="19" spans="1:13">
      <c r="A19" s="60" t="s">
        <v>13</v>
      </c>
      <c r="B19" s="12" t="s">
        <v>1</v>
      </c>
      <c r="C19" s="23">
        <f>C21+C23+C25</f>
        <v>1760</v>
      </c>
    </row>
    <row r="20" spans="1:13">
      <c r="A20" s="67"/>
      <c r="B20" s="46" t="s">
        <v>2</v>
      </c>
      <c r="C20" s="23">
        <f>C22+C24+C26</f>
        <v>1760</v>
      </c>
    </row>
    <row r="21" spans="1:13">
      <c r="A21" s="29" t="s">
        <v>29</v>
      </c>
      <c r="B21" s="17" t="s">
        <v>1</v>
      </c>
      <c r="C21" s="23">
        <f>C46+C75</f>
        <v>1025</v>
      </c>
      <c r="D21" s="48"/>
      <c r="E21" s="48"/>
      <c r="F21" s="48"/>
      <c r="G21" s="48"/>
      <c r="H21" s="48"/>
      <c r="I21" s="48"/>
      <c r="J21" s="13"/>
      <c r="K21" s="13"/>
      <c r="L21" s="13"/>
      <c r="M21" s="13"/>
    </row>
    <row r="22" spans="1:13">
      <c r="A22" s="10"/>
      <c r="B22" s="18" t="s">
        <v>2</v>
      </c>
      <c r="C22" s="23">
        <f>C47+C76</f>
        <v>1025</v>
      </c>
      <c r="D22" s="48"/>
      <c r="E22" s="48"/>
      <c r="F22" s="48"/>
      <c r="G22" s="48"/>
      <c r="H22" s="48"/>
      <c r="I22" s="48"/>
      <c r="J22" s="13"/>
      <c r="K22" s="13"/>
      <c r="L22" s="13"/>
      <c r="M22" s="13"/>
    </row>
    <row r="23" spans="1:13">
      <c r="A23" s="37" t="s">
        <v>16</v>
      </c>
      <c r="B23" s="12" t="s">
        <v>1</v>
      </c>
      <c r="C23" s="68">
        <f t="shared" ref="C23:C24" si="1">C105</f>
        <v>2</v>
      </c>
    </row>
    <row r="24" spans="1:13">
      <c r="A24" s="14"/>
      <c r="B24" s="11" t="s">
        <v>2</v>
      </c>
      <c r="C24" s="68">
        <f t="shared" si="1"/>
        <v>2</v>
      </c>
    </row>
    <row r="25" spans="1:13">
      <c r="A25" s="27" t="s">
        <v>24</v>
      </c>
      <c r="B25" s="9" t="s">
        <v>1</v>
      </c>
      <c r="C25" s="23">
        <f>C107</f>
        <v>733</v>
      </c>
      <c r="L25" s="44"/>
    </row>
    <row r="26" spans="1:13">
      <c r="A26" s="10"/>
      <c r="B26" s="11" t="s">
        <v>2</v>
      </c>
      <c r="C26" s="23">
        <f>C108</f>
        <v>733</v>
      </c>
      <c r="L26" s="44"/>
    </row>
    <row r="27" spans="1:13" s="51" customFormat="1">
      <c r="A27" s="30" t="s">
        <v>17</v>
      </c>
      <c r="B27" s="79" t="s">
        <v>1</v>
      </c>
      <c r="C27" s="34">
        <f>C29+C31</f>
        <v>2649</v>
      </c>
    </row>
    <row r="28" spans="1:13" s="51" customFormat="1">
      <c r="A28" s="14" t="s">
        <v>9</v>
      </c>
      <c r="B28" s="83" t="s">
        <v>2</v>
      </c>
      <c r="C28" s="34">
        <f>C30+C32</f>
        <v>2649</v>
      </c>
    </row>
    <row r="29" spans="1:13" s="65" customFormat="1" ht="25.5">
      <c r="A29" s="148" t="s">
        <v>43</v>
      </c>
      <c r="B29" s="69" t="s">
        <v>1</v>
      </c>
      <c r="C29" s="53">
        <f>C111</f>
        <v>2620</v>
      </c>
      <c r="D29" s="124"/>
      <c r="E29" s="124"/>
      <c r="F29" s="124"/>
      <c r="G29" s="124"/>
      <c r="H29" s="124"/>
      <c r="I29" s="124"/>
    </row>
    <row r="30" spans="1:13" s="65" customFormat="1">
      <c r="A30" s="15"/>
      <c r="B30" s="46" t="s">
        <v>2</v>
      </c>
      <c r="C30" s="53">
        <f>C112</f>
        <v>2620</v>
      </c>
      <c r="D30" s="124"/>
      <c r="E30" s="124"/>
      <c r="F30" s="124"/>
      <c r="G30" s="124"/>
      <c r="H30" s="124"/>
      <c r="I30" s="124"/>
    </row>
    <row r="31" spans="1:13" s="51" customFormat="1">
      <c r="A31" s="16" t="s">
        <v>10</v>
      </c>
      <c r="B31" s="70" t="s">
        <v>1</v>
      </c>
      <c r="C31" s="32">
        <f>C33</f>
        <v>29</v>
      </c>
      <c r="D31" s="49"/>
      <c r="E31" s="49"/>
      <c r="F31" s="49"/>
      <c r="G31" s="49"/>
      <c r="H31" s="49"/>
      <c r="I31" s="49"/>
      <c r="J31" s="168"/>
      <c r="K31" s="168"/>
    </row>
    <row r="32" spans="1:13" s="51" customFormat="1">
      <c r="A32" s="15"/>
      <c r="B32" s="46" t="s">
        <v>2</v>
      </c>
      <c r="C32" s="32">
        <f>C34</f>
        <v>29</v>
      </c>
      <c r="D32" s="49"/>
      <c r="E32" s="49"/>
      <c r="F32" s="49"/>
      <c r="G32" s="49"/>
      <c r="H32" s="49"/>
      <c r="I32" s="49"/>
      <c r="J32" s="168"/>
      <c r="K32" s="168"/>
    </row>
    <row r="33" spans="1:53" s="51" customFormat="1">
      <c r="A33" s="41" t="s">
        <v>23</v>
      </c>
      <c r="B33" s="17" t="s">
        <v>1</v>
      </c>
      <c r="C33" s="53">
        <f>C35</f>
        <v>29</v>
      </c>
      <c r="D33" s="65"/>
    </row>
    <row r="34" spans="1:53" s="51" customFormat="1">
      <c r="A34" s="14"/>
      <c r="B34" s="18" t="s">
        <v>2</v>
      </c>
      <c r="C34" s="53">
        <f>C36</f>
        <v>29</v>
      </c>
      <c r="D34" s="53">
        <f>D36</f>
        <v>0</v>
      </c>
    </row>
    <row r="35" spans="1:53" s="51" customFormat="1">
      <c r="A35" s="31" t="s">
        <v>16</v>
      </c>
      <c r="B35" s="70" t="s">
        <v>1</v>
      </c>
      <c r="C35" s="53">
        <f>C117</f>
        <v>29</v>
      </c>
      <c r="D35" s="65"/>
    </row>
    <row r="36" spans="1:53" s="51" customFormat="1">
      <c r="A36" s="54"/>
      <c r="B36" s="46" t="s">
        <v>2</v>
      </c>
      <c r="C36" s="53">
        <f>C118</f>
        <v>29</v>
      </c>
      <c r="D36" s="65"/>
    </row>
    <row r="37" spans="1:53" s="61" customFormat="1">
      <c r="A37" s="63" t="s">
        <v>25</v>
      </c>
      <c r="B37" s="63"/>
      <c r="C37" s="63"/>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row>
    <row r="38" spans="1:53" s="44" customFormat="1" ht="15">
      <c r="A38" s="64" t="s">
        <v>30</v>
      </c>
      <c r="B38" s="69" t="s">
        <v>1</v>
      </c>
      <c r="C38" s="23">
        <f t="shared" ref="C38:C45" si="2">C40</f>
        <v>1000</v>
      </c>
    </row>
    <row r="39" spans="1:53" s="44" customFormat="1">
      <c r="A39" s="45"/>
      <c r="B39" s="46" t="s">
        <v>2</v>
      </c>
      <c r="C39" s="23">
        <f t="shared" si="2"/>
        <v>1000</v>
      </c>
    </row>
    <row r="40" spans="1:53" s="44" customFormat="1">
      <c r="A40" s="42" t="s">
        <v>19</v>
      </c>
      <c r="B40" s="28" t="s">
        <v>1</v>
      </c>
      <c r="C40" s="149">
        <f t="shared" si="2"/>
        <v>1000</v>
      </c>
    </row>
    <row r="41" spans="1:53" s="44" customFormat="1">
      <c r="A41" s="26" t="s">
        <v>9</v>
      </c>
      <c r="B41" s="18" t="s">
        <v>2</v>
      </c>
      <c r="C41" s="149">
        <f t="shared" si="2"/>
        <v>1000</v>
      </c>
    </row>
    <row r="42" spans="1:53" s="44" customFormat="1">
      <c r="A42" s="16" t="s">
        <v>10</v>
      </c>
      <c r="B42" s="9" t="s">
        <v>1</v>
      </c>
      <c r="C42" s="43">
        <f t="shared" si="2"/>
        <v>1000</v>
      </c>
    </row>
    <row r="43" spans="1:53" s="44" customFormat="1">
      <c r="A43" s="15"/>
      <c r="B43" s="11" t="s">
        <v>2</v>
      </c>
      <c r="C43" s="43">
        <f t="shared" si="2"/>
        <v>1000</v>
      </c>
    </row>
    <row r="44" spans="1:53" s="44" customFormat="1">
      <c r="A44" s="24" t="s">
        <v>26</v>
      </c>
      <c r="B44" s="28" t="s">
        <v>1</v>
      </c>
      <c r="C44" s="43">
        <f t="shared" si="2"/>
        <v>1000</v>
      </c>
    </row>
    <row r="45" spans="1:53" s="44" customFormat="1">
      <c r="A45" s="24"/>
      <c r="B45" s="28" t="s">
        <v>2</v>
      </c>
      <c r="C45" s="43">
        <f t="shared" si="2"/>
        <v>1000</v>
      </c>
    </row>
    <row r="46" spans="1:53" s="44" customFormat="1">
      <c r="A46" s="25" t="s">
        <v>27</v>
      </c>
      <c r="B46" s="17" t="s">
        <v>1</v>
      </c>
      <c r="C46" s="47">
        <f>C57</f>
        <v>1000</v>
      </c>
    </row>
    <row r="47" spans="1:53" s="44" customFormat="1">
      <c r="A47" s="26"/>
      <c r="B47" s="18" t="s">
        <v>2</v>
      </c>
      <c r="C47" s="47">
        <f>C58</f>
        <v>1000</v>
      </c>
      <c r="D47" s="50"/>
      <c r="E47" s="50"/>
      <c r="F47" s="50"/>
      <c r="G47" s="50"/>
      <c r="H47" s="50"/>
      <c r="I47" s="50"/>
    </row>
    <row r="48" spans="1:53" s="169" customFormat="1" ht="15">
      <c r="A48" s="218" t="s">
        <v>37</v>
      </c>
      <c r="B48" s="218"/>
      <c r="C48" s="218"/>
      <c r="D48" s="131"/>
      <c r="E48" s="132"/>
      <c r="F48" s="131"/>
      <c r="G48" s="131"/>
      <c r="H48" s="131"/>
      <c r="I48" s="131"/>
      <c r="J48" s="131"/>
      <c r="K48" s="131"/>
      <c r="L48" s="131"/>
      <c r="M48" s="131"/>
      <c r="N48" s="131"/>
      <c r="O48" s="131"/>
      <c r="P48" s="131"/>
      <c r="Q48" s="131"/>
      <c r="R48" s="131"/>
      <c r="S48" s="131"/>
      <c r="T48" s="131"/>
      <c r="U48" s="131"/>
      <c r="V48" s="131"/>
      <c r="W48" s="131"/>
      <c r="X48" s="131"/>
      <c r="Y48" s="131"/>
      <c r="Z48" s="131"/>
    </row>
    <row r="49" spans="1:14" s="131" customFormat="1" ht="15">
      <c r="A49" s="156" t="s">
        <v>14</v>
      </c>
      <c r="B49" s="157" t="s">
        <v>1</v>
      </c>
      <c r="C49" s="158">
        <f t="shared" ref="C49:C56" si="3">C51</f>
        <v>1000</v>
      </c>
    </row>
    <row r="50" spans="1:14" s="131" customFormat="1" ht="15">
      <c r="A50" s="143" t="s">
        <v>15</v>
      </c>
      <c r="B50" s="144" t="s">
        <v>2</v>
      </c>
      <c r="C50" s="158">
        <f t="shared" si="3"/>
        <v>1000</v>
      </c>
    </row>
    <row r="51" spans="1:14" s="131" customFormat="1" ht="15">
      <c r="A51" s="159" t="s">
        <v>28</v>
      </c>
      <c r="B51" s="160" t="s">
        <v>1</v>
      </c>
      <c r="C51" s="145">
        <f t="shared" si="3"/>
        <v>1000</v>
      </c>
    </row>
    <row r="52" spans="1:14" s="131" customFormat="1" ht="14.25">
      <c r="A52" s="143" t="s">
        <v>15</v>
      </c>
      <c r="B52" s="144" t="s">
        <v>2</v>
      </c>
      <c r="C52" s="145">
        <f t="shared" si="3"/>
        <v>1000</v>
      </c>
    </row>
    <row r="53" spans="1:14" s="100" customFormat="1" ht="14.25">
      <c r="A53" s="176" t="s">
        <v>10</v>
      </c>
      <c r="B53" s="177" t="s">
        <v>1</v>
      </c>
      <c r="C53" s="142">
        <f t="shared" si="3"/>
        <v>1000</v>
      </c>
    </row>
    <row r="54" spans="1:14" s="100" customFormat="1" ht="14.25">
      <c r="A54" s="178"/>
      <c r="B54" s="161" t="s">
        <v>2</v>
      </c>
      <c r="C54" s="142">
        <f t="shared" si="3"/>
        <v>1000</v>
      </c>
    </row>
    <row r="55" spans="1:14" s="102" customFormat="1" ht="14.25">
      <c r="A55" s="179" t="s">
        <v>26</v>
      </c>
      <c r="B55" s="166" t="s">
        <v>1</v>
      </c>
      <c r="C55" s="142">
        <f t="shared" si="3"/>
        <v>1000</v>
      </c>
    </row>
    <row r="56" spans="1:14" s="102" customFormat="1" ht="14.25">
      <c r="A56" s="167"/>
      <c r="B56" s="161" t="s">
        <v>2</v>
      </c>
      <c r="C56" s="142">
        <f t="shared" si="3"/>
        <v>1000</v>
      </c>
    </row>
    <row r="57" spans="1:14" s="102" customFormat="1" ht="14.25">
      <c r="A57" s="180" t="s">
        <v>29</v>
      </c>
      <c r="B57" s="177" t="s">
        <v>1</v>
      </c>
      <c r="C57" s="142">
        <f>C59+C61+C63</f>
        <v>1000</v>
      </c>
      <c r="M57" s="181"/>
      <c r="N57" s="181"/>
    </row>
    <row r="58" spans="1:14" s="102" customFormat="1" ht="14.25">
      <c r="A58" s="180"/>
      <c r="B58" s="161" t="s">
        <v>2</v>
      </c>
      <c r="C58" s="142">
        <f>C60+C62+C64</f>
        <v>1000</v>
      </c>
    </row>
    <row r="59" spans="1:14" s="100" customFormat="1" ht="25.5">
      <c r="A59" s="196" t="s">
        <v>62</v>
      </c>
      <c r="B59" s="123" t="s">
        <v>1</v>
      </c>
      <c r="C59" s="142">
        <v>-500</v>
      </c>
      <c r="D59" s="94"/>
      <c r="E59" s="94"/>
      <c r="F59" s="94"/>
      <c r="G59" s="94"/>
      <c r="H59" s="94"/>
      <c r="I59" s="94"/>
      <c r="J59" s="133"/>
      <c r="K59" s="133"/>
      <c r="L59" s="133"/>
      <c r="M59" s="133"/>
    </row>
    <row r="60" spans="1:14" s="100" customFormat="1" ht="14.25">
      <c r="A60" s="134"/>
      <c r="B60" s="76" t="s">
        <v>2</v>
      </c>
      <c r="C60" s="142">
        <v>-500</v>
      </c>
      <c r="D60" s="94"/>
      <c r="E60" s="94"/>
      <c r="F60" s="94"/>
      <c r="G60" s="94"/>
      <c r="H60" s="94"/>
      <c r="I60" s="94"/>
      <c r="J60" s="133"/>
      <c r="K60" s="133"/>
      <c r="L60" s="133"/>
      <c r="M60" s="133"/>
    </row>
    <row r="61" spans="1:14" s="100" customFormat="1" ht="25.5">
      <c r="A61" s="196" t="s">
        <v>63</v>
      </c>
      <c r="B61" s="123" t="s">
        <v>1</v>
      </c>
      <c r="C61" s="142">
        <v>500</v>
      </c>
      <c r="D61" s="94"/>
      <c r="E61" s="94"/>
      <c r="F61" s="94"/>
      <c r="G61" s="94"/>
      <c r="H61" s="94"/>
      <c r="I61" s="94"/>
      <c r="J61" s="133"/>
      <c r="K61" s="133"/>
      <c r="L61" s="133"/>
      <c r="M61" s="133"/>
    </row>
    <row r="62" spans="1:14" s="100" customFormat="1" ht="14.25">
      <c r="A62" s="134"/>
      <c r="B62" s="76" t="s">
        <v>2</v>
      </c>
      <c r="C62" s="142">
        <v>500</v>
      </c>
      <c r="D62" s="94"/>
      <c r="E62" s="94"/>
      <c r="F62" s="94"/>
      <c r="G62" s="94"/>
      <c r="H62" s="94"/>
      <c r="I62" s="94"/>
      <c r="J62" s="133"/>
      <c r="K62" s="133"/>
      <c r="L62" s="133"/>
      <c r="M62" s="133"/>
    </row>
    <row r="63" spans="1:14" s="100" customFormat="1" ht="39" customHeight="1">
      <c r="A63" s="197" t="s">
        <v>64</v>
      </c>
      <c r="B63" s="123" t="s">
        <v>1</v>
      </c>
      <c r="C63" s="142">
        <v>1000</v>
      </c>
      <c r="D63" s="94"/>
      <c r="E63" s="94"/>
      <c r="F63" s="94"/>
      <c r="G63" s="94"/>
      <c r="H63" s="94"/>
      <c r="I63" s="94"/>
      <c r="J63" s="133"/>
      <c r="K63" s="133"/>
      <c r="L63" s="133"/>
      <c r="M63" s="133"/>
    </row>
    <row r="64" spans="1:14" s="100" customFormat="1" ht="14.25">
      <c r="A64" s="134"/>
      <c r="B64" s="76" t="s">
        <v>2</v>
      </c>
      <c r="C64" s="142">
        <v>1000</v>
      </c>
      <c r="D64" s="94"/>
      <c r="E64" s="94"/>
      <c r="F64" s="94"/>
      <c r="G64" s="94"/>
      <c r="H64" s="94"/>
      <c r="I64" s="94"/>
      <c r="J64" s="133"/>
      <c r="K64" s="133"/>
      <c r="L64" s="133"/>
      <c r="M64" s="133"/>
    </row>
    <row r="65" spans="1:13">
      <c r="A65" s="154" t="s">
        <v>35</v>
      </c>
      <c r="B65" s="62"/>
      <c r="C65" s="117"/>
      <c r="D65" s="77"/>
      <c r="E65" s="77"/>
      <c r="F65" s="77"/>
      <c r="G65" s="77"/>
      <c r="H65" s="77"/>
      <c r="I65" s="77"/>
      <c r="J65" s="50"/>
      <c r="K65" s="50"/>
      <c r="L65" s="13"/>
      <c r="M65" s="13"/>
    </row>
    <row r="66" spans="1:13">
      <c r="A66" s="104" t="s">
        <v>14</v>
      </c>
      <c r="B66" s="105"/>
      <c r="C66" s="110"/>
      <c r="D66" s="106"/>
      <c r="E66" s="106"/>
      <c r="F66" s="106"/>
      <c r="G66" s="106"/>
      <c r="H66" s="106"/>
      <c r="I66" s="107"/>
      <c r="J66" s="50"/>
      <c r="K66" s="13"/>
      <c r="L66" s="13"/>
      <c r="M66" s="13"/>
    </row>
    <row r="67" spans="1:13">
      <c r="A67" s="93" t="s">
        <v>22</v>
      </c>
      <c r="B67" s="90" t="s">
        <v>1</v>
      </c>
      <c r="C67" s="73">
        <f t="shared" ref="C67:C74" si="4">C69</f>
        <v>25</v>
      </c>
      <c r="D67" s="48"/>
      <c r="E67" s="48"/>
      <c r="F67" s="48"/>
      <c r="G67" s="48"/>
      <c r="H67" s="48"/>
      <c r="I67" s="94"/>
      <c r="J67" s="13"/>
      <c r="K67" s="13"/>
      <c r="L67" s="13"/>
      <c r="M67" s="13"/>
    </row>
    <row r="68" spans="1:13">
      <c r="A68" s="93"/>
      <c r="B68" s="90" t="s">
        <v>2</v>
      </c>
      <c r="C68" s="73">
        <f t="shared" si="4"/>
        <v>25</v>
      </c>
      <c r="D68" s="48"/>
      <c r="E68" s="48"/>
      <c r="F68" s="48"/>
      <c r="G68" s="48"/>
      <c r="H68" s="48"/>
      <c r="I68" s="94"/>
      <c r="J68" s="13"/>
      <c r="K68" s="13"/>
      <c r="L68" s="13"/>
      <c r="M68" s="13"/>
    </row>
    <row r="69" spans="1:13">
      <c r="A69" s="39" t="s">
        <v>28</v>
      </c>
      <c r="B69" s="12" t="s">
        <v>1</v>
      </c>
      <c r="C69" s="32">
        <f t="shared" si="4"/>
        <v>25</v>
      </c>
      <c r="D69" s="48"/>
      <c r="E69" s="48"/>
      <c r="F69" s="48"/>
      <c r="G69" s="48"/>
      <c r="H69" s="48"/>
      <c r="I69" s="48"/>
      <c r="J69" s="13"/>
      <c r="K69" s="13"/>
      <c r="L69" s="13"/>
      <c r="M69" s="13"/>
    </row>
    <row r="70" spans="1:13">
      <c r="A70" s="14" t="s">
        <v>20</v>
      </c>
      <c r="B70" s="11" t="s">
        <v>2</v>
      </c>
      <c r="C70" s="32">
        <f t="shared" si="4"/>
        <v>25</v>
      </c>
      <c r="D70" s="48"/>
      <c r="E70" s="48"/>
      <c r="F70" s="48"/>
      <c r="G70" s="48"/>
      <c r="H70" s="48"/>
      <c r="I70" s="48"/>
      <c r="J70" s="13"/>
      <c r="K70" s="13"/>
      <c r="L70" s="13"/>
      <c r="M70" s="13"/>
    </row>
    <row r="71" spans="1:13">
      <c r="A71" s="16" t="s">
        <v>10</v>
      </c>
      <c r="B71" s="9" t="s">
        <v>1</v>
      </c>
      <c r="C71" s="23">
        <f t="shared" si="4"/>
        <v>25</v>
      </c>
      <c r="D71" s="48"/>
      <c r="E71" s="48"/>
      <c r="F71" s="48"/>
      <c r="G71" s="48"/>
      <c r="H71" s="48"/>
      <c r="I71" s="48"/>
      <c r="J71" s="13"/>
      <c r="K71" s="13"/>
      <c r="L71" s="13"/>
      <c r="M71" s="13"/>
    </row>
    <row r="72" spans="1:13">
      <c r="A72" s="15"/>
      <c r="B72" s="11" t="s">
        <v>2</v>
      </c>
      <c r="C72" s="23">
        <f t="shared" si="4"/>
        <v>25</v>
      </c>
      <c r="D72" s="48"/>
      <c r="E72" s="48"/>
      <c r="F72" s="48"/>
      <c r="G72" s="48"/>
      <c r="H72" s="48"/>
      <c r="I72" s="48"/>
      <c r="J72" s="13"/>
      <c r="K72" s="13"/>
      <c r="L72" s="13"/>
      <c r="M72" s="13"/>
    </row>
    <row r="73" spans="1:13">
      <c r="A73" s="16" t="s">
        <v>13</v>
      </c>
      <c r="B73" s="12" t="s">
        <v>1</v>
      </c>
      <c r="C73" s="23">
        <f t="shared" si="4"/>
        <v>25</v>
      </c>
      <c r="D73" s="48"/>
      <c r="E73" s="48"/>
      <c r="F73" s="48"/>
      <c r="G73" s="48"/>
      <c r="H73" s="48"/>
      <c r="I73" s="48"/>
      <c r="J73" s="13"/>
      <c r="K73" s="13"/>
      <c r="L73" s="13"/>
      <c r="M73" s="13"/>
    </row>
    <row r="74" spans="1:13">
      <c r="A74" s="10"/>
      <c r="B74" s="11" t="s">
        <v>2</v>
      </c>
      <c r="C74" s="23">
        <f t="shared" si="4"/>
        <v>25</v>
      </c>
      <c r="D74" s="48"/>
      <c r="E74" s="48"/>
      <c r="F74" s="48"/>
      <c r="G74" s="48"/>
      <c r="H74" s="48"/>
      <c r="I74" s="48"/>
      <c r="J74" s="13"/>
      <c r="K74" s="13"/>
      <c r="L74" s="13"/>
      <c r="M74" s="13"/>
    </row>
    <row r="75" spans="1:13">
      <c r="A75" s="29" t="s">
        <v>29</v>
      </c>
      <c r="B75" s="17" t="s">
        <v>1</v>
      </c>
      <c r="C75" s="23">
        <f>C88</f>
        <v>25</v>
      </c>
      <c r="D75" s="48"/>
      <c r="E75" s="48"/>
      <c r="F75" s="48"/>
      <c r="G75" s="48"/>
      <c r="H75" s="48"/>
      <c r="I75" s="48"/>
      <c r="J75" s="13"/>
      <c r="K75" s="13"/>
      <c r="L75" s="13"/>
      <c r="M75" s="13"/>
    </row>
    <row r="76" spans="1:13">
      <c r="A76" s="10"/>
      <c r="B76" s="18" t="s">
        <v>2</v>
      </c>
      <c r="C76" s="23">
        <f>C89</f>
        <v>25</v>
      </c>
      <c r="D76" s="48"/>
      <c r="E76" s="48"/>
      <c r="F76" s="48"/>
      <c r="G76" s="48"/>
      <c r="H76" s="48"/>
      <c r="I76" s="48"/>
      <c r="J76" s="13"/>
      <c r="K76" s="13"/>
      <c r="L76" s="13"/>
      <c r="M76" s="13"/>
    </row>
    <row r="77" spans="1:13">
      <c r="A77" s="154" t="s">
        <v>36</v>
      </c>
      <c r="B77" s="62"/>
      <c r="C77" s="117"/>
      <c r="D77" s="198"/>
      <c r="E77" s="198"/>
      <c r="F77" s="198"/>
      <c r="G77" s="198"/>
      <c r="H77" s="198"/>
      <c r="I77" s="198"/>
    </row>
    <row r="78" spans="1:13" s="74" customFormat="1">
      <c r="A78" s="122" t="s">
        <v>14</v>
      </c>
      <c r="B78" s="85" t="s">
        <v>1</v>
      </c>
      <c r="C78" s="73">
        <f t="shared" ref="C78:C83" si="5">C80</f>
        <v>25</v>
      </c>
      <c r="D78" s="50"/>
      <c r="E78" s="50"/>
      <c r="F78" s="50"/>
      <c r="G78" s="50"/>
      <c r="H78" s="50"/>
      <c r="I78" s="50"/>
    </row>
    <row r="79" spans="1:13" s="74" customFormat="1">
      <c r="A79" s="88" t="s">
        <v>15</v>
      </c>
      <c r="B79" s="86" t="s">
        <v>2</v>
      </c>
      <c r="C79" s="73">
        <f t="shared" si="5"/>
        <v>25</v>
      </c>
      <c r="D79" s="50"/>
      <c r="E79" s="50"/>
      <c r="F79" s="50"/>
      <c r="G79" s="50"/>
      <c r="H79" s="50"/>
      <c r="I79" s="50"/>
    </row>
    <row r="80" spans="1:13" s="74" customFormat="1">
      <c r="A80" s="89" t="s">
        <v>19</v>
      </c>
      <c r="B80" s="90" t="s">
        <v>1</v>
      </c>
      <c r="C80" s="34">
        <f t="shared" si="5"/>
        <v>25</v>
      </c>
      <c r="D80" s="50"/>
      <c r="E80" s="50"/>
      <c r="F80" s="50"/>
      <c r="G80" s="50"/>
      <c r="H80" s="50"/>
      <c r="I80" s="50"/>
    </row>
    <row r="81" spans="1:10" s="74" customFormat="1">
      <c r="A81" s="75" t="s">
        <v>20</v>
      </c>
      <c r="B81" s="86" t="s">
        <v>2</v>
      </c>
      <c r="C81" s="34">
        <f t="shared" si="5"/>
        <v>25</v>
      </c>
    </row>
    <row r="82" spans="1:10" s="72" customFormat="1">
      <c r="A82" s="112" t="s">
        <v>10</v>
      </c>
      <c r="B82" s="101" t="s">
        <v>1</v>
      </c>
      <c r="C82" s="99">
        <f t="shared" si="5"/>
        <v>25</v>
      </c>
    </row>
    <row r="83" spans="1:10" s="72" customFormat="1">
      <c r="A83" s="113"/>
      <c r="B83" s="76" t="s">
        <v>2</v>
      </c>
      <c r="C83" s="99">
        <f t="shared" si="5"/>
        <v>25</v>
      </c>
    </row>
    <row r="84" spans="1:10" s="74" customFormat="1">
      <c r="A84" s="25" t="s">
        <v>26</v>
      </c>
      <c r="B84" s="85" t="s">
        <v>1</v>
      </c>
      <c r="C84" s="23">
        <f>C88</f>
        <v>25</v>
      </c>
    </row>
    <row r="85" spans="1:10" s="74" customFormat="1">
      <c r="A85" s="26"/>
      <c r="B85" s="86" t="s">
        <v>2</v>
      </c>
      <c r="C85" s="23">
        <f>C89</f>
        <v>25</v>
      </c>
    </row>
    <row r="86" spans="1:10" s="74" customFormat="1" ht="13.5" hidden="1" customHeight="1">
      <c r="A86" s="109" t="s">
        <v>27</v>
      </c>
      <c r="B86" s="87"/>
      <c r="C86" s="23"/>
    </row>
    <row r="87" spans="1:10" s="74" customFormat="1" ht="15.75" hidden="1" customHeight="1">
      <c r="A87" s="15"/>
      <c r="B87" s="87"/>
      <c r="C87" s="23"/>
    </row>
    <row r="88" spans="1:10" s="72" customFormat="1">
      <c r="A88" s="91" t="s">
        <v>40</v>
      </c>
      <c r="B88" s="92" t="s">
        <v>1</v>
      </c>
      <c r="C88" s="32">
        <f>C90+C92+C94</f>
        <v>25</v>
      </c>
    </row>
    <row r="89" spans="1:10" s="72" customFormat="1">
      <c r="A89" s="81"/>
      <c r="B89" s="35" t="s">
        <v>2</v>
      </c>
      <c r="C89" s="32">
        <f>C91+C93+C95</f>
        <v>25</v>
      </c>
    </row>
    <row r="90" spans="1:10" s="102" customFormat="1" ht="28.5">
      <c r="A90" s="192" t="s">
        <v>54</v>
      </c>
      <c r="B90" s="108" t="s">
        <v>1</v>
      </c>
      <c r="C90" s="96">
        <v>19</v>
      </c>
      <c r="E90" s="141"/>
      <c r="F90" s="141"/>
      <c r="G90" s="141"/>
      <c r="H90" s="141"/>
      <c r="I90" s="141"/>
      <c r="J90" s="141"/>
    </row>
    <row r="91" spans="1:10" s="102" customFormat="1">
      <c r="A91" s="182"/>
      <c r="B91" s="95" t="s">
        <v>2</v>
      </c>
      <c r="C91" s="96">
        <v>19</v>
      </c>
      <c r="E91" s="141"/>
      <c r="F91" s="141"/>
      <c r="G91" s="141"/>
      <c r="H91" s="141"/>
      <c r="I91" s="141"/>
      <c r="J91" s="141"/>
    </row>
    <row r="92" spans="1:10" s="102" customFormat="1" ht="42.75">
      <c r="A92" s="183" t="s">
        <v>56</v>
      </c>
      <c r="B92" s="162" t="s">
        <v>1</v>
      </c>
      <c r="C92" s="152">
        <v>3</v>
      </c>
      <c r="E92" s="141"/>
      <c r="F92" s="141"/>
      <c r="G92" s="141"/>
      <c r="H92" s="141"/>
      <c r="I92" s="141"/>
      <c r="J92" s="141"/>
    </row>
    <row r="93" spans="1:10" s="102" customFormat="1" ht="14.25">
      <c r="A93" s="193"/>
      <c r="B93" s="163" t="s">
        <v>2</v>
      </c>
      <c r="C93" s="152">
        <v>3</v>
      </c>
      <c r="E93" s="141"/>
      <c r="F93" s="141"/>
      <c r="G93" s="141"/>
      <c r="H93" s="141"/>
      <c r="I93" s="141"/>
      <c r="J93" s="141"/>
    </row>
    <row r="94" spans="1:10" s="102" customFormat="1" ht="42.75">
      <c r="A94" s="183" t="s">
        <v>55</v>
      </c>
      <c r="B94" s="162" t="s">
        <v>1</v>
      </c>
      <c r="C94" s="152">
        <v>3</v>
      </c>
      <c r="E94" s="141"/>
      <c r="F94" s="141"/>
      <c r="G94" s="141"/>
      <c r="H94" s="141"/>
      <c r="I94" s="141"/>
      <c r="J94" s="141"/>
    </row>
    <row r="95" spans="1:10" s="100" customFormat="1" ht="14.25">
      <c r="A95" s="167"/>
      <c r="B95" s="161" t="s">
        <v>2</v>
      </c>
      <c r="C95" s="142">
        <v>3</v>
      </c>
      <c r="E95" s="133"/>
      <c r="F95" s="133"/>
      <c r="G95" s="133"/>
      <c r="H95" s="133"/>
      <c r="I95" s="133"/>
      <c r="J95" s="133"/>
    </row>
    <row r="96" spans="1:10">
      <c r="A96" s="215" t="s">
        <v>8</v>
      </c>
      <c r="B96" s="216"/>
      <c r="C96" s="217"/>
    </row>
    <row r="97" spans="1:9" s="74" customFormat="1" ht="15">
      <c r="A97" s="191" t="s">
        <v>12</v>
      </c>
      <c r="B97" s="33" t="s">
        <v>1</v>
      </c>
      <c r="C97" s="34">
        <f>C99+C109</f>
        <v>3384</v>
      </c>
    </row>
    <row r="98" spans="1:9">
      <c r="A98" s="38"/>
      <c r="B98" s="35" t="s">
        <v>2</v>
      </c>
      <c r="C98" s="34">
        <f>C100+C110</f>
        <v>3384</v>
      </c>
    </row>
    <row r="99" spans="1:9">
      <c r="A99" s="30" t="s">
        <v>21</v>
      </c>
      <c r="B99" s="79" t="s">
        <v>1</v>
      </c>
      <c r="C99" s="32">
        <f t="shared" ref="C99:C102" si="6">C101</f>
        <v>735</v>
      </c>
    </row>
    <row r="100" spans="1:9">
      <c r="A100" s="14" t="s">
        <v>9</v>
      </c>
      <c r="B100" s="83" t="s">
        <v>2</v>
      </c>
      <c r="C100" s="32">
        <f t="shared" si="6"/>
        <v>735</v>
      </c>
    </row>
    <row r="101" spans="1:9">
      <c r="A101" s="41" t="s">
        <v>10</v>
      </c>
      <c r="B101" s="9" t="s">
        <v>1</v>
      </c>
      <c r="C101" s="23">
        <f t="shared" si="6"/>
        <v>735</v>
      </c>
    </row>
    <row r="102" spans="1:9">
      <c r="A102" s="15"/>
      <c r="B102" s="11" t="s">
        <v>2</v>
      </c>
      <c r="C102" s="23">
        <f t="shared" si="6"/>
        <v>735</v>
      </c>
    </row>
    <row r="103" spans="1:9">
      <c r="A103" s="25" t="s">
        <v>13</v>
      </c>
      <c r="B103" s="12" t="s">
        <v>1</v>
      </c>
      <c r="C103" s="23">
        <f>C105+C107</f>
        <v>735</v>
      </c>
    </row>
    <row r="104" spans="1:9">
      <c r="A104" s="10"/>
      <c r="B104" s="11" t="s">
        <v>2</v>
      </c>
      <c r="C104" s="23">
        <f>C106+C108</f>
        <v>735</v>
      </c>
      <c r="D104"/>
    </row>
    <row r="105" spans="1:9">
      <c r="A105" s="27" t="s">
        <v>16</v>
      </c>
      <c r="B105" s="12" t="s">
        <v>1</v>
      </c>
      <c r="C105" s="23">
        <f>C129</f>
        <v>2</v>
      </c>
      <c r="D105"/>
    </row>
    <row r="106" spans="1:9">
      <c r="A106" s="14"/>
      <c r="B106" s="11" t="s">
        <v>2</v>
      </c>
      <c r="C106" s="23">
        <f>C130</f>
        <v>2</v>
      </c>
      <c r="D106"/>
    </row>
    <row r="107" spans="1:9">
      <c r="A107" s="27" t="s">
        <v>24</v>
      </c>
      <c r="B107" s="9" t="s">
        <v>1</v>
      </c>
      <c r="C107" s="23">
        <f>C187</f>
        <v>733</v>
      </c>
      <c r="D107"/>
    </row>
    <row r="108" spans="1:9">
      <c r="A108" s="10"/>
      <c r="B108" s="11" t="s">
        <v>2</v>
      </c>
      <c r="C108" s="23">
        <f>C188</f>
        <v>733</v>
      </c>
      <c r="D108" s="23" t="e">
        <f>#REF!+#REF!+D188+#REF!</f>
        <v>#REF!</v>
      </c>
    </row>
    <row r="109" spans="1:9" s="51" customFormat="1">
      <c r="A109" s="30" t="s">
        <v>17</v>
      </c>
      <c r="B109" s="79" t="s">
        <v>1</v>
      </c>
      <c r="C109" s="34">
        <f>C111+C113</f>
        <v>2649</v>
      </c>
    </row>
    <row r="110" spans="1:9" s="51" customFormat="1">
      <c r="A110" s="14" t="s">
        <v>9</v>
      </c>
      <c r="B110" s="83" t="s">
        <v>2</v>
      </c>
      <c r="C110" s="34">
        <f>C112+C114</f>
        <v>2649</v>
      </c>
    </row>
    <row r="111" spans="1:9" s="65" customFormat="1" ht="25.5">
      <c r="A111" s="148" t="s">
        <v>43</v>
      </c>
      <c r="B111" s="69" t="s">
        <v>1</v>
      </c>
      <c r="C111" s="53">
        <f>C133</f>
        <v>2620</v>
      </c>
      <c r="D111" s="124"/>
      <c r="E111" s="124"/>
      <c r="F111" s="124"/>
      <c r="G111" s="124"/>
      <c r="H111" s="124"/>
      <c r="I111" s="124"/>
    </row>
    <row r="112" spans="1:9" s="65" customFormat="1">
      <c r="A112" s="15"/>
      <c r="B112" s="46" t="s">
        <v>2</v>
      </c>
      <c r="C112" s="53">
        <f>C134</f>
        <v>2620</v>
      </c>
      <c r="D112" s="124"/>
      <c r="E112" s="124"/>
      <c r="F112" s="124"/>
      <c r="G112" s="124"/>
      <c r="H112" s="124"/>
      <c r="I112" s="124"/>
    </row>
    <row r="113" spans="1:11" s="51" customFormat="1">
      <c r="A113" s="16" t="s">
        <v>10</v>
      </c>
      <c r="B113" s="70" t="s">
        <v>1</v>
      </c>
      <c r="C113" s="53">
        <f>C115</f>
        <v>29</v>
      </c>
      <c r="D113" s="49"/>
      <c r="E113" s="49"/>
      <c r="F113" s="49"/>
      <c r="G113" s="49"/>
      <c r="H113" s="49"/>
      <c r="I113" s="49"/>
      <c r="J113" s="168"/>
      <c r="K113" s="168"/>
    </row>
    <row r="114" spans="1:11" s="51" customFormat="1">
      <c r="A114" s="15"/>
      <c r="B114" s="46" t="s">
        <v>2</v>
      </c>
      <c r="C114" s="53">
        <f>C116</f>
        <v>29</v>
      </c>
      <c r="D114" s="49"/>
      <c r="E114" s="49"/>
      <c r="F114" s="49"/>
      <c r="G114" s="49"/>
      <c r="H114" s="49"/>
      <c r="I114" s="49"/>
      <c r="J114" s="168"/>
      <c r="K114" s="168"/>
    </row>
    <row r="115" spans="1:11" s="51" customFormat="1">
      <c r="A115" s="41" t="s">
        <v>23</v>
      </c>
      <c r="B115" s="17" t="s">
        <v>1</v>
      </c>
      <c r="C115" s="53">
        <f>C137</f>
        <v>29</v>
      </c>
      <c r="D115" s="65"/>
    </row>
    <row r="116" spans="1:11" s="51" customFormat="1">
      <c r="A116" s="14"/>
      <c r="B116" s="18" t="s">
        <v>2</v>
      </c>
      <c r="C116" s="53">
        <f>C138</f>
        <v>29</v>
      </c>
      <c r="D116" s="53">
        <f>D118</f>
        <v>0</v>
      </c>
    </row>
    <row r="117" spans="1:11" s="51" customFormat="1">
      <c r="A117" s="31" t="s">
        <v>16</v>
      </c>
      <c r="B117" s="70" t="s">
        <v>1</v>
      </c>
      <c r="C117" s="53">
        <f>C139</f>
        <v>29</v>
      </c>
      <c r="D117" s="65"/>
    </row>
    <row r="118" spans="1:11" s="51" customFormat="1">
      <c r="A118" s="54"/>
      <c r="B118" s="46" t="s">
        <v>2</v>
      </c>
      <c r="C118" s="53">
        <f>C140</f>
        <v>29</v>
      </c>
      <c r="D118" s="65"/>
    </row>
    <row r="119" spans="1:11">
      <c r="A119" s="56" t="s">
        <v>31</v>
      </c>
      <c r="B119" s="58"/>
      <c r="C119" s="57"/>
      <c r="D119" s="52"/>
      <c r="E119" s="52"/>
      <c r="F119" s="52"/>
      <c r="G119" s="52"/>
      <c r="H119" s="52"/>
      <c r="I119" s="52"/>
      <c r="J119" s="13"/>
      <c r="K119" s="51"/>
    </row>
    <row r="120" spans="1:11">
      <c r="A120" s="84" t="s">
        <v>14</v>
      </c>
      <c r="B120" s="120"/>
      <c r="C120" s="23"/>
      <c r="D120" s="52"/>
      <c r="E120" s="52"/>
      <c r="F120" s="52"/>
      <c r="G120" s="52"/>
      <c r="H120" s="52"/>
      <c r="I120" s="59"/>
    </row>
    <row r="121" spans="1:11" s="74" customFormat="1">
      <c r="A121" s="190" t="s">
        <v>22</v>
      </c>
      <c r="B121" s="108" t="s">
        <v>1</v>
      </c>
      <c r="C121" s="23">
        <f>C123+C131</f>
        <v>2651</v>
      </c>
      <c r="D121" s="97"/>
      <c r="E121" s="97"/>
      <c r="F121" s="97"/>
      <c r="G121" s="97"/>
      <c r="H121" s="97"/>
      <c r="I121" s="97"/>
      <c r="J121" s="140"/>
      <c r="K121" s="140"/>
    </row>
    <row r="122" spans="1:11">
      <c r="A122" s="54"/>
      <c r="B122" s="46" t="s">
        <v>2</v>
      </c>
      <c r="C122" s="23">
        <f>C124+C132</f>
        <v>2651</v>
      </c>
      <c r="D122" s="49"/>
      <c r="E122" s="49"/>
      <c r="F122" s="49"/>
      <c r="G122" s="49"/>
      <c r="H122" s="49"/>
      <c r="I122" s="49"/>
      <c r="J122" s="13"/>
      <c r="K122" s="13"/>
    </row>
    <row r="123" spans="1:11">
      <c r="A123" s="36" t="s">
        <v>19</v>
      </c>
      <c r="B123" s="126" t="s">
        <v>1</v>
      </c>
      <c r="C123" s="32">
        <f t="shared" ref="C123:C128" si="7">C125</f>
        <v>2</v>
      </c>
      <c r="D123" s="49"/>
      <c r="E123" s="55"/>
      <c r="F123" s="55"/>
      <c r="G123" s="55"/>
      <c r="H123" s="55"/>
      <c r="I123" s="55"/>
      <c r="J123" s="13"/>
      <c r="K123" s="13"/>
    </row>
    <row r="124" spans="1:11">
      <c r="A124" s="54" t="s">
        <v>20</v>
      </c>
      <c r="B124" s="119" t="s">
        <v>2</v>
      </c>
      <c r="C124" s="32">
        <f t="shared" si="7"/>
        <v>2</v>
      </c>
      <c r="D124" s="49"/>
      <c r="E124" s="55"/>
      <c r="F124" s="55"/>
      <c r="G124" s="55"/>
      <c r="H124" s="55"/>
      <c r="I124" s="55"/>
      <c r="J124" s="13"/>
      <c r="K124" s="13"/>
    </row>
    <row r="125" spans="1:11">
      <c r="A125" s="16" t="s">
        <v>10</v>
      </c>
      <c r="B125" s="9" t="s">
        <v>1</v>
      </c>
      <c r="C125" s="23">
        <f t="shared" si="7"/>
        <v>2</v>
      </c>
      <c r="D125" s="49"/>
      <c r="E125" s="55"/>
      <c r="F125" s="55"/>
      <c r="G125" s="55"/>
      <c r="H125" s="55"/>
      <c r="I125" s="55"/>
      <c r="J125" s="13"/>
      <c r="K125" s="13"/>
    </row>
    <row r="126" spans="1:11">
      <c r="A126" s="15"/>
      <c r="B126" s="11" t="s">
        <v>2</v>
      </c>
      <c r="C126" s="23">
        <f t="shared" si="7"/>
        <v>2</v>
      </c>
      <c r="D126" s="49"/>
      <c r="E126" s="55"/>
      <c r="F126" s="55"/>
      <c r="G126" s="55"/>
      <c r="H126" s="55"/>
      <c r="I126" s="55"/>
      <c r="J126" s="13"/>
      <c r="K126" s="13"/>
    </row>
    <row r="127" spans="1:11">
      <c r="A127" s="41" t="s">
        <v>23</v>
      </c>
      <c r="B127" s="17" t="s">
        <v>1</v>
      </c>
      <c r="C127" s="23">
        <f t="shared" si="7"/>
        <v>2</v>
      </c>
    </row>
    <row r="128" spans="1:11">
      <c r="A128" s="14"/>
      <c r="B128" s="18" t="s">
        <v>2</v>
      </c>
      <c r="C128" s="23">
        <f t="shared" si="7"/>
        <v>2</v>
      </c>
    </row>
    <row r="129" spans="1:11">
      <c r="A129" s="31" t="s">
        <v>16</v>
      </c>
      <c r="B129" s="9" t="s">
        <v>1</v>
      </c>
      <c r="C129" s="23">
        <f>C150</f>
        <v>2</v>
      </c>
    </row>
    <row r="130" spans="1:11">
      <c r="A130" s="10"/>
      <c r="B130" s="11" t="s">
        <v>2</v>
      </c>
      <c r="C130" s="23">
        <f>C151</f>
        <v>2</v>
      </c>
    </row>
    <row r="131" spans="1:11" s="51" customFormat="1">
      <c r="A131" s="30" t="s">
        <v>17</v>
      </c>
      <c r="B131" s="17" t="s">
        <v>1</v>
      </c>
      <c r="C131" s="34">
        <f>C133+C135</f>
        <v>2649</v>
      </c>
    </row>
    <row r="132" spans="1:11" s="51" customFormat="1">
      <c r="A132" s="14" t="s">
        <v>9</v>
      </c>
      <c r="B132" s="18" t="s">
        <v>2</v>
      </c>
      <c r="C132" s="34">
        <f>C134+C136</f>
        <v>2649</v>
      </c>
    </row>
    <row r="133" spans="1:11" s="65" customFormat="1" ht="25.5">
      <c r="A133" s="148" t="s">
        <v>43</v>
      </c>
      <c r="B133" s="69" t="s">
        <v>1</v>
      </c>
      <c r="C133" s="53">
        <f>C159</f>
        <v>2620</v>
      </c>
      <c r="D133" s="124"/>
      <c r="E133" s="124"/>
      <c r="F133" s="124"/>
      <c r="G133" s="124"/>
      <c r="H133" s="124"/>
      <c r="I133" s="124"/>
    </row>
    <row r="134" spans="1:11" s="65" customFormat="1">
      <c r="A134" s="15"/>
      <c r="B134" s="46" t="s">
        <v>2</v>
      </c>
      <c r="C134" s="53">
        <f>C160</f>
        <v>2620</v>
      </c>
      <c r="D134" s="124"/>
      <c r="E134" s="124"/>
      <c r="F134" s="124"/>
      <c r="G134" s="124"/>
      <c r="H134" s="124"/>
      <c r="I134" s="124"/>
    </row>
    <row r="135" spans="1:11" s="51" customFormat="1">
      <c r="A135" s="16" t="s">
        <v>10</v>
      </c>
      <c r="B135" s="70" t="s">
        <v>1</v>
      </c>
      <c r="C135" s="53">
        <f>C137</f>
        <v>29</v>
      </c>
      <c r="D135" s="49"/>
      <c r="E135" s="49"/>
      <c r="F135" s="49"/>
      <c r="G135" s="49"/>
      <c r="H135" s="49"/>
      <c r="I135" s="49"/>
      <c r="J135" s="168"/>
      <c r="K135" s="168"/>
    </row>
    <row r="136" spans="1:11" s="51" customFormat="1">
      <c r="A136" s="15"/>
      <c r="B136" s="46" t="s">
        <v>2</v>
      </c>
      <c r="C136" s="53">
        <f>C138</f>
        <v>29</v>
      </c>
      <c r="D136" s="49"/>
      <c r="E136" s="49"/>
      <c r="F136" s="49"/>
      <c r="G136" s="49"/>
      <c r="H136" s="49"/>
      <c r="I136" s="49"/>
      <c r="J136" s="168"/>
      <c r="K136" s="168"/>
    </row>
    <row r="137" spans="1:11" s="51" customFormat="1">
      <c r="A137" s="41" t="s">
        <v>23</v>
      </c>
      <c r="B137" s="17" t="s">
        <v>1</v>
      </c>
      <c r="C137" s="53">
        <f>C139</f>
        <v>29</v>
      </c>
      <c r="D137" s="65"/>
    </row>
    <row r="138" spans="1:11" s="51" customFormat="1">
      <c r="A138" s="14"/>
      <c r="B138" s="18" t="s">
        <v>2</v>
      </c>
      <c r="C138" s="53">
        <f>C140</f>
        <v>29</v>
      </c>
      <c r="D138" s="53">
        <f>D140</f>
        <v>0</v>
      </c>
    </row>
    <row r="139" spans="1:11" s="51" customFormat="1">
      <c r="A139" s="31" t="s">
        <v>16</v>
      </c>
      <c r="B139" s="70" t="s">
        <v>1</v>
      </c>
      <c r="C139" s="53">
        <f>C169</f>
        <v>29</v>
      </c>
      <c r="D139" s="65"/>
    </row>
    <row r="140" spans="1:11" s="51" customFormat="1">
      <c r="A140" s="54"/>
      <c r="B140" s="46" t="s">
        <v>2</v>
      </c>
      <c r="C140" s="53">
        <f>C170</f>
        <v>29</v>
      </c>
      <c r="D140" s="65"/>
    </row>
    <row r="141" spans="1:11" s="44" customFormat="1">
      <c r="A141" s="165" t="s">
        <v>18</v>
      </c>
      <c r="B141" s="150"/>
      <c r="C141" s="151"/>
      <c r="D141" s="114"/>
      <c r="E141" s="115"/>
      <c r="F141" s="114"/>
      <c r="G141" s="114"/>
      <c r="H141" s="114"/>
      <c r="I141" s="114"/>
    </row>
    <row r="142" spans="1:11" s="44" customFormat="1">
      <c r="A142" s="125" t="s">
        <v>14</v>
      </c>
      <c r="B142" s="69" t="s">
        <v>1</v>
      </c>
      <c r="C142" s="53">
        <f t="shared" ref="C142:C147" si="8">C144</f>
        <v>2</v>
      </c>
      <c r="D142" s="116"/>
      <c r="E142" s="116"/>
      <c r="F142" s="116"/>
      <c r="G142" s="116"/>
      <c r="H142" s="116"/>
      <c r="I142" s="116"/>
    </row>
    <row r="143" spans="1:11" s="44" customFormat="1">
      <c r="A143" s="26" t="s">
        <v>38</v>
      </c>
      <c r="B143" s="18" t="s">
        <v>2</v>
      </c>
      <c r="C143" s="53">
        <f t="shared" si="8"/>
        <v>2</v>
      </c>
      <c r="D143" s="50"/>
      <c r="E143" s="50"/>
      <c r="F143" s="50"/>
      <c r="G143" s="50"/>
      <c r="H143" s="50"/>
      <c r="I143" s="50"/>
    </row>
    <row r="144" spans="1:11" s="44" customFormat="1">
      <c r="A144" s="118" t="s">
        <v>28</v>
      </c>
      <c r="B144" s="17" t="s">
        <v>1</v>
      </c>
      <c r="C144" s="32">
        <f>C146</f>
        <v>2</v>
      </c>
      <c r="D144" s="50"/>
      <c r="E144" s="50"/>
      <c r="F144" s="50"/>
      <c r="G144" s="50"/>
      <c r="H144" s="50"/>
      <c r="I144" s="50"/>
    </row>
    <row r="145" spans="1:11" s="44" customFormat="1">
      <c r="A145" s="26" t="s">
        <v>39</v>
      </c>
      <c r="B145" s="18" t="s">
        <v>2</v>
      </c>
      <c r="C145" s="32">
        <f>C147</f>
        <v>2</v>
      </c>
      <c r="D145" s="50"/>
      <c r="E145" s="50"/>
      <c r="F145" s="50"/>
      <c r="G145" s="50"/>
      <c r="H145" s="50"/>
      <c r="I145" s="50"/>
    </row>
    <row r="146" spans="1:11" s="51" customFormat="1">
      <c r="A146" s="16" t="s">
        <v>10</v>
      </c>
      <c r="B146" s="70" t="s">
        <v>1</v>
      </c>
      <c r="C146" s="53">
        <f t="shared" si="8"/>
        <v>2</v>
      </c>
      <c r="D146" s="49"/>
      <c r="E146" s="55"/>
      <c r="F146" s="55"/>
      <c r="G146" s="55"/>
      <c r="H146" s="55"/>
      <c r="I146" s="55"/>
      <c r="J146" s="168"/>
      <c r="K146" s="168"/>
    </row>
    <row r="147" spans="1:11" s="51" customFormat="1">
      <c r="A147" s="15"/>
      <c r="B147" s="46" t="s">
        <v>2</v>
      </c>
      <c r="C147" s="53">
        <f t="shared" si="8"/>
        <v>2</v>
      </c>
      <c r="D147" s="49"/>
      <c r="E147" s="55"/>
      <c r="F147" s="55"/>
      <c r="G147" s="55"/>
      <c r="H147" s="55"/>
      <c r="I147" s="55"/>
      <c r="J147" s="168"/>
      <c r="K147" s="168"/>
    </row>
    <row r="148" spans="1:11" s="51" customFormat="1">
      <c r="A148" s="41" t="s">
        <v>23</v>
      </c>
      <c r="B148" s="17" t="s">
        <v>1</v>
      </c>
      <c r="C148" s="53">
        <f>C150</f>
        <v>2</v>
      </c>
      <c r="D148" s="65"/>
    </row>
    <row r="149" spans="1:11" s="51" customFormat="1">
      <c r="A149" s="14"/>
      <c r="B149" s="18" t="s">
        <v>2</v>
      </c>
      <c r="C149" s="53">
        <f>C151</f>
        <v>2</v>
      </c>
      <c r="D149" s="65"/>
    </row>
    <row r="150" spans="1:11" s="51" customFormat="1">
      <c r="A150" s="31" t="s">
        <v>16</v>
      </c>
      <c r="B150" s="70" t="s">
        <v>1</v>
      </c>
      <c r="C150" s="53">
        <f>C152</f>
        <v>2</v>
      </c>
      <c r="D150" s="65"/>
    </row>
    <row r="151" spans="1:11" s="51" customFormat="1">
      <c r="A151" s="54"/>
      <c r="B151" s="46" t="s">
        <v>2</v>
      </c>
      <c r="C151" s="53">
        <f>C153</f>
        <v>2</v>
      </c>
      <c r="D151" s="65"/>
    </row>
    <row r="152" spans="1:11" s="102" customFormat="1" ht="42.75">
      <c r="A152" s="194" t="s">
        <v>44</v>
      </c>
      <c r="B152" s="103" t="s">
        <v>1</v>
      </c>
      <c r="C152" s="96">
        <v>2</v>
      </c>
    </row>
    <row r="153" spans="1:11" s="102" customFormat="1">
      <c r="A153" s="135"/>
      <c r="B153" s="95" t="s">
        <v>2</v>
      </c>
      <c r="C153" s="96">
        <v>2</v>
      </c>
    </row>
    <row r="154" spans="1:11" s="51" customFormat="1">
      <c r="A154" s="205" t="s">
        <v>34</v>
      </c>
      <c r="B154" s="206"/>
      <c r="C154" s="207"/>
    </row>
    <row r="155" spans="1:11" s="80" customFormat="1">
      <c r="A155" s="71" t="s">
        <v>14</v>
      </c>
      <c r="B155" s="79" t="s">
        <v>1</v>
      </c>
      <c r="C155" s="34">
        <f>C157</f>
        <v>2649</v>
      </c>
      <c r="E155" s="72"/>
    </row>
    <row r="156" spans="1:11" s="80" customFormat="1">
      <c r="A156" s="82" t="s">
        <v>15</v>
      </c>
      <c r="B156" s="83" t="s">
        <v>2</v>
      </c>
      <c r="C156" s="34">
        <f>C158</f>
        <v>2649</v>
      </c>
      <c r="E156" s="72"/>
    </row>
    <row r="157" spans="1:11" s="51" customFormat="1">
      <c r="A157" s="30" t="s">
        <v>17</v>
      </c>
      <c r="B157" s="17" t="s">
        <v>1</v>
      </c>
      <c r="C157" s="96">
        <f>C159+C165</f>
        <v>2649</v>
      </c>
    </row>
    <row r="158" spans="1:11" s="51" customFormat="1">
      <c r="A158" s="14" t="s">
        <v>9</v>
      </c>
      <c r="B158" s="18" t="s">
        <v>2</v>
      </c>
      <c r="C158" s="96">
        <f>C160+C166</f>
        <v>2649</v>
      </c>
    </row>
    <row r="159" spans="1:11" s="65" customFormat="1" ht="25.5">
      <c r="A159" s="148" t="s">
        <v>43</v>
      </c>
      <c r="B159" s="69" t="s">
        <v>1</v>
      </c>
      <c r="C159" s="53">
        <f>C161</f>
        <v>2620</v>
      </c>
      <c r="D159" s="124"/>
      <c r="E159" s="124"/>
      <c r="F159" s="124"/>
      <c r="G159" s="124"/>
      <c r="H159" s="124"/>
      <c r="I159" s="124"/>
    </row>
    <row r="160" spans="1:11" s="65" customFormat="1">
      <c r="A160" s="15"/>
      <c r="B160" s="46" t="s">
        <v>2</v>
      </c>
      <c r="C160" s="53">
        <f>C162</f>
        <v>2620</v>
      </c>
      <c r="D160" s="124"/>
      <c r="E160" s="124"/>
      <c r="F160" s="124"/>
      <c r="G160" s="124"/>
      <c r="H160" s="124"/>
      <c r="I160" s="124"/>
    </row>
    <row r="161" spans="1:11" s="137" customFormat="1" ht="14.25">
      <c r="A161" s="147" t="s">
        <v>52</v>
      </c>
      <c r="B161" s="174" t="s">
        <v>1</v>
      </c>
      <c r="C161" s="32">
        <f>C163</f>
        <v>2620</v>
      </c>
      <c r="D161" s="175"/>
      <c r="E161" s="175"/>
      <c r="F161" s="175"/>
      <c r="G161" s="175"/>
      <c r="H161" s="175"/>
      <c r="I161" s="175"/>
    </row>
    <row r="162" spans="1:11" s="65" customFormat="1">
      <c r="A162" s="54"/>
      <c r="B162" s="46" t="s">
        <v>2</v>
      </c>
      <c r="C162" s="32">
        <f>C164</f>
        <v>2620</v>
      </c>
      <c r="D162" s="124"/>
      <c r="E162" s="124"/>
      <c r="F162" s="124"/>
      <c r="G162" s="124"/>
      <c r="H162" s="124"/>
      <c r="I162" s="124"/>
    </row>
    <row r="163" spans="1:11" s="102" customFormat="1" ht="28.5">
      <c r="A163" s="192" t="s">
        <v>53</v>
      </c>
      <c r="B163" s="108" t="s">
        <v>1</v>
      </c>
      <c r="C163" s="96">
        <v>2620</v>
      </c>
      <c r="D163" s="141"/>
      <c r="E163" s="141"/>
      <c r="F163" s="141"/>
      <c r="G163" s="141"/>
      <c r="H163" s="141"/>
      <c r="I163" s="141"/>
    </row>
    <row r="164" spans="1:11" s="102" customFormat="1">
      <c r="A164" s="135"/>
      <c r="B164" s="95" t="s">
        <v>2</v>
      </c>
      <c r="C164" s="96">
        <v>2620</v>
      </c>
      <c r="D164" s="141"/>
      <c r="E164" s="141"/>
      <c r="F164" s="141"/>
      <c r="G164" s="141"/>
      <c r="H164" s="141"/>
      <c r="I164" s="141"/>
    </row>
    <row r="165" spans="1:11" s="51" customFormat="1">
      <c r="A165" s="16" t="s">
        <v>10</v>
      </c>
      <c r="B165" s="70" t="s">
        <v>1</v>
      </c>
      <c r="C165" s="32">
        <f t="shared" ref="C165:C170" si="9">C167</f>
        <v>29</v>
      </c>
      <c r="D165" s="49"/>
      <c r="E165" s="49"/>
      <c r="F165" s="49"/>
      <c r="G165" s="49"/>
      <c r="H165" s="49"/>
      <c r="I165" s="49"/>
      <c r="J165" s="168"/>
      <c r="K165" s="168"/>
    </row>
    <row r="166" spans="1:11" s="51" customFormat="1">
      <c r="A166" s="15"/>
      <c r="B166" s="46" t="s">
        <v>2</v>
      </c>
      <c r="C166" s="32">
        <f t="shared" si="9"/>
        <v>29</v>
      </c>
      <c r="D166" s="49"/>
      <c r="E166" s="49"/>
      <c r="F166" s="49"/>
      <c r="G166" s="49"/>
      <c r="H166" s="49"/>
      <c r="I166" s="49"/>
      <c r="J166" s="168"/>
      <c r="K166" s="168"/>
    </row>
    <row r="167" spans="1:11" s="51" customFormat="1">
      <c r="A167" s="41" t="s">
        <v>23</v>
      </c>
      <c r="B167" s="17" t="s">
        <v>1</v>
      </c>
      <c r="C167" s="53">
        <f t="shared" si="9"/>
        <v>29</v>
      </c>
      <c r="D167" s="65"/>
    </row>
    <row r="168" spans="1:11" s="51" customFormat="1">
      <c r="A168" s="14"/>
      <c r="B168" s="18" t="s">
        <v>2</v>
      </c>
      <c r="C168" s="53">
        <f t="shared" si="9"/>
        <v>29</v>
      </c>
      <c r="D168" s="53">
        <f>D170</f>
        <v>0</v>
      </c>
    </row>
    <row r="169" spans="1:11" s="51" customFormat="1">
      <c r="A169" s="31" t="s">
        <v>16</v>
      </c>
      <c r="B169" s="70" t="s">
        <v>1</v>
      </c>
      <c r="C169" s="53">
        <f t="shared" si="9"/>
        <v>29</v>
      </c>
      <c r="D169" s="65"/>
    </row>
    <row r="170" spans="1:11" s="51" customFormat="1">
      <c r="A170" s="54"/>
      <c r="B170" s="46" t="s">
        <v>2</v>
      </c>
      <c r="C170" s="53">
        <f t="shared" si="9"/>
        <v>29</v>
      </c>
      <c r="D170" s="65"/>
    </row>
    <row r="171" spans="1:11" s="98" customFormat="1" ht="14.25">
      <c r="A171" s="147" t="s">
        <v>52</v>
      </c>
      <c r="B171" s="146" t="s">
        <v>1</v>
      </c>
      <c r="C171" s="32">
        <f>C173+C175</f>
        <v>29</v>
      </c>
    </row>
    <row r="172" spans="1:11" s="102" customFormat="1">
      <c r="A172" s="135"/>
      <c r="B172" s="95" t="s">
        <v>2</v>
      </c>
      <c r="C172" s="32">
        <f>C174+C176</f>
        <v>29</v>
      </c>
    </row>
    <row r="173" spans="1:11" s="102" customFormat="1" ht="27.75" customHeight="1">
      <c r="A173" s="183" t="s">
        <v>57</v>
      </c>
      <c r="B173" s="162" t="s">
        <v>1</v>
      </c>
      <c r="C173" s="152">
        <v>5</v>
      </c>
    </row>
    <row r="174" spans="1:11" s="102" customFormat="1" ht="14.25">
      <c r="A174" s="164"/>
      <c r="B174" s="163" t="s">
        <v>2</v>
      </c>
      <c r="C174" s="152">
        <v>5</v>
      </c>
    </row>
    <row r="175" spans="1:11" s="102" customFormat="1" ht="14.25">
      <c r="A175" s="183" t="s">
        <v>58</v>
      </c>
      <c r="B175" s="162" t="s">
        <v>1</v>
      </c>
      <c r="C175" s="152">
        <v>24</v>
      </c>
    </row>
    <row r="176" spans="1:11" s="100" customFormat="1" ht="14.25">
      <c r="A176" s="170"/>
      <c r="B176" s="161" t="s">
        <v>2</v>
      </c>
      <c r="C176" s="142">
        <v>24</v>
      </c>
    </row>
    <row r="177" spans="1:9">
      <c r="A177" s="199" t="s">
        <v>33</v>
      </c>
      <c r="B177" s="199"/>
      <c r="C177" s="199"/>
      <c r="D177"/>
    </row>
    <row r="178" spans="1:9">
      <c r="A178" s="200" t="s">
        <v>14</v>
      </c>
      <c r="B178" s="200"/>
      <c r="C178" s="200"/>
      <c r="D178"/>
    </row>
    <row r="179" spans="1:9">
      <c r="A179" s="127" t="s">
        <v>22</v>
      </c>
      <c r="B179" s="12" t="s">
        <v>1</v>
      </c>
      <c r="C179" s="23">
        <f>C181</f>
        <v>733</v>
      </c>
      <c r="D179"/>
    </row>
    <row r="180" spans="1:9">
      <c r="A180" s="10"/>
      <c r="B180" s="11" t="s">
        <v>2</v>
      </c>
      <c r="C180" s="23">
        <f>C182</f>
        <v>733</v>
      </c>
      <c r="D180"/>
    </row>
    <row r="181" spans="1:9" s="44" customFormat="1">
      <c r="A181" s="36" t="s">
        <v>19</v>
      </c>
      <c r="B181" s="9" t="s">
        <v>1</v>
      </c>
      <c r="C181" s="32">
        <f t="shared" ref="C181:C186" si="10">C183</f>
        <v>733</v>
      </c>
    </row>
    <row r="182" spans="1:9" s="44" customFormat="1">
      <c r="A182" s="10" t="s">
        <v>20</v>
      </c>
      <c r="B182" s="11" t="s">
        <v>2</v>
      </c>
      <c r="C182" s="32">
        <f t="shared" si="10"/>
        <v>733</v>
      </c>
    </row>
    <row r="183" spans="1:9" s="44" customFormat="1">
      <c r="A183" s="16" t="s">
        <v>10</v>
      </c>
      <c r="B183" s="9" t="s">
        <v>1</v>
      </c>
      <c r="C183" s="23">
        <f t="shared" si="10"/>
        <v>733</v>
      </c>
    </row>
    <row r="184" spans="1:9" s="44" customFormat="1">
      <c r="A184" s="15"/>
      <c r="B184" s="11" t="s">
        <v>2</v>
      </c>
      <c r="C184" s="23">
        <f t="shared" si="10"/>
        <v>733</v>
      </c>
    </row>
    <row r="185" spans="1:9" s="44" customFormat="1">
      <c r="A185" s="78" t="s">
        <v>23</v>
      </c>
      <c r="B185" s="17" t="s">
        <v>1</v>
      </c>
      <c r="C185" s="23">
        <f t="shared" si="10"/>
        <v>733</v>
      </c>
    </row>
    <row r="186" spans="1:9" s="44" customFormat="1">
      <c r="A186" s="27"/>
      <c r="B186" s="18" t="s">
        <v>2</v>
      </c>
      <c r="C186" s="23">
        <f t="shared" si="10"/>
        <v>733</v>
      </c>
    </row>
    <row r="187" spans="1:9" s="44" customFormat="1">
      <c r="A187" s="37" t="s">
        <v>24</v>
      </c>
      <c r="B187" s="17" t="s">
        <v>1</v>
      </c>
      <c r="C187" s="23">
        <f>C198+C211+C226</f>
        <v>733</v>
      </c>
    </row>
    <row r="188" spans="1:9" s="44" customFormat="1">
      <c r="A188" s="14"/>
      <c r="B188" s="18" t="s">
        <v>2</v>
      </c>
      <c r="C188" s="23">
        <f>C199+C212+C227</f>
        <v>733</v>
      </c>
    </row>
    <row r="189" spans="1:9" s="44" customFormat="1">
      <c r="A189" s="165" t="s">
        <v>18</v>
      </c>
      <c r="B189" s="150"/>
      <c r="C189" s="151"/>
      <c r="D189" s="114"/>
      <c r="E189" s="115"/>
      <c r="F189" s="114"/>
      <c r="G189" s="114"/>
      <c r="H189" s="114"/>
      <c r="I189" s="114"/>
    </row>
    <row r="190" spans="1:9" s="44" customFormat="1">
      <c r="A190" s="125" t="s">
        <v>14</v>
      </c>
      <c r="B190" s="69" t="s">
        <v>1</v>
      </c>
      <c r="C190" s="53">
        <f t="shared" ref="C190:C197" si="11">C192</f>
        <v>0</v>
      </c>
      <c r="D190" s="116"/>
      <c r="E190" s="116"/>
      <c r="F190" s="116"/>
      <c r="G190" s="116"/>
      <c r="H190" s="116"/>
      <c r="I190" s="116"/>
    </row>
    <row r="191" spans="1:9" s="44" customFormat="1">
      <c r="A191" s="26" t="s">
        <v>38</v>
      </c>
      <c r="B191" s="18" t="s">
        <v>2</v>
      </c>
      <c r="C191" s="53">
        <f t="shared" si="11"/>
        <v>0</v>
      </c>
      <c r="D191" s="50"/>
      <c r="E191" s="50"/>
      <c r="F191" s="50"/>
      <c r="G191" s="50"/>
      <c r="H191" s="50"/>
      <c r="I191" s="50"/>
    </row>
    <row r="192" spans="1:9" s="44" customFormat="1">
      <c r="A192" s="118" t="s">
        <v>28</v>
      </c>
      <c r="B192" s="17" t="s">
        <v>1</v>
      </c>
      <c r="C192" s="32">
        <f t="shared" si="11"/>
        <v>0</v>
      </c>
      <c r="D192" s="50"/>
      <c r="E192" s="50"/>
      <c r="F192" s="50"/>
      <c r="G192" s="50"/>
      <c r="H192" s="50"/>
      <c r="I192" s="50"/>
    </row>
    <row r="193" spans="1:11" s="44" customFormat="1">
      <c r="A193" s="26" t="s">
        <v>39</v>
      </c>
      <c r="B193" s="18" t="s">
        <v>2</v>
      </c>
      <c r="C193" s="32">
        <f t="shared" si="11"/>
        <v>0</v>
      </c>
      <c r="D193" s="50"/>
      <c r="E193" s="50"/>
      <c r="F193" s="50"/>
      <c r="G193" s="50"/>
      <c r="H193" s="50"/>
      <c r="I193" s="50"/>
    </row>
    <row r="194" spans="1:11">
      <c r="A194" s="16" t="s">
        <v>10</v>
      </c>
      <c r="B194" s="9" t="s">
        <v>1</v>
      </c>
      <c r="C194" s="23">
        <f t="shared" si="11"/>
        <v>0</v>
      </c>
      <c r="D194" s="49"/>
      <c r="E194" s="55"/>
      <c r="F194" s="55"/>
      <c r="G194" s="55"/>
      <c r="H194" s="55"/>
      <c r="I194" s="55"/>
      <c r="J194" s="13"/>
      <c r="K194" s="13"/>
    </row>
    <row r="195" spans="1:11">
      <c r="A195" s="15"/>
      <c r="B195" s="11" t="s">
        <v>2</v>
      </c>
      <c r="C195" s="23">
        <f t="shared" si="11"/>
        <v>0</v>
      </c>
      <c r="D195" s="49"/>
      <c r="E195" s="55"/>
      <c r="F195" s="55"/>
      <c r="G195" s="55"/>
      <c r="H195" s="55"/>
      <c r="I195" s="55"/>
      <c r="J195" s="13"/>
      <c r="K195" s="13"/>
    </row>
    <row r="196" spans="1:11">
      <c r="A196" s="41" t="s">
        <v>23</v>
      </c>
      <c r="B196" s="17" t="s">
        <v>1</v>
      </c>
      <c r="C196" s="23">
        <f t="shared" si="11"/>
        <v>0</v>
      </c>
    </row>
    <row r="197" spans="1:11">
      <c r="A197" s="14"/>
      <c r="B197" s="18" t="s">
        <v>2</v>
      </c>
      <c r="C197" s="23">
        <f t="shared" si="11"/>
        <v>0</v>
      </c>
    </row>
    <row r="198" spans="1:11" s="44" customFormat="1">
      <c r="A198" s="37" t="s">
        <v>24</v>
      </c>
      <c r="B198" s="17" t="s">
        <v>1</v>
      </c>
      <c r="C198" s="23">
        <f>C200+C202</f>
        <v>0</v>
      </c>
    </row>
    <row r="199" spans="1:11" s="44" customFormat="1">
      <c r="A199" s="14"/>
      <c r="B199" s="18" t="s">
        <v>2</v>
      </c>
      <c r="C199" s="23">
        <f>C201+C203</f>
        <v>0</v>
      </c>
    </row>
    <row r="200" spans="1:11" s="102" customFormat="1" ht="130.5" customHeight="1">
      <c r="A200" s="185" t="s">
        <v>51</v>
      </c>
      <c r="B200" s="108" t="s">
        <v>1</v>
      </c>
      <c r="C200" s="96">
        <v>-409</v>
      </c>
    </row>
    <row r="201" spans="1:11" s="102" customFormat="1">
      <c r="A201" s="130"/>
      <c r="B201" s="95" t="s">
        <v>2</v>
      </c>
      <c r="C201" s="53">
        <v>-409</v>
      </c>
    </row>
    <row r="202" spans="1:11" s="102" customFormat="1" ht="145.5" customHeight="1">
      <c r="A202" s="185" t="s">
        <v>59</v>
      </c>
      <c r="B202" s="108" t="s">
        <v>1</v>
      </c>
      <c r="C202" s="96">
        <v>409</v>
      </c>
    </row>
    <row r="203" spans="1:11" s="102" customFormat="1">
      <c r="A203" s="130"/>
      <c r="B203" s="95" t="s">
        <v>2</v>
      </c>
      <c r="C203" s="53">
        <v>409</v>
      </c>
    </row>
    <row r="204" spans="1:11" s="44" customFormat="1">
      <c r="A204" s="204" t="s">
        <v>32</v>
      </c>
      <c r="B204" s="204"/>
      <c r="C204" s="204"/>
    </row>
    <row r="205" spans="1:11" s="44" customFormat="1">
      <c r="A205" s="25" t="s">
        <v>14</v>
      </c>
      <c r="B205" s="17" t="s">
        <v>1</v>
      </c>
      <c r="C205" s="23">
        <f>C207</f>
        <v>120</v>
      </c>
      <c r="E205" s="74"/>
    </row>
    <row r="206" spans="1:11" s="44" customFormat="1">
      <c r="A206" s="26" t="s">
        <v>15</v>
      </c>
      <c r="B206" s="18" t="s">
        <v>2</v>
      </c>
      <c r="C206" s="23">
        <f>C208</f>
        <v>120</v>
      </c>
      <c r="E206" s="74"/>
    </row>
    <row r="207" spans="1:11" s="74" customFormat="1">
      <c r="A207" s="89" t="s">
        <v>19</v>
      </c>
      <c r="B207" s="129" t="s">
        <v>1</v>
      </c>
      <c r="C207" s="32">
        <f>C209</f>
        <v>120</v>
      </c>
      <c r="D207" s="50"/>
      <c r="E207" s="50"/>
      <c r="F207" s="50"/>
      <c r="G207" s="50"/>
      <c r="H207" s="50"/>
      <c r="I207" s="50"/>
    </row>
    <row r="208" spans="1:11" s="74" customFormat="1">
      <c r="A208" s="75" t="s">
        <v>20</v>
      </c>
      <c r="B208" s="86" t="s">
        <v>2</v>
      </c>
      <c r="C208" s="32">
        <f>C210</f>
        <v>120</v>
      </c>
    </row>
    <row r="209" spans="1:9" s="44" customFormat="1">
      <c r="A209" s="16" t="s">
        <v>10</v>
      </c>
      <c r="B209" s="9" t="s">
        <v>1</v>
      </c>
      <c r="C209" s="23">
        <f t="shared" ref="C209:C210" si="12">C211</f>
        <v>120</v>
      </c>
    </row>
    <row r="210" spans="1:9" s="44" customFormat="1">
      <c r="A210" s="15"/>
      <c r="B210" s="11" t="s">
        <v>2</v>
      </c>
      <c r="C210" s="23">
        <f t="shared" si="12"/>
        <v>120</v>
      </c>
    </row>
    <row r="211" spans="1:9" s="74" customFormat="1">
      <c r="A211" s="138" t="s">
        <v>24</v>
      </c>
      <c r="B211" s="69" t="s">
        <v>1</v>
      </c>
      <c r="C211" s="53">
        <f>C213</f>
        <v>120</v>
      </c>
    </row>
    <row r="212" spans="1:9" s="74" customFormat="1">
      <c r="A212" s="139"/>
      <c r="B212" s="46" t="s">
        <v>2</v>
      </c>
      <c r="C212" s="53">
        <f>C214</f>
        <v>120</v>
      </c>
    </row>
    <row r="213" spans="1:9" s="102" customFormat="1" ht="25.5">
      <c r="A213" s="155" t="s">
        <v>41</v>
      </c>
      <c r="B213" s="108" t="s">
        <v>1</v>
      </c>
      <c r="C213" s="53">
        <f>C215+C217</f>
        <v>120</v>
      </c>
    </row>
    <row r="214" spans="1:9" s="102" customFormat="1" ht="15.75" customHeight="1">
      <c r="A214" s="130"/>
      <c r="B214" s="95" t="s">
        <v>2</v>
      </c>
      <c r="C214" s="53">
        <f>C216+C218</f>
        <v>120</v>
      </c>
    </row>
    <row r="215" spans="1:9" s="102" customFormat="1" ht="29.25" customHeight="1">
      <c r="A215" s="184" t="s">
        <v>61</v>
      </c>
      <c r="B215" s="108" t="s">
        <v>1</v>
      </c>
      <c r="C215" s="96">
        <v>60</v>
      </c>
    </row>
    <row r="216" spans="1:9" s="102" customFormat="1">
      <c r="A216" s="130"/>
      <c r="B216" s="95" t="s">
        <v>2</v>
      </c>
      <c r="C216" s="96">
        <v>60</v>
      </c>
    </row>
    <row r="217" spans="1:9" s="102" customFormat="1" ht="17.25" customHeight="1">
      <c r="A217" s="195" t="s">
        <v>60</v>
      </c>
      <c r="B217" s="108" t="s">
        <v>1</v>
      </c>
      <c r="C217" s="96">
        <v>60</v>
      </c>
    </row>
    <row r="218" spans="1:9" s="102" customFormat="1">
      <c r="A218" s="130"/>
      <c r="B218" s="95" t="s">
        <v>2</v>
      </c>
      <c r="C218" s="96">
        <v>60</v>
      </c>
    </row>
    <row r="219" spans="1:9" s="51" customFormat="1">
      <c r="A219" s="154" t="s">
        <v>36</v>
      </c>
      <c r="B219" s="62"/>
      <c r="C219" s="117"/>
      <c r="D219" s="201"/>
      <c r="E219" s="201"/>
      <c r="F219" s="198"/>
      <c r="G219" s="198"/>
      <c r="H219" s="198"/>
      <c r="I219" s="198"/>
    </row>
    <row r="220" spans="1:9" s="102" customFormat="1">
      <c r="A220" s="128" t="s">
        <v>14</v>
      </c>
      <c r="B220" s="171" t="s">
        <v>1</v>
      </c>
      <c r="C220" s="53">
        <f t="shared" ref="C220:C221" si="13">C222</f>
        <v>613</v>
      </c>
      <c r="D220" s="124"/>
      <c r="E220" s="124"/>
      <c r="F220" s="124"/>
      <c r="G220" s="124"/>
      <c r="H220" s="124"/>
      <c r="I220" s="124"/>
    </row>
    <row r="221" spans="1:9" s="102" customFormat="1">
      <c r="A221" s="88" t="s">
        <v>15</v>
      </c>
      <c r="B221" s="172" t="s">
        <v>2</v>
      </c>
      <c r="C221" s="53">
        <f t="shared" si="13"/>
        <v>613</v>
      </c>
      <c r="D221" s="124"/>
      <c r="E221" s="124"/>
      <c r="F221" s="124"/>
      <c r="G221" s="124"/>
      <c r="H221" s="124"/>
      <c r="I221" s="124"/>
    </row>
    <row r="222" spans="1:9" s="102" customFormat="1">
      <c r="A222" s="89" t="s">
        <v>19</v>
      </c>
      <c r="B222" s="173" t="s">
        <v>1</v>
      </c>
      <c r="C222" s="32">
        <f>C224</f>
        <v>613</v>
      </c>
      <c r="D222" s="124"/>
      <c r="E222" s="124"/>
      <c r="F222" s="124"/>
      <c r="G222" s="124"/>
      <c r="H222" s="124"/>
      <c r="I222" s="124"/>
    </row>
    <row r="223" spans="1:9" s="102" customFormat="1">
      <c r="A223" s="135" t="s">
        <v>20</v>
      </c>
      <c r="B223" s="95" t="s">
        <v>2</v>
      </c>
      <c r="C223" s="32">
        <f>C225</f>
        <v>613</v>
      </c>
    </row>
    <row r="224" spans="1:9" s="44" customFormat="1">
      <c r="A224" s="16" t="s">
        <v>10</v>
      </c>
      <c r="B224" s="9" t="s">
        <v>1</v>
      </c>
      <c r="C224" s="23">
        <f>C226</f>
        <v>613</v>
      </c>
    </row>
    <row r="225" spans="1:10" s="44" customFormat="1">
      <c r="A225" s="15"/>
      <c r="B225" s="11" t="s">
        <v>2</v>
      </c>
      <c r="C225" s="23">
        <f>C227</f>
        <v>613</v>
      </c>
    </row>
    <row r="226" spans="1:10" s="74" customFormat="1" ht="15" customHeight="1">
      <c r="A226" s="138" t="s">
        <v>24</v>
      </c>
      <c r="B226" s="69" t="s">
        <v>1</v>
      </c>
      <c r="C226" s="53">
        <f>C228+C230+C232+C234</f>
        <v>613</v>
      </c>
    </row>
    <row r="227" spans="1:10" s="74" customFormat="1" ht="15" customHeight="1">
      <c r="A227" s="139"/>
      <c r="B227" s="46" t="s">
        <v>2</v>
      </c>
      <c r="C227" s="53">
        <f>C229+C231+C233+C235</f>
        <v>613</v>
      </c>
    </row>
    <row r="228" spans="1:10" s="102" customFormat="1" ht="59.25" customHeight="1">
      <c r="A228" s="183" t="s">
        <v>49</v>
      </c>
      <c r="B228" s="162" t="s">
        <v>1</v>
      </c>
      <c r="C228" s="152">
        <v>96</v>
      </c>
    </row>
    <row r="229" spans="1:10" s="102" customFormat="1" ht="14.25">
      <c r="A229" s="188"/>
      <c r="B229" s="163" t="s">
        <v>2</v>
      </c>
      <c r="C229" s="152">
        <v>96</v>
      </c>
    </row>
    <row r="230" spans="1:10" s="102" customFormat="1" ht="58.5" customHeight="1">
      <c r="A230" s="184" t="s">
        <v>47</v>
      </c>
      <c r="B230" s="162" t="s">
        <v>1</v>
      </c>
      <c r="C230" s="152">
        <v>117</v>
      </c>
    </row>
    <row r="231" spans="1:10" s="102" customFormat="1" ht="14.25">
      <c r="A231" s="189"/>
      <c r="B231" s="163" t="s">
        <v>2</v>
      </c>
      <c r="C231" s="152">
        <v>117</v>
      </c>
    </row>
    <row r="232" spans="1:10" s="102" customFormat="1" ht="57">
      <c r="A232" s="192" t="s">
        <v>48</v>
      </c>
      <c r="B232" s="162" t="s">
        <v>1</v>
      </c>
      <c r="C232" s="152">
        <v>100</v>
      </c>
    </row>
    <row r="233" spans="1:10" s="102" customFormat="1" ht="14.25">
      <c r="A233" s="189"/>
      <c r="B233" s="163" t="s">
        <v>2</v>
      </c>
      <c r="C233" s="152">
        <v>100</v>
      </c>
    </row>
    <row r="234" spans="1:10" s="102" customFormat="1" ht="131.25" customHeight="1">
      <c r="A234" s="185" t="s">
        <v>50</v>
      </c>
      <c r="B234" s="108" t="s">
        <v>1</v>
      </c>
      <c r="C234" s="152">
        <v>300</v>
      </c>
    </row>
    <row r="235" spans="1:10" s="102" customFormat="1" ht="14.25">
      <c r="A235" s="130"/>
      <c r="B235" s="95" t="s">
        <v>2</v>
      </c>
      <c r="C235" s="152">
        <v>300</v>
      </c>
    </row>
    <row r="236" spans="1:10" s="131" customFormat="1">
      <c r="A236" s="132"/>
      <c r="B236" s="153"/>
      <c r="C236" s="48"/>
      <c r="D236" s="48"/>
      <c r="E236" s="48"/>
      <c r="F236" s="48"/>
      <c r="G236" s="48"/>
      <c r="H236" s="48"/>
      <c r="I236" s="48"/>
      <c r="J236" s="132"/>
    </row>
    <row r="237" spans="1:10" s="131" customFormat="1">
      <c r="A237" s="132"/>
      <c r="B237" s="153"/>
      <c r="C237" s="48"/>
      <c r="D237" s="48"/>
      <c r="E237" s="48"/>
      <c r="F237" s="48"/>
      <c r="G237" s="48"/>
      <c r="H237" s="48"/>
      <c r="I237" s="48"/>
      <c r="J237" s="132"/>
    </row>
    <row r="238" spans="1:10" s="131" customFormat="1">
      <c r="A238" s="132"/>
      <c r="B238" s="153"/>
      <c r="C238" s="48"/>
      <c r="D238" s="48"/>
      <c r="E238" s="48"/>
      <c r="F238" s="48"/>
      <c r="G238" s="48"/>
      <c r="H238" s="48"/>
      <c r="I238" s="48"/>
      <c r="J238" s="132"/>
    </row>
    <row r="239" spans="1:10" s="131" customFormat="1">
      <c r="A239" s="132"/>
      <c r="B239" s="153"/>
      <c r="C239" s="48"/>
      <c r="D239" s="48"/>
      <c r="E239" s="48"/>
      <c r="F239" s="48"/>
      <c r="G239" s="48"/>
      <c r="H239" s="48"/>
      <c r="I239" s="48"/>
      <c r="J239" s="132"/>
    </row>
    <row r="240" spans="1:10">
      <c r="A240" s="202"/>
      <c r="B240" s="203"/>
      <c r="C240" s="203"/>
    </row>
    <row r="241" spans="1:3">
      <c r="A241" s="202"/>
      <c r="B241" s="203"/>
      <c r="C241" s="203"/>
    </row>
    <row r="242" spans="1:3">
      <c r="A242" s="186"/>
      <c r="B242" s="187"/>
      <c r="C242" s="187"/>
    </row>
    <row r="243" spans="1:3">
      <c r="A243" s="186"/>
      <c r="B243" s="187"/>
      <c r="C243" s="187"/>
    </row>
    <row r="244" spans="1:3">
      <c r="A244" s="186"/>
      <c r="B244" s="187"/>
      <c r="C244" s="187"/>
    </row>
    <row r="245" spans="1:3">
      <c r="A245" s="51"/>
    </row>
    <row r="246" spans="1:3">
      <c r="A246" s="51"/>
    </row>
    <row r="247" spans="1:3">
      <c r="A247" s="51"/>
    </row>
    <row r="254" spans="1:3">
      <c r="A254" s="19"/>
    </row>
    <row r="255" spans="1:3">
      <c r="A255" s="19"/>
    </row>
  </sheetData>
  <mergeCells count="14">
    <mergeCell ref="A1:C1"/>
    <mergeCell ref="A2:C2"/>
    <mergeCell ref="A7:C7"/>
    <mergeCell ref="C9:C11"/>
    <mergeCell ref="A96:C96"/>
    <mergeCell ref="A48:C48"/>
    <mergeCell ref="D77:I77"/>
    <mergeCell ref="A177:C177"/>
    <mergeCell ref="A178:C178"/>
    <mergeCell ref="D219:I219"/>
    <mergeCell ref="A241:C241"/>
    <mergeCell ref="A240:C240"/>
    <mergeCell ref="A204:C204"/>
    <mergeCell ref="A154:C154"/>
  </mergeCells>
  <pageMargins left="0.70866141732283472" right="0.70866141732283472" top="0.55118110236220474" bottom="0.55118110236220474"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 30 aprilie 2025</vt:lpstr>
      <vt:lpstr>' 30 aprilie 2025'!Print_Titles</vt:lpstr>
    </vt:vector>
  </TitlesOfParts>
  <Company>Ministerul Finantelor Publice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loredanat</cp:lastModifiedBy>
  <cp:lastPrinted>2025-04-25T06:30:14Z</cp:lastPrinted>
  <dcterms:created xsi:type="dcterms:W3CDTF">2003-05-13T09:24:28Z</dcterms:created>
  <dcterms:modified xsi:type="dcterms:W3CDTF">2025-05-06T07:15:54Z</dcterms:modified>
</cp:coreProperties>
</file>