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45" windowWidth="20730" windowHeight="11760"/>
  </bookViews>
  <sheets>
    <sheet name="Anexa 3" sheetId="1" r:id="rId1"/>
  </sheets>
  <definedNames>
    <definedName name="_xlnm._FilterDatabase" localSheetId="0" hidden="1">'Anexa 3'!$A$10:$G$10</definedName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'Anexa 3'!$A$1:$G$69</definedName>
    <definedName name="_xlnm.Print_Titles" localSheetId="0">'Anexa 3'!$7:$9</definedName>
    <definedName name="s" localSheetId="0">#REF!</definedName>
    <definedName name="s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25725"/>
</workbook>
</file>

<file path=xl/calcChain.xml><?xml version="1.0" encoding="utf-8"?>
<calcChain xmlns="http://schemas.openxmlformats.org/spreadsheetml/2006/main">
  <c r="F73" i="1"/>
  <c r="E73"/>
  <c r="G22"/>
  <c r="F22"/>
  <c r="E22"/>
  <c r="D22"/>
  <c r="C22"/>
  <c r="G24"/>
  <c r="F24"/>
  <c r="E24"/>
  <c r="D24"/>
  <c r="C24"/>
  <c r="E34"/>
  <c r="F34"/>
  <c r="G34"/>
  <c r="D34"/>
  <c r="C34"/>
  <c r="G52"/>
  <c r="F52"/>
  <c r="E52"/>
  <c r="F56"/>
  <c r="G56"/>
  <c r="E56"/>
  <c r="D56"/>
  <c r="C56"/>
  <c r="C44"/>
  <c r="G67" l="1"/>
  <c r="F67"/>
  <c r="E67"/>
  <c r="D67"/>
  <c r="C67"/>
  <c r="G66"/>
  <c r="G65" s="1"/>
  <c r="G64" s="1"/>
  <c r="G63" s="1"/>
  <c r="F66"/>
  <c r="E66"/>
  <c r="D66"/>
  <c r="C66"/>
  <c r="C65" s="1"/>
  <c r="C64" s="1"/>
  <c r="C63" s="1"/>
  <c r="F65"/>
  <c r="F64" s="1"/>
  <c r="F63" s="1"/>
  <c r="E65"/>
  <c r="E64" s="1"/>
  <c r="E63" s="1"/>
  <c r="D65"/>
  <c r="D64" s="1"/>
  <c r="D63" s="1"/>
  <c r="G61"/>
  <c r="F61"/>
  <c r="E61"/>
  <c r="D61"/>
  <c r="C61"/>
  <c r="C59" s="1"/>
  <c r="C58" s="1"/>
  <c r="C57" s="1"/>
  <c r="G60"/>
  <c r="G59" s="1"/>
  <c r="G58" s="1"/>
  <c r="G57" s="1"/>
  <c r="F60"/>
  <c r="F59" s="1"/>
  <c r="F58" s="1"/>
  <c r="F57" s="1"/>
  <c r="E60"/>
  <c r="E59" s="1"/>
  <c r="E58" s="1"/>
  <c r="E57" s="1"/>
  <c r="D60"/>
  <c r="D59" s="1"/>
  <c r="D58" s="1"/>
  <c r="D57" s="1"/>
  <c r="G29"/>
  <c r="G27" s="1"/>
  <c r="G26" s="1"/>
  <c r="G25" s="1"/>
  <c r="F55"/>
  <c r="F54" s="1"/>
  <c r="F53" s="1"/>
  <c r="E55"/>
  <c r="E54" s="1"/>
  <c r="E53" s="1"/>
  <c r="D29"/>
  <c r="G49"/>
  <c r="G48" s="1"/>
  <c r="G47" s="1"/>
  <c r="G46" s="1"/>
  <c r="F49"/>
  <c r="F48" s="1"/>
  <c r="F47" s="1"/>
  <c r="F46" s="1"/>
  <c r="F44" s="1"/>
  <c r="F43" s="1"/>
  <c r="F42" s="1"/>
  <c r="F41" s="1"/>
  <c r="F40" s="1"/>
  <c r="E49"/>
  <c r="E48" s="1"/>
  <c r="E47" s="1"/>
  <c r="E46" s="1"/>
  <c r="D49"/>
  <c r="D48" s="1"/>
  <c r="D47" s="1"/>
  <c r="D46" s="1"/>
  <c r="D44" s="1"/>
  <c r="C49"/>
  <c r="C48" s="1"/>
  <c r="C47" s="1"/>
  <c r="C46" s="1"/>
  <c r="C45" s="1"/>
  <c r="C43"/>
  <c r="C42" s="1"/>
  <c r="C41" s="1"/>
  <c r="C40" s="1"/>
  <c r="C37"/>
  <c r="C36" s="1"/>
  <c r="C35" s="1"/>
  <c r="G38"/>
  <c r="F38"/>
  <c r="E38"/>
  <c r="D38"/>
  <c r="G37"/>
  <c r="G36" s="1"/>
  <c r="G35" s="1"/>
  <c r="F37"/>
  <c r="F36" s="1"/>
  <c r="F35" s="1"/>
  <c r="E37"/>
  <c r="E36" s="1"/>
  <c r="E35" s="1"/>
  <c r="D37"/>
  <c r="D36" s="1"/>
  <c r="D35" s="1"/>
  <c r="G33"/>
  <c r="G32" s="1"/>
  <c r="G20"/>
  <c r="G19" s="1"/>
  <c r="G18" s="1"/>
  <c r="G17" s="1"/>
  <c r="F20"/>
  <c r="E20"/>
  <c r="E19" s="1"/>
  <c r="E18" s="1"/>
  <c r="E17" s="1"/>
  <c r="D20"/>
  <c r="D19" s="1"/>
  <c r="D18" s="1"/>
  <c r="D17" s="1"/>
  <c r="C20"/>
  <c r="C19" s="1"/>
  <c r="C18" s="1"/>
  <c r="C17" s="1"/>
  <c r="F19"/>
  <c r="F18" s="1"/>
  <c r="F17" s="1"/>
  <c r="G14"/>
  <c r="G13" s="1"/>
  <c r="G12" s="1"/>
  <c r="G11" s="1"/>
  <c r="G10" s="1"/>
  <c r="F14"/>
  <c r="F13" s="1"/>
  <c r="F12" s="1"/>
  <c r="F11" s="1"/>
  <c r="F10" s="1"/>
  <c r="E14"/>
  <c r="E13" s="1"/>
  <c r="E12" s="1"/>
  <c r="E11" s="1"/>
  <c r="E10" s="1"/>
  <c r="D14"/>
  <c r="D13" s="1"/>
  <c r="D12" s="1"/>
  <c r="D11" s="1"/>
  <c r="D10" s="1"/>
  <c r="C14"/>
  <c r="C13" s="1"/>
  <c r="C12" s="1"/>
  <c r="C11" s="1"/>
  <c r="C10" s="1"/>
  <c r="E23" l="1"/>
  <c r="G55"/>
  <c r="G54" s="1"/>
  <c r="G53" s="1"/>
  <c r="E29"/>
  <c r="E28" s="1"/>
  <c r="D55"/>
  <c r="D54" s="1"/>
  <c r="D53" s="1"/>
  <c r="D52" s="1"/>
  <c r="F23"/>
  <c r="F29"/>
  <c r="F27" s="1"/>
  <c r="F26" s="1"/>
  <c r="F25" s="1"/>
  <c r="C60"/>
  <c r="C29"/>
  <c r="G23"/>
  <c r="E51"/>
  <c r="F51"/>
  <c r="G44"/>
  <c r="G43" s="1"/>
  <c r="G42" s="1"/>
  <c r="G41" s="1"/>
  <c r="G40" s="1"/>
  <c r="G45"/>
  <c r="F21"/>
  <c r="E44"/>
  <c r="E43" s="1"/>
  <c r="E42" s="1"/>
  <c r="E41" s="1"/>
  <c r="E40" s="1"/>
  <c r="E45"/>
  <c r="D27"/>
  <c r="D26" s="1"/>
  <c r="D25" s="1"/>
  <c r="D28"/>
  <c r="E21"/>
  <c r="G31"/>
  <c r="G30" s="1"/>
  <c r="D43"/>
  <c r="D42" s="1"/>
  <c r="D41" s="1"/>
  <c r="D40" s="1"/>
  <c r="D45"/>
  <c r="G28"/>
  <c r="F33"/>
  <c r="F32" s="1"/>
  <c r="F45"/>
  <c r="E33"/>
  <c r="E32" s="1"/>
  <c r="C38"/>
  <c r="D51"/>
  <c r="G51" l="1"/>
  <c r="E27"/>
  <c r="E26" s="1"/>
  <c r="E25" s="1"/>
  <c r="E16" s="1"/>
  <c r="E69" s="1"/>
  <c r="F28"/>
  <c r="F16"/>
  <c r="F69" s="1"/>
  <c r="C55"/>
  <c r="C54" s="1"/>
  <c r="C53" s="1"/>
  <c r="C52" s="1"/>
  <c r="G21"/>
  <c r="G16" s="1"/>
  <c r="G69" s="1"/>
  <c r="C33"/>
  <c r="C32" s="1"/>
  <c r="D33"/>
  <c r="D32" s="1"/>
  <c r="C27"/>
  <c r="C26" s="1"/>
  <c r="C25" s="1"/>
  <c r="C28"/>
  <c r="F31"/>
  <c r="F30" s="1"/>
  <c r="E31"/>
  <c r="E30" s="1"/>
  <c r="C51" l="1"/>
  <c r="D23"/>
  <c r="D21"/>
  <c r="D16" s="1"/>
  <c r="D69" s="1"/>
  <c r="C31"/>
  <c r="C30" s="1"/>
  <c r="D31"/>
  <c r="D30" s="1"/>
  <c r="C23" l="1"/>
  <c r="C21"/>
  <c r="C16" s="1"/>
  <c r="C69" s="1"/>
</calcChain>
</file>

<file path=xl/sharedStrings.xml><?xml version="1.0" encoding="utf-8"?>
<sst xmlns="http://schemas.openxmlformats.org/spreadsheetml/2006/main" count="112" uniqueCount="56">
  <si>
    <t>JUDETUL ARGES</t>
  </si>
  <si>
    <t>DIRECTIA ECONOMICA</t>
  </si>
  <si>
    <t xml:space="preserve">SERVICIUL BUGET IMPOZITE TAXE SI VENITURI </t>
  </si>
  <si>
    <t>ANEXA    3</t>
  </si>
  <si>
    <t>DENUMIRE 
INDICATOR</t>
  </si>
  <si>
    <t>COD 
INDICATOR</t>
  </si>
  <si>
    <t>TRIM.</t>
  </si>
  <si>
    <t>I</t>
  </si>
  <si>
    <t>II</t>
  </si>
  <si>
    <t>III</t>
  </si>
  <si>
    <t>IV</t>
  </si>
  <si>
    <t>SURSĂ DE FINANŢARE - TOTAL</t>
  </si>
  <si>
    <t>SECTIUNEA DE DEZVOLTARE</t>
  </si>
  <si>
    <t xml:space="preserve">OPERAŢIUNI FINANCIARE </t>
  </si>
  <si>
    <t>00.16</t>
  </si>
  <si>
    <t xml:space="preserve">Alte operaţiuni financiare </t>
  </si>
  <si>
    <t>41.07</t>
  </si>
  <si>
    <t>Sume aferente creditelor interne</t>
  </si>
  <si>
    <t>41.07.02</t>
  </si>
  <si>
    <t>41.07.02.01</t>
  </si>
  <si>
    <t>CHELTUIELI - TOTAL</t>
  </si>
  <si>
    <t xml:space="preserve">TITLUL VI TRANSFERURI INTRE UNITATI ALE ADMINISTRATIEI PUBLICE  (cod 51.02) </t>
  </si>
  <si>
    <t>51</t>
  </si>
  <si>
    <t>Transferuri de capital  (cod51.02.12+51.02.28+51.02.29+51.02.40+51.02.41+51.02.43+51.02.50)</t>
  </si>
  <si>
    <t>51.02</t>
  </si>
  <si>
    <t>Transferuri prentru finanţarea investiţiilor la spitale</t>
  </si>
  <si>
    <t>51.02.12</t>
  </si>
  <si>
    <t>Proiecte cu finanțare din fonduri externe nerambursabile aferente cadrului financiar 2014-2020</t>
  </si>
  <si>
    <t xml:space="preserve">Programe din Fondul European de Dezvoltare Regională (FEDR) </t>
  </si>
  <si>
    <t>58.01</t>
  </si>
  <si>
    <t>Cheltuieli neeligibile</t>
  </si>
  <si>
    <t>58.01.03</t>
  </si>
  <si>
    <t>CHELTUIELI DE CAPITAL  (cod 71+72+75)</t>
  </si>
  <si>
    <t>70</t>
  </si>
  <si>
    <t>TITLUL XIII  ACTIVE NEFINANCIARE  (cod 71.01 + 71.03)</t>
  </si>
  <si>
    <t>Active fixe   (cod 71.01.01 la 71.01.03+71.01.30)</t>
  </si>
  <si>
    <t>71.01</t>
  </si>
  <si>
    <t>Construcţii</t>
  </si>
  <si>
    <t>71.01.01</t>
  </si>
  <si>
    <t>AUTORITATI PUBLICE SI ACTIUNI 
EXTERNE</t>
  </si>
  <si>
    <t>51.07</t>
  </si>
  <si>
    <t>Proiecte cu finantare FEN aferente cadrului financiar 2014-2020</t>
  </si>
  <si>
    <t>PROIECT "Restaurarea Muzeului Judetean Arges- Consolidarea, protejarea  si valorificarea patrimoniului cultural"</t>
  </si>
  <si>
    <t>SANATATE</t>
  </si>
  <si>
    <t>66.07</t>
  </si>
  <si>
    <t>SPITALUL JUDETEAN DE URGENTA PITESTI</t>
  </si>
  <si>
    <t xml:space="preserve">Construire corp de cladire nou la Spitalul Judetean de Urgenta Pitesti </t>
  </si>
  <si>
    <t>TRANSPORTURI</t>
  </si>
  <si>
    <t>84.07</t>
  </si>
  <si>
    <t>Modernizare DJ 703B Moraresti (DN 7+km 148+980)-Salistea-Vedea-Lim. Jud. Olt (km 34+714-Lim. Jud. Olt(km 41+164)-Marghia-Padureti-Costesti-Serbanesti-Silistea-Cateasca-Leordeni (DN 7-km 91+230), km 77+826-83+126, L= 5,3 km, comuna Cateasca, judetul Arges.</t>
  </si>
  <si>
    <t>Modernizare DJ 738 Poienari (DN 73- km 44+500)-Jugur-Draghici-Mihaesti(DC 11), km 10+200-13+600, L= 3,4 km, judetul Arges</t>
  </si>
  <si>
    <t>DEFICIT</t>
  </si>
  <si>
    <t>99.07</t>
  </si>
  <si>
    <t xml:space="preserve"> PROPUNERI  BUGETUL CREDITULUI INTERN PE ANUL 2025
</t>
  </si>
  <si>
    <t>HCAIL</t>
  </si>
  <si>
    <t>PROPUNERI 
AN 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</si>
</sst>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0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5">
    <xf numFmtId="0" fontId="0" fillId="0" borderId="0"/>
    <xf numFmtId="0" fontId="3" fillId="0" borderId="0"/>
    <xf numFmtId="0" fontId="4" fillId="0" borderId="0"/>
    <xf numFmtId="0" fontId="5" fillId="0" borderId="0"/>
    <xf numFmtId="0" fontId="8" fillId="0" borderId="0"/>
    <xf numFmtId="0" fontId="2" fillId="2" borderId="1" applyNumberFormat="0" applyAlignment="0" applyProtection="0"/>
    <xf numFmtId="0" fontId="5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3" fillId="0" borderId="0"/>
    <xf numFmtId="0" fontId="1" fillId="0" borderId="0"/>
    <xf numFmtId="0" fontId="8" fillId="0" borderId="0"/>
  </cellStyleXfs>
  <cellXfs count="89">
    <xf numFmtId="0" fontId="0" fillId="0" borderId="0" xfId="0"/>
    <xf numFmtId="4" fontId="9" fillId="3" borderId="0" xfId="1" applyNumberFormat="1" applyFont="1" applyFill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9" fillId="3" borderId="0" xfId="1" applyFont="1" applyFill="1" applyAlignment="1">
      <alignment horizontal="right" vertical="center"/>
    </xf>
    <xf numFmtId="0" fontId="10" fillId="0" borderId="0" xfId="1" applyFont="1" applyFill="1" applyAlignment="1">
      <alignment horizontal="left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4" borderId="2" xfId="1" applyFont="1" applyFill="1" applyBorder="1" applyAlignment="1">
      <alignment vertical="center"/>
    </xf>
    <xf numFmtId="0" fontId="10" fillId="4" borderId="2" xfId="1" applyFont="1" applyFill="1" applyBorder="1" applyAlignment="1">
      <alignment horizontal="center" vertical="center"/>
    </xf>
    <xf numFmtId="4" fontId="9" fillId="4" borderId="2" xfId="1" applyNumberFormat="1" applyFont="1" applyFill="1" applyBorder="1" applyAlignment="1">
      <alignment vertical="center"/>
    </xf>
    <xf numFmtId="0" fontId="9" fillId="0" borderId="2" xfId="1" applyFont="1" applyBorder="1" applyAlignment="1">
      <alignment vertical="center"/>
    </xf>
    <xf numFmtId="0" fontId="10" fillId="0" borderId="2" xfId="1" applyFont="1" applyBorder="1" applyAlignment="1">
      <alignment horizontal="center" vertical="center"/>
    </xf>
    <xf numFmtId="4" fontId="9" fillId="0" borderId="2" xfId="1" applyNumberFormat="1" applyFont="1" applyBorder="1" applyAlignment="1">
      <alignment horizontal="right" vertical="center"/>
    </xf>
    <xf numFmtId="0" fontId="10" fillId="0" borderId="2" xfId="1" applyFont="1" applyBorder="1" applyAlignment="1">
      <alignment vertical="center"/>
    </xf>
    <xf numFmtId="4" fontId="10" fillId="0" borderId="2" xfId="1" applyNumberFormat="1" applyFont="1" applyBorder="1" applyAlignment="1">
      <alignment horizontal="right" vertical="center"/>
    </xf>
    <xf numFmtId="0" fontId="10" fillId="0" borderId="2" xfId="1" applyFont="1" applyBorder="1" applyAlignment="1">
      <alignment horizontal="left" vertical="center" indent="1"/>
    </xf>
    <xf numFmtId="0" fontId="10" fillId="0" borderId="2" xfId="1" applyFont="1" applyBorder="1" applyAlignment="1">
      <alignment horizontal="left" vertical="center" indent="2"/>
    </xf>
    <xf numFmtId="4" fontId="10" fillId="5" borderId="2" xfId="1" applyNumberFormat="1" applyFont="1" applyFill="1" applyBorder="1" applyAlignment="1">
      <alignment horizontal="right" vertical="center"/>
    </xf>
    <xf numFmtId="4" fontId="10" fillId="0" borderId="0" xfId="1" applyNumberFormat="1" applyFont="1" applyAlignment="1">
      <alignment vertical="center"/>
    </xf>
    <xf numFmtId="0" fontId="9" fillId="3" borderId="2" xfId="1" applyFont="1" applyFill="1" applyBorder="1" applyAlignment="1">
      <alignment vertical="center"/>
    </xf>
    <xf numFmtId="0" fontId="9" fillId="3" borderId="2" xfId="1" applyFont="1" applyFill="1" applyBorder="1" applyAlignment="1">
      <alignment horizontal="center" vertical="center"/>
    </xf>
    <xf numFmtId="4" fontId="9" fillId="3" borderId="2" xfId="1" applyNumberFormat="1" applyFont="1" applyFill="1" applyBorder="1" applyAlignment="1">
      <alignment horizontal="right" vertical="center"/>
    </xf>
    <xf numFmtId="0" fontId="9" fillId="3" borderId="0" xfId="1" applyFont="1" applyFill="1" applyAlignment="1">
      <alignment vertical="center"/>
    </xf>
    <xf numFmtId="0" fontId="10" fillId="3" borderId="2" xfId="1" applyFont="1" applyFill="1" applyBorder="1" applyAlignment="1">
      <alignment horizontal="center" vertical="center"/>
    </xf>
    <xf numFmtId="4" fontId="10" fillId="3" borderId="2" xfId="1" applyNumberFormat="1" applyFont="1" applyFill="1" applyBorder="1" applyAlignment="1">
      <alignment vertical="center"/>
    </xf>
    <xf numFmtId="0" fontId="9" fillId="3" borderId="2" xfId="1" applyFont="1" applyFill="1" applyBorder="1" applyAlignment="1">
      <alignment vertical="center" wrapText="1"/>
    </xf>
    <xf numFmtId="0" fontId="10" fillId="3" borderId="2" xfId="2" applyFont="1" applyFill="1" applyBorder="1" applyAlignment="1">
      <alignment horizontal="left" vertical="center" wrapText="1" indent="1"/>
    </xf>
    <xf numFmtId="49" fontId="6" fillId="3" borderId="2" xfId="3" applyNumberFormat="1" applyFont="1" applyFill="1" applyBorder="1" applyAlignment="1">
      <alignment horizontal="center" vertical="center" wrapText="1"/>
    </xf>
    <xf numFmtId="49" fontId="7" fillId="3" borderId="2" xfId="3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0" fontId="10" fillId="0" borderId="2" xfId="2" applyFont="1" applyFill="1" applyBorder="1" applyAlignment="1">
      <alignment horizontal="left" vertical="center" wrapText="1" indent="1"/>
    </xf>
    <xf numFmtId="0" fontId="10" fillId="0" borderId="2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 indent="2"/>
    </xf>
    <xf numFmtId="0" fontId="9" fillId="0" borderId="2" xfId="2" applyFont="1" applyFill="1" applyBorder="1" applyAlignment="1">
      <alignment horizontal="left" vertical="center" wrapText="1"/>
    </xf>
    <xf numFmtId="4" fontId="9" fillId="0" borderId="2" xfId="1" applyNumberFormat="1" applyFont="1" applyBorder="1" applyAlignment="1">
      <alignment vertical="center"/>
    </xf>
    <xf numFmtId="0" fontId="9" fillId="3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center" vertical="center" wrapText="1"/>
    </xf>
    <xf numFmtId="4" fontId="10" fillId="0" borderId="2" xfId="1" applyNumberFormat="1" applyFont="1" applyBorder="1" applyAlignment="1">
      <alignment vertical="center"/>
    </xf>
    <xf numFmtId="0" fontId="10" fillId="3" borderId="2" xfId="2" applyFont="1" applyFill="1" applyBorder="1" applyAlignment="1">
      <alignment horizontal="left" vertical="center" wrapText="1"/>
    </xf>
    <xf numFmtId="4" fontId="10" fillId="0" borderId="2" xfId="1" applyNumberFormat="1" applyFont="1" applyFill="1" applyBorder="1" applyAlignment="1">
      <alignment horizontal="right" vertical="center"/>
    </xf>
    <xf numFmtId="0" fontId="9" fillId="6" borderId="2" xfId="1" applyFont="1" applyFill="1" applyBorder="1" applyAlignment="1">
      <alignment vertical="center" wrapText="1"/>
    </xf>
    <xf numFmtId="0" fontId="9" fillId="6" borderId="2" xfId="1" applyFont="1" applyFill="1" applyBorder="1" applyAlignment="1">
      <alignment horizontal="center" vertical="center"/>
    </xf>
    <xf numFmtId="4" fontId="9" fillId="6" borderId="2" xfId="1" applyNumberFormat="1" applyFont="1" applyFill="1" applyBorder="1" applyAlignment="1">
      <alignment horizontal="right" vertical="center"/>
    </xf>
    <xf numFmtId="0" fontId="9" fillId="0" borderId="2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/>
    </xf>
    <xf numFmtId="0" fontId="11" fillId="7" borderId="2" xfId="1" applyFont="1" applyFill="1" applyBorder="1" applyAlignment="1">
      <alignment vertical="center" wrapText="1"/>
    </xf>
    <xf numFmtId="0" fontId="10" fillId="7" borderId="2" xfId="1" applyFont="1" applyFill="1" applyBorder="1" applyAlignment="1">
      <alignment horizontal="center" vertical="center"/>
    </xf>
    <xf numFmtId="4" fontId="9" fillId="7" borderId="2" xfId="1" applyNumberFormat="1" applyFont="1" applyFill="1" applyBorder="1" applyAlignment="1">
      <alignment horizontal="right" vertical="center"/>
    </xf>
    <xf numFmtId="0" fontId="12" fillId="0" borderId="2" xfId="1" applyFont="1" applyFill="1" applyBorder="1" applyAlignment="1">
      <alignment vertical="center"/>
    </xf>
    <xf numFmtId="0" fontId="12" fillId="0" borderId="2" xfId="1" applyFont="1" applyFill="1" applyBorder="1" applyAlignment="1">
      <alignment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vertical="center"/>
    </xf>
    <xf numFmtId="4" fontId="10" fillId="8" borderId="2" xfId="1" applyNumberFormat="1" applyFont="1" applyFill="1" applyBorder="1" applyAlignment="1">
      <alignment horizontal="right" vertical="center"/>
    </xf>
    <xf numFmtId="0" fontId="9" fillId="9" borderId="2" xfId="1" applyFont="1" applyFill="1" applyBorder="1" applyAlignment="1">
      <alignment horizontal="left" vertical="center"/>
    </xf>
    <xf numFmtId="0" fontId="9" fillId="9" borderId="2" xfId="1" applyFont="1" applyFill="1" applyBorder="1" applyAlignment="1">
      <alignment horizontal="center" vertical="center"/>
    </xf>
    <xf numFmtId="4" fontId="9" fillId="9" borderId="2" xfId="1" applyNumberFormat="1" applyFont="1" applyFill="1" applyBorder="1" applyAlignment="1">
      <alignment horizontal="right" vertical="center"/>
    </xf>
    <xf numFmtId="4" fontId="9" fillId="9" borderId="2" xfId="1" applyNumberFormat="1" applyFont="1" applyFill="1" applyBorder="1" applyAlignment="1">
      <alignment horizontal="center" vertical="center"/>
    </xf>
    <xf numFmtId="49" fontId="9" fillId="3" borderId="5" xfId="3" applyNumberFormat="1" applyFont="1" applyFill="1" applyBorder="1" applyAlignment="1">
      <alignment vertical="center" wrapText="1"/>
    </xf>
    <xf numFmtId="49" fontId="10" fillId="3" borderId="6" xfId="3" applyNumberFormat="1" applyFont="1" applyFill="1" applyBorder="1" applyAlignment="1">
      <alignment horizontal="left" vertical="top"/>
    </xf>
    <xf numFmtId="0" fontId="11" fillId="10" borderId="2" xfId="4" applyFont="1" applyFill="1" applyBorder="1" applyAlignment="1">
      <alignment wrapText="1"/>
    </xf>
    <xf numFmtId="49" fontId="7" fillId="10" borderId="2" xfId="3" applyNumberFormat="1" applyFont="1" applyFill="1" applyBorder="1" applyAlignment="1">
      <alignment horizontal="center" vertical="center" wrapText="1"/>
    </xf>
    <xf numFmtId="4" fontId="9" fillId="10" borderId="2" xfId="1" applyNumberFormat="1" applyFont="1" applyFill="1" applyBorder="1" applyAlignment="1">
      <alignment vertical="center"/>
    </xf>
    <xf numFmtId="0" fontId="9" fillId="11" borderId="2" xfId="1" applyFont="1" applyFill="1" applyBorder="1" applyAlignment="1">
      <alignment vertical="center" wrapText="1"/>
    </xf>
    <xf numFmtId="4" fontId="9" fillId="11" borderId="2" xfId="1" applyNumberFormat="1" applyFont="1" applyFill="1" applyBorder="1" applyAlignment="1">
      <alignment vertical="center"/>
    </xf>
    <xf numFmtId="4" fontId="10" fillId="8" borderId="2" xfId="1" applyNumberFormat="1" applyFont="1" applyFill="1" applyBorder="1" applyAlignment="1">
      <alignment vertical="center"/>
    </xf>
    <xf numFmtId="0" fontId="9" fillId="9" borderId="2" xfId="1" applyFont="1" applyFill="1" applyBorder="1" applyAlignment="1">
      <alignment vertical="center"/>
    </xf>
    <xf numFmtId="4" fontId="9" fillId="9" borderId="2" xfId="1" applyNumberFormat="1" applyFont="1" applyFill="1" applyBorder="1" applyAlignment="1">
      <alignment vertical="center"/>
    </xf>
    <xf numFmtId="0" fontId="9" fillId="12" borderId="2" xfId="2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center" vertical="center" wrapText="1"/>
    </xf>
    <xf numFmtId="4" fontId="9" fillId="12" borderId="2" xfId="1" applyNumberFormat="1" applyFont="1" applyFill="1" applyBorder="1" applyAlignment="1">
      <alignment vertical="center"/>
    </xf>
    <xf numFmtId="4" fontId="10" fillId="12" borderId="2" xfId="1" applyNumberFormat="1" applyFont="1" applyFill="1" applyBorder="1" applyAlignment="1">
      <alignment vertical="center"/>
    </xf>
    <xf numFmtId="0" fontId="10" fillId="12" borderId="2" xfId="2" applyFont="1" applyFill="1" applyBorder="1" applyAlignment="1">
      <alignment horizontal="left" vertical="center" wrapText="1"/>
    </xf>
    <xf numFmtId="0" fontId="10" fillId="12" borderId="2" xfId="2" applyFont="1" applyFill="1" applyBorder="1" applyAlignment="1">
      <alignment horizontal="center" vertical="center" wrapText="1"/>
    </xf>
    <xf numFmtId="0" fontId="9" fillId="7" borderId="2" xfId="1" applyFont="1" applyFill="1" applyBorder="1" applyAlignment="1">
      <alignment vertical="center" wrapText="1"/>
    </xf>
    <xf numFmtId="0" fontId="9" fillId="7" borderId="2" xfId="1" applyFont="1" applyFill="1" applyBorder="1" applyAlignment="1">
      <alignment horizontal="center" vertical="center"/>
    </xf>
    <xf numFmtId="4" fontId="9" fillId="7" borderId="2" xfId="1" applyNumberFormat="1" applyFont="1" applyFill="1" applyBorder="1" applyAlignment="1">
      <alignment vertical="center"/>
    </xf>
    <xf numFmtId="0" fontId="9" fillId="12" borderId="2" xfId="1" applyFont="1" applyFill="1" applyBorder="1" applyAlignment="1">
      <alignment vertical="center"/>
    </xf>
    <xf numFmtId="0" fontId="9" fillId="12" borderId="2" xfId="1" applyFont="1" applyFill="1" applyBorder="1" applyAlignment="1">
      <alignment horizontal="center" vertical="center"/>
    </xf>
    <xf numFmtId="4" fontId="9" fillId="12" borderId="2" xfId="1" applyNumberFormat="1" applyFont="1" applyFill="1" applyBorder="1" applyAlignment="1">
      <alignment horizontal="right" vertical="center"/>
    </xf>
    <xf numFmtId="4" fontId="10" fillId="4" borderId="0" xfId="1" applyNumberFormat="1" applyFont="1" applyFill="1" applyAlignment="1">
      <alignment vertical="center"/>
    </xf>
    <xf numFmtId="0" fontId="9" fillId="3" borderId="0" xfId="1" applyFont="1" applyFill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</cellXfs>
  <cellStyles count="25">
    <cellStyle name="Input 2" xfId="5"/>
    <cellStyle name="Normal" xfId="0" builtinId="0"/>
    <cellStyle name="Normal 2" xfId="6"/>
    <cellStyle name="Normal 2 2" xfId="7"/>
    <cellStyle name="Normal 3" xfId="8"/>
    <cellStyle name="Normal 3 2" xfId="9"/>
    <cellStyle name="Normal 3 2 2" xfId="10"/>
    <cellStyle name="Normal 3 2 2 2" xfId="4"/>
    <cellStyle name="Normal 3 2 3" xfId="1"/>
    <cellStyle name="Normal 4" xfId="11"/>
    <cellStyle name="Normal 5" xfId="12"/>
    <cellStyle name="Normal 5 2" xfId="13"/>
    <cellStyle name="Normal 5 3" xfId="14"/>
    <cellStyle name="Normal 5 4" xfId="15"/>
    <cellStyle name="Normal 5 4 2" xfId="16"/>
    <cellStyle name="Normal 5 4 3" xfId="17"/>
    <cellStyle name="Normal 5 4 4" xfId="18"/>
    <cellStyle name="Normal 5 4 4 2 2" xfId="19"/>
    <cellStyle name="Normal 5 4 5 2" xfId="20"/>
    <cellStyle name="Normal 6" xfId="21"/>
    <cellStyle name="Normal 7" xfId="22"/>
    <cellStyle name="Normal 7 2 2" xfId="23"/>
    <cellStyle name="Normal 8" xfId="24"/>
    <cellStyle name="Normal_Anexa F 140 146 10.07 2" xfId="3"/>
    <cellStyle name="Normal_Machete buget 9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73"/>
  <sheetViews>
    <sheetView tabSelected="1" zoomScaleNormal="100" zoomScaleSheetLayoutView="74" workbookViewId="0">
      <pane ySplit="9" topLeftCell="A55" activePane="bottomLeft" state="frozen"/>
      <selection activeCell="D19" sqref="D19"/>
      <selection pane="bottomLeft" activeCell="L57" sqref="L57"/>
    </sheetView>
  </sheetViews>
  <sheetFormatPr defaultRowHeight="15.75"/>
  <cols>
    <col min="1" max="1" width="49.5703125" style="3" customWidth="1"/>
    <col min="2" max="2" width="14.42578125" style="2" customWidth="1"/>
    <col min="3" max="3" width="14.85546875" style="3" customWidth="1"/>
    <col min="4" max="4" width="11.85546875" style="3" customWidth="1"/>
    <col min="5" max="5" width="13" style="3" customWidth="1"/>
    <col min="6" max="6" width="12.28515625" style="3" customWidth="1"/>
    <col min="7" max="7" width="7.5703125" style="2" customWidth="1"/>
    <col min="8" max="16384" width="9.140625" style="3"/>
  </cols>
  <sheetData>
    <row r="1" spans="1:9">
      <c r="A1" s="1" t="s">
        <v>0</v>
      </c>
      <c r="G1" s="4"/>
    </row>
    <row r="2" spans="1:9">
      <c r="A2" s="1" t="s">
        <v>1</v>
      </c>
      <c r="G2" s="5"/>
    </row>
    <row r="3" spans="1:9">
      <c r="A3" s="1" t="s">
        <v>2</v>
      </c>
      <c r="D3" s="6"/>
      <c r="E3" s="6"/>
      <c r="F3" s="88" t="s">
        <v>3</v>
      </c>
      <c r="G3" s="88"/>
      <c r="H3" s="6"/>
    </row>
    <row r="5" spans="1:9" ht="46.5" customHeight="1">
      <c r="A5" s="84" t="s">
        <v>53</v>
      </c>
      <c r="B5" s="84"/>
      <c r="C5" s="84"/>
      <c r="D5" s="84"/>
      <c r="E5" s="84"/>
      <c r="F5" s="84"/>
      <c r="G5" s="84"/>
    </row>
    <row r="7" spans="1:9">
      <c r="C7" s="7"/>
    </row>
    <row r="8" spans="1:9" s="9" customFormat="1" ht="31.5" customHeight="1">
      <c r="A8" s="85" t="s">
        <v>4</v>
      </c>
      <c r="B8" s="85" t="s">
        <v>5</v>
      </c>
      <c r="C8" s="86" t="s">
        <v>55</v>
      </c>
      <c r="D8" s="8" t="s">
        <v>6</v>
      </c>
      <c r="E8" s="8" t="s">
        <v>6</v>
      </c>
      <c r="F8" s="8" t="s">
        <v>6</v>
      </c>
      <c r="G8" s="8" t="s">
        <v>6</v>
      </c>
    </row>
    <row r="9" spans="1:9" ht="15.75" customHeight="1">
      <c r="A9" s="85"/>
      <c r="B9" s="85"/>
      <c r="C9" s="87"/>
      <c r="D9" s="8" t="s">
        <v>7</v>
      </c>
      <c r="E9" s="8" t="s">
        <v>8</v>
      </c>
      <c r="F9" s="8" t="s">
        <v>9</v>
      </c>
      <c r="G9" s="8" t="s">
        <v>10</v>
      </c>
    </row>
    <row r="10" spans="1:9" ht="21" customHeight="1">
      <c r="A10" s="10" t="s">
        <v>11</v>
      </c>
      <c r="B10" s="11"/>
      <c r="C10" s="12">
        <f t="shared" ref="C10:G14" si="0">C11</f>
        <v>8957</v>
      </c>
      <c r="D10" s="12">
        <f t="shared" si="0"/>
        <v>8957</v>
      </c>
      <c r="E10" s="12">
        <f t="shared" si="0"/>
        <v>0</v>
      </c>
      <c r="F10" s="12">
        <f t="shared" si="0"/>
        <v>0</v>
      </c>
      <c r="G10" s="12">
        <f t="shared" si="0"/>
        <v>0</v>
      </c>
    </row>
    <row r="11" spans="1:9" ht="21" customHeight="1">
      <c r="A11" s="13" t="s">
        <v>12</v>
      </c>
      <c r="B11" s="14"/>
      <c r="C11" s="15">
        <f t="shared" si="0"/>
        <v>8957</v>
      </c>
      <c r="D11" s="15">
        <f t="shared" si="0"/>
        <v>8957</v>
      </c>
      <c r="E11" s="15">
        <f t="shared" si="0"/>
        <v>0</v>
      </c>
      <c r="F11" s="15">
        <f t="shared" si="0"/>
        <v>0</v>
      </c>
      <c r="G11" s="15">
        <f t="shared" si="0"/>
        <v>0</v>
      </c>
    </row>
    <row r="12" spans="1:9" s="6" customFormat="1" ht="21" customHeight="1">
      <c r="A12" s="13" t="s">
        <v>13</v>
      </c>
      <c r="B12" s="8" t="s">
        <v>14</v>
      </c>
      <c r="C12" s="15">
        <f t="shared" si="0"/>
        <v>8957</v>
      </c>
      <c r="D12" s="15">
        <f t="shared" si="0"/>
        <v>8957</v>
      </c>
      <c r="E12" s="15">
        <f t="shared" si="0"/>
        <v>0</v>
      </c>
      <c r="F12" s="15">
        <f t="shared" si="0"/>
        <v>0</v>
      </c>
      <c r="G12" s="15">
        <f t="shared" si="0"/>
        <v>0</v>
      </c>
    </row>
    <row r="13" spans="1:9" ht="21" customHeight="1">
      <c r="A13" s="16" t="s">
        <v>15</v>
      </c>
      <c r="B13" s="14" t="s">
        <v>16</v>
      </c>
      <c r="C13" s="17">
        <f t="shared" si="0"/>
        <v>8957</v>
      </c>
      <c r="D13" s="17">
        <f t="shared" si="0"/>
        <v>8957</v>
      </c>
      <c r="E13" s="17">
        <f t="shared" si="0"/>
        <v>0</v>
      </c>
      <c r="F13" s="17">
        <f t="shared" si="0"/>
        <v>0</v>
      </c>
      <c r="G13" s="17">
        <f t="shared" si="0"/>
        <v>0</v>
      </c>
    </row>
    <row r="14" spans="1:9" ht="21" customHeight="1">
      <c r="A14" s="18" t="s">
        <v>17</v>
      </c>
      <c r="B14" s="14" t="s">
        <v>18</v>
      </c>
      <c r="C14" s="17">
        <f t="shared" si="0"/>
        <v>8957</v>
      </c>
      <c r="D14" s="17">
        <f t="shared" si="0"/>
        <v>8957</v>
      </c>
      <c r="E14" s="17">
        <f t="shared" si="0"/>
        <v>0</v>
      </c>
      <c r="F14" s="17">
        <f t="shared" si="0"/>
        <v>0</v>
      </c>
      <c r="G14" s="17">
        <f t="shared" si="0"/>
        <v>0</v>
      </c>
    </row>
    <row r="15" spans="1:9" ht="21" customHeight="1">
      <c r="A15" s="19" t="s">
        <v>17</v>
      </c>
      <c r="B15" s="14" t="s">
        <v>19</v>
      </c>
      <c r="C15" s="20">
        <v>8957</v>
      </c>
      <c r="D15" s="20">
        <v>8957</v>
      </c>
      <c r="E15" s="20">
        <v>0</v>
      </c>
      <c r="F15" s="20">
        <v>0</v>
      </c>
      <c r="G15" s="20">
        <v>0</v>
      </c>
      <c r="I15" s="21"/>
    </row>
    <row r="16" spans="1:9" s="25" customFormat="1" ht="23.25" customHeight="1">
      <c r="A16" s="22" t="s">
        <v>20</v>
      </c>
      <c r="B16" s="23"/>
      <c r="C16" s="24">
        <f>C21+C17+C25</f>
        <v>8957</v>
      </c>
      <c r="D16" s="24">
        <f t="shared" ref="D16:F16" si="1">D21+D17+D25</f>
        <v>8957</v>
      </c>
      <c r="E16" s="24">
        <f t="shared" si="1"/>
        <v>0</v>
      </c>
      <c r="F16" s="24">
        <f t="shared" si="1"/>
        <v>0</v>
      </c>
      <c r="G16" s="24">
        <f>G21+G17+G25</f>
        <v>0</v>
      </c>
    </row>
    <row r="17" spans="1:7" s="25" customFormat="1" ht="23.25" customHeight="1">
      <c r="A17" s="22" t="s">
        <v>12</v>
      </c>
      <c r="B17" s="26"/>
      <c r="C17" s="27">
        <f t="shared" ref="C17:G19" si="2">C18</f>
        <v>7029</v>
      </c>
      <c r="D17" s="27">
        <f t="shared" si="2"/>
        <v>7029</v>
      </c>
      <c r="E17" s="27">
        <f t="shared" si="2"/>
        <v>0</v>
      </c>
      <c r="F17" s="27">
        <f t="shared" si="2"/>
        <v>0</v>
      </c>
      <c r="G17" s="27">
        <f t="shared" si="2"/>
        <v>0</v>
      </c>
    </row>
    <row r="18" spans="1:7" s="25" customFormat="1" ht="31.5">
      <c r="A18" s="28" t="s">
        <v>21</v>
      </c>
      <c r="B18" s="8" t="s">
        <v>22</v>
      </c>
      <c r="C18" s="27">
        <f t="shared" si="2"/>
        <v>7029</v>
      </c>
      <c r="D18" s="27">
        <f t="shared" si="2"/>
        <v>7029</v>
      </c>
      <c r="E18" s="27">
        <f t="shared" si="2"/>
        <v>0</v>
      </c>
      <c r="F18" s="27">
        <f t="shared" si="2"/>
        <v>0</v>
      </c>
      <c r="G18" s="27">
        <f t="shared" si="2"/>
        <v>0</v>
      </c>
    </row>
    <row r="19" spans="1:7" s="25" customFormat="1" ht="47.25">
      <c r="A19" s="29" t="s">
        <v>23</v>
      </c>
      <c r="B19" s="30" t="s">
        <v>24</v>
      </c>
      <c r="C19" s="27">
        <f t="shared" si="2"/>
        <v>7029</v>
      </c>
      <c r="D19" s="27">
        <f t="shared" si="2"/>
        <v>7029</v>
      </c>
      <c r="E19" s="27">
        <f t="shared" si="2"/>
        <v>0</v>
      </c>
      <c r="F19" s="27">
        <f t="shared" si="2"/>
        <v>0</v>
      </c>
      <c r="G19" s="27">
        <f t="shared" si="2"/>
        <v>0</v>
      </c>
    </row>
    <row r="20" spans="1:7" s="25" customFormat="1">
      <c r="A20" s="29" t="s">
        <v>25</v>
      </c>
      <c r="B20" s="31" t="s">
        <v>26</v>
      </c>
      <c r="C20" s="27">
        <f>C50</f>
        <v>7029</v>
      </c>
      <c r="D20" s="27">
        <f t="shared" ref="D20:G20" si="3">D50</f>
        <v>7029</v>
      </c>
      <c r="E20" s="27">
        <f t="shared" si="3"/>
        <v>0</v>
      </c>
      <c r="F20" s="27">
        <f t="shared" si="3"/>
        <v>0</v>
      </c>
      <c r="G20" s="27">
        <f t="shared" si="3"/>
        <v>0</v>
      </c>
    </row>
    <row r="21" spans="1:7" ht="23.25" customHeight="1">
      <c r="A21" s="13" t="s">
        <v>12</v>
      </c>
      <c r="B21" s="14"/>
      <c r="C21" s="15">
        <f>C24</f>
        <v>496</v>
      </c>
      <c r="D21" s="15">
        <f t="shared" ref="D21:G21" si="4">D24</f>
        <v>496</v>
      </c>
      <c r="E21" s="15">
        <f t="shared" si="4"/>
        <v>0</v>
      </c>
      <c r="F21" s="15">
        <f t="shared" si="4"/>
        <v>0</v>
      </c>
      <c r="G21" s="15">
        <f t="shared" si="4"/>
        <v>0</v>
      </c>
    </row>
    <row r="22" spans="1:7" ht="47.25">
      <c r="A22" s="32" t="s">
        <v>27</v>
      </c>
      <c r="B22" s="8">
        <v>58</v>
      </c>
      <c r="C22" s="15">
        <f>C32</f>
        <v>496</v>
      </c>
      <c r="D22" s="15">
        <f>D32</f>
        <v>496</v>
      </c>
      <c r="E22" s="15">
        <f>E32</f>
        <v>0</v>
      </c>
      <c r="F22" s="15">
        <f>F32</f>
        <v>0</v>
      </c>
      <c r="G22" s="15">
        <f>G32</f>
        <v>0</v>
      </c>
    </row>
    <row r="23" spans="1:7" ht="31.5">
      <c r="A23" s="33" t="s">
        <v>28</v>
      </c>
      <c r="B23" s="34" t="s">
        <v>29</v>
      </c>
      <c r="C23" s="17">
        <f>C24</f>
        <v>496</v>
      </c>
      <c r="D23" s="17">
        <f t="shared" ref="D23:G23" si="5">D24</f>
        <v>496</v>
      </c>
      <c r="E23" s="17">
        <f t="shared" si="5"/>
        <v>0</v>
      </c>
      <c r="F23" s="17">
        <f t="shared" si="5"/>
        <v>0</v>
      </c>
      <c r="G23" s="17">
        <f t="shared" si="5"/>
        <v>0</v>
      </c>
    </row>
    <row r="24" spans="1:7">
      <c r="A24" s="35" t="s">
        <v>30</v>
      </c>
      <c r="B24" s="34" t="s">
        <v>31</v>
      </c>
      <c r="C24" s="17">
        <f>C34</f>
        <v>496</v>
      </c>
      <c r="D24" s="17">
        <f>D34</f>
        <v>496</v>
      </c>
      <c r="E24" s="17">
        <f>E34</f>
        <v>0</v>
      </c>
      <c r="F24" s="17">
        <f>F34</f>
        <v>0</v>
      </c>
      <c r="G24" s="17">
        <f>G34</f>
        <v>0</v>
      </c>
    </row>
    <row r="25" spans="1:7" s="6" customFormat="1">
      <c r="A25" s="13" t="s">
        <v>12</v>
      </c>
      <c r="B25" s="36"/>
      <c r="C25" s="37">
        <f t="shared" ref="C25:G26" si="6">C26</f>
        <v>1432</v>
      </c>
      <c r="D25" s="37">
        <f t="shared" si="6"/>
        <v>1432</v>
      </c>
      <c r="E25" s="37">
        <f t="shared" si="6"/>
        <v>0</v>
      </c>
      <c r="F25" s="37">
        <f t="shared" si="6"/>
        <v>0</v>
      </c>
      <c r="G25" s="37">
        <f t="shared" si="6"/>
        <v>0</v>
      </c>
    </row>
    <row r="26" spans="1:7">
      <c r="A26" s="38" t="s">
        <v>32</v>
      </c>
      <c r="B26" s="39" t="s">
        <v>33</v>
      </c>
      <c r="C26" s="40">
        <f t="shared" si="6"/>
        <v>1432</v>
      </c>
      <c r="D26" s="40">
        <f t="shared" si="6"/>
        <v>1432</v>
      </c>
      <c r="E26" s="40">
        <f t="shared" si="6"/>
        <v>0</v>
      </c>
      <c r="F26" s="40">
        <f t="shared" si="6"/>
        <v>0</v>
      </c>
      <c r="G26" s="40">
        <f t="shared" si="6"/>
        <v>0</v>
      </c>
    </row>
    <row r="27" spans="1:7" ht="31.5">
      <c r="A27" s="38" t="s">
        <v>34</v>
      </c>
      <c r="B27" s="39">
        <v>71</v>
      </c>
      <c r="C27" s="40">
        <f>C29</f>
        <v>1432</v>
      </c>
      <c r="D27" s="40">
        <f t="shared" ref="D27:G27" si="7">D29</f>
        <v>1432</v>
      </c>
      <c r="E27" s="40">
        <f t="shared" si="7"/>
        <v>0</v>
      </c>
      <c r="F27" s="40">
        <f t="shared" si="7"/>
        <v>0</v>
      </c>
      <c r="G27" s="40">
        <f t="shared" si="7"/>
        <v>0</v>
      </c>
    </row>
    <row r="28" spans="1:7">
      <c r="A28" s="41" t="s">
        <v>35</v>
      </c>
      <c r="B28" s="39" t="s">
        <v>36</v>
      </c>
      <c r="C28" s="40">
        <f>C29</f>
        <v>1432</v>
      </c>
      <c r="D28" s="40">
        <f t="shared" ref="D28:G28" si="8">D29</f>
        <v>1432</v>
      </c>
      <c r="E28" s="40">
        <f t="shared" si="8"/>
        <v>0</v>
      </c>
      <c r="F28" s="40">
        <f t="shared" si="8"/>
        <v>0</v>
      </c>
      <c r="G28" s="40">
        <f t="shared" si="8"/>
        <v>0</v>
      </c>
    </row>
    <row r="29" spans="1:7">
      <c r="A29" s="41" t="s">
        <v>37</v>
      </c>
      <c r="B29" s="39" t="s">
        <v>38</v>
      </c>
      <c r="C29" s="42">
        <f t="shared" ref="C29:F29" si="9">C56</f>
        <v>1432</v>
      </c>
      <c r="D29" s="42">
        <f t="shared" si="9"/>
        <v>1432</v>
      </c>
      <c r="E29" s="42">
        <f t="shared" si="9"/>
        <v>0</v>
      </c>
      <c r="F29" s="42">
        <f t="shared" si="9"/>
        <v>0</v>
      </c>
      <c r="G29" s="42">
        <f>G56</f>
        <v>0</v>
      </c>
    </row>
    <row r="30" spans="1:7" ht="31.5">
      <c r="A30" s="43" t="s">
        <v>39</v>
      </c>
      <c r="B30" s="44" t="s">
        <v>40</v>
      </c>
      <c r="C30" s="45">
        <f t="shared" ref="C30:G33" si="10">C31</f>
        <v>496</v>
      </c>
      <c r="D30" s="45">
        <f t="shared" si="10"/>
        <v>496</v>
      </c>
      <c r="E30" s="45">
        <f t="shared" si="10"/>
        <v>0</v>
      </c>
      <c r="F30" s="45">
        <f t="shared" si="10"/>
        <v>0</v>
      </c>
      <c r="G30" s="45">
        <f t="shared" si="10"/>
        <v>0</v>
      </c>
    </row>
    <row r="31" spans="1:7">
      <c r="A31" s="13" t="s">
        <v>12</v>
      </c>
      <c r="B31" s="14"/>
      <c r="C31" s="15">
        <f t="shared" si="10"/>
        <v>496</v>
      </c>
      <c r="D31" s="15">
        <f t="shared" si="10"/>
        <v>496</v>
      </c>
      <c r="E31" s="15">
        <f t="shared" si="10"/>
        <v>0</v>
      </c>
      <c r="F31" s="15">
        <f t="shared" si="10"/>
        <v>0</v>
      </c>
      <c r="G31" s="15">
        <f t="shared" si="10"/>
        <v>0</v>
      </c>
    </row>
    <row r="32" spans="1:7" ht="47.25">
      <c r="A32" s="36" t="s">
        <v>27</v>
      </c>
      <c r="B32" s="46">
        <v>58</v>
      </c>
      <c r="C32" s="15">
        <f t="shared" si="10"/>
        <v>496</v>
      </c>
      <c r="D32" s="15">
        <f t="shared" si="10"/>
        <v>496</v>
      </c>
      <c r="E32" s="15">
        <f t="shared" si="10"/>
        <v>0</v>
      </c>
      <c r="F32" s="15">
        <f t="shared" si="10"/>
        <v>0</v>
      </c>
      <c r="G32" s="15">
        <f t="shared" si="10"/>
        <v>0</v>
      </c>
    </row>
    <row r="33" spans="1:41" ht="31.5">
      <c r="A33" s="47" t="s">
        <v>28</v>
      </c>
      <c r="B33" s="34" t="s">
        <v>29</v>
      </c>
      <c r="C33" s="17">
        <f t="shared" si="10"/>
        <v>496</v>
      </c>
      <c r="D33" s="17">
        <f t="shared" si="10"/>
        <v>496</v>
      </c>
      <c r="E33" s="17">
        <f t="shared" si="10"/>
        <v>0</v>
      </c>
      <c r="F33" s="17">
        <f t="shared" si="10"/>
        <v>0</v>
      </c>
      <c r="G33" s="17">
        <f t="shared" si="10"/>
        <v>0</v>
      </c>
    </row>
    <row r="34" spans="1:41">
      <c r="A34" s="48" t="s">
        <v>30</v>
      </c>
      <c r="B34" s="34" t="s">
        <v>31</v>
      </c>
      <c r="C34" s="17">
        <f>C39</f>
        <v>496</v>
      </c>
      <c r="D34" s="17">
        <f>D39</f>
        <v>496</v>
      </c>
      <c r="E34" s="17">
        <f t="shared" ref="E34:G34" si="11">E39</f>
        <v>0</v>
      </c>
      <c r="F34" s="17">
        <f t="shared" si="11"/>
        <v>0</v>
      </c>
      <c r="G34" s="17">
        <f t="shared" si="11"/>
        <v>0</v>
      </c>
    </row>
    <row r="35" spans="1:41" ht="42.75">
      <c r="A35" s="49" t="s">
        <v>42</v>
      </c>
      <c r="B35" s="50"/>
      <c r="C35" s="51">
        <f t="shared" ref="C35:G36" si="12">C36</f>
        <v>496</v>
      </c>
      <c r="D35" s="51">
        <f t="shared" si="12"/>
        <v>496</v>
      </c>
      <c r="E35" s="51">
        <f t="shared" si="12"/>
        <v>0</v>
      </c>
      <c r="F35" s="51">
        <f t="shared" si="12"/>
        <v>0</v>
      </c>
      <c r="G35" s="51">
        <f t="shared" si="12"/>
        <v>0</v>
      </c>
    </row>
    <row r="36" spans="1:41">
      <c r="A36" s="52" t="s">
        <v>12</v>
      </c>
      <c r="B36" s="14"/>
      <c r="C36" s="17">
        <f t="shared" si="12"/>
        <v>496</v>
      </c>
      <c r="D36" s="17">
        <f t="shared" si="12"/>
        <v>496</v>
      </c>
      <c r="E36" s="17">
        <f t="shared" si="12"/>
        <v>0</v>
      </c>
      <c r="F36" s="17">
        <f t="shared" si="12"/>
        <v>0</v>
      </c>
      <c r="G36" s="17">
        <f t="shared" si="12"/>
        <v>0</v>
      </c>
    </row>
    <row r="37" spans="1:41" ht="30">
      <c r="A37" s="53" t="s">
        <v>41</v>
      </c>
      <c r="B37" s="54">
        <v>58</v>
      </c>
      <c r="C37" s="17">
        <f>C39</f>
        <v>496</v>
      </c>
      <c r="D37" s="17">
        <f t="shared" ref="D37:G37" si="13">D39</f>
        <v>496</v>
      </c>
      <c r="E37" s="17">
        <f t="shared" si="13"/>
        <v>0</v>
      </c>
      <c r="F37" s="17">
        <f t="shared" si="13"/>
        <v>0</v>
      </c>
      <c r="G37" s="17">
        <f t="shared" si="13"/>
        <v>0</v>
      </c>
    </row>
    <row r="38" spans="1:41" ht="31.5">
      <c r="A38" s="47" t="s">
        <v>28</v>
      </c>
      <c r="B38" s="34" t="s">
        <v>29</v>
      </c>
      <c r="C38" s="17">
        <f>C39</f>
        <v>496</v>
      </c>
      <c r="D38" s="17">
        <f t="shared" ref="D38:G38" si="14">D39</f>
        <v>496</v>
      </c>
      <c r="E38" s="17">
        <f t="shared" si="14"/>
        <v>0</v>
      </c>
      <c r="F38" s="17">
        <f t="shared" si="14"/>
        <v>0</v>
      </c>
      <c r="G38" s="17">
        <f t="shared" si="14"/>
        <v>0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</row>
    <row r="39" spans="1:41">
      <c r="A39" s="48" t="s">
        <v>30</v>
      </c>
      <c r="B39" s="54" t="s">
        <v>31</v>
      </c>
      <c r="C39" s="56">
        <v>496</v>
      </c>
      <c r="D39" s="56">
        <v>496</v>
      </c>
      <c r="E39" s="56"/>
      <c r="F39" s="56"/>
      <c r="G39" s="56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</row>
    <row r="40" spans="1:41">
      <c r="A40" s="57" t="s">
        <v>43</v>
      </c>
      <c r="B40" s="58" t="s">
        <v>44</v>
      </c>
      <c r="C40" s="59">
        <f t="shared" ref="C40:G43" si="15">C41</f>
        <v>7029</v>
      </c>
      <c r="D40" s="60">
        <f t="shared" si="15"/>
        <v>7029</v>
      </c>
      <c r="E40" s="60">
        <f t="shared" si="15"/>
        <v>0</v>
      </c>
      <c r="F40" s="60">
        <f t="shared" si="15"/>
        <v>0</v>
      </c>
      <c r="G40" s="60">
        <f t="shared" si="15"/>
        <v>0</v>
      </c>
    </row>
    <row r="41" spans="1:41" s="55" customFormat="1" ht="41.25" customHeight="1">
      <c r="A41" s="22" t="s">
        <v>12</v>
      </c>
      <c r="B41" s="26"/>
      <c r="C41" s="27">
        <f t="shared" si="15"/>
        <v>7029</v>
      </c>
      <c r="D41" s="27">
        <f t="shared" si="15"/>
        <v>7029</v>
      </c>
      <c r="E41" s="27">
        <f t="shared" si="15"/>
        <v>0</v>
      </c>
      <c r="F41" s="27">
        <f t="shared" si="15"/>
        <v>0</v>
      </c>
      <c r="G41" s="27">
        <f t="shared" si="15"/>
        <v>0</v>
      </c>
    </row>
    <row r="42" spans="1:41" s="55" customFormat="1" ht="31.5">
      <c r="A42" s="61" t="s">
        <v>21</v>
      </c>
      <c r="B42" s="30" t="s">
        <v>22</v>
      </c>
      <c r="C42" s="27">
        <f t="shared" si="15"/>
        <v>7029</v>
      </c>
      <c r="D42" s="27">
        <f t="shared" si="15"/>
        <v>7029</v>
      </c>
      <c r="E42" s="27">
        <f t="shared" si="15"/>
        <v>0</v>
      </c>
      <c r="F42" s="27">
        <f t="shared" si="15"/>
        <v>0</v>
      </c>
      <c r="G42" s="27">
        <f t="shared" si="15"/>
        <v>0</v>
      </c>
    </row>
    <row r="43" spans="1:41" s="55" customFormat="1" ht="47.25">
      <c r="A43" s="61" t="s">
        <v>23</v>
      </c>
      <c r="B43" s="30" t="s">
        <v>24</v>
      </c>
      <c r="C43" s="27">
        <f t="shared" si="15"/>
        <v>7029</v>
      </c>
      <c r="D43" s="27">
        <f t="shared" si="15"/>
        <v>7029</v>
      </c>
      <c r="E43" s="27">
        <f t="shared" si="15"/>
        <v>0</v>
      </c>
      <c r="F43" s="27">
        <f t="shared" si="15"/>
        <v>0</v>
      </c>
      <c r="G43" s="27">
        <f t="shared" si="15"/>
        <v>0</v>
      </c>
    </row>
    <row r="44" spans="1:41" s="55" customFormat="1" ht="26.25" customHeight="1">
      <c r="A44" s="62" t="s">
        <v>25</v>
      </c>
      <c r="B44" s="31" t="s">
        <v>26</v>
      </c>
      <c r="C44" s="27">
        <f>C50</f>
        <v>7029</v>
      </c>
      <c r="D44" s="27">
        <f t="shared" ref="D44:G44" si="16">D46</f>
        <v>7029</v>
      </c>
      <c r="E44" s="27">
        <f t="shared" si="16"/>
        <v>0</v>
      </c>
      <c r="F44" s="27">
        <f t="shared" si="16"/>
        <v>0</v>
      </c>
      <c r="G44" s="27">
        <f t="shared" si="16"/>
        <v>0</v>
      </c>
    </row>
    <row r="45" spans="1:41" s="55" customFormat="1">
      <c r="A45" s="63" t="s">
        <v>45</v>
      </c>
      <c r="B45" s="64"/>
      <c r="C45" s="65">
        <f t="shared" ref="C45:G49" si="17">C46</f>
        <v>7029</v>
      </c>
      <c r="D45" s="65">
        <f t="shared" si="17"/>
        <v>7029</v>
      </c>
      <c r="E45" s="65">
        <f t="shared" si="17"/>
        <v>0</v>
      </c>
      <c r="F45" s="65">
        <f t="shared" si="17"/>
        <v>0</v>
      </c>
      <c r="G45" s="65">
        <f t="shared" si="17"/>
        <v>0</v>
      </c>
    </row>
    <row r="46" spans="1:41" s="55" customFormat="1" ht="47.25" customHeight="1">
      <c r="A46" s="66" t="s">
        <v>46</v>
      </c>
      <c r="B46" s="66"/>
      <c r="C46" s="67">
        <f t="shared" si="17"/>
        <v>7029</v>
      </c>
      <c r="D46" s="67">
        <f t="shared" si="17"/>
        <v>7029</v>
      </c>
      <c r="E46" s="67">
        <f t="shared" si="17"/>
        <v>0</v>
      </c>
      <c r="F46" s="67">
        <f t="shared" si="17"/>
        <v>0</v>
      </c>
      <c r="G46" s="67">
        <f t="shared" si="17"/>
        <v>0</v>
      </c>
    </row>
    <row r="47" spans="1:41" s="55" customFormat="1">
      <c r="A47" s="38" t="s">
        <v>12</v>
      </c>
      <c r="B47" s="41"/>
      <c r="C47" s="27">
        <f t="shared" si="17"/>
        <v>7029</v>
      </c>
      <c r="D47" s="27">
        <f t="shared" si="17"/>
        <v>7029</v>
      </c>
      <c r="E47" s="27">
        <f t="shared" si="17"/>
        <v>0</v>
      </c>
      <c r="F47" s="27">
        <f t="shared" si="17"/>
        <v>0</v>
      </c>
      <c r="G47" s="27">
        <f t="shared" si="17"/>
        <v>0</v>
      </c>
    </row>
    <row r="48" spans="1:41" s="55" customFormat="1" ht="31.5">
      <c r="A48" s="32" t="s">
        <v>21</v>
      </c>
      <c r="B48" s="30" t="s">
        <v>22</v>
      </c>
      <c r="C48" s="27">
        <f t="shared" si="17"/>
        <v>7029</v>
      </c>
      <c r="D48" s="27">
        <f t="shared" si="17"/>
        <v>7029</v>
      </c>
      <c r="E48" s="27">
        <f t="shared" si="17"/>
        <v>0</v>
      </c>
      <c r="F48" s="27">
        <f t="shared" si="17"/>
        <v>0</v>
      </c>
      <c r="G48" s="27">
        <f t="shared" si="17"/>
        <v>0</v>
      </c>
    </row>
    <row r="49" spans="1:7" s="55" customFormat="1" ht="47.25">
      <c r="A49" s="61" t="s">
        <v>23</v>
      </c>
      <c r="B49" s="30" t="s">
        <v>24</v>
      </c>
      <c r="C49" s="27">
        <f t="shared" si="17"/>
        <v>7029</v>
      </c>
      <c r="D49" s="27">
        <f t="shared" si="17"/>
        <v>7029</v>
      </c>
      <c r="E49" s="27">
        <f t="shared" si="17"/>
        <v>0</v>
      </c>
      <c r="F49" s="27">
        <f t="shared" si="17"/>
        <v>0</v>
      </c>
      <c r="G49" s="27">
        <f>G50</f>
        <v>0</v>
      </c>
    </row>
    <row r="50" spans="1:7" s="55" customFormat="1">
      <c r="A50" s="62" t="s">
        <v>25</v>
      </c>
      <c r="B50" s="31" t="s">
        <v>26</v>
      </c>
      <c r="C50" s="56">
        <v>7029</v>
      </c>
      <c r="D50" s="68">
        <v>7029</v>
      </c>
      <c r="E50" s="68">
        <v>0</v>
      </c>
      <c r="F50" s="68">
        <v>0</v>
      </c>
      <c r="G50" s="68">
        <v>0</v>
      </c>
    </row>
    <row r="51" spans="1:7" ht="22.5" customHeight="1">
      <c r="A51" s="69" t="s">
        <v>47</v>
      </c>
      <c r="B51" s="58" t="s">
        <v>48</v>
      </c>
      <c r="C51" s="70">
        <f>C52</f>
        <v>1432</v>
      </c>
      <c r="D51" s="70">
        <f>D52</f>
        <v>1432</v>
      </c>
      <c r="E51" s="70">
        <f>E52</f>
        <v>0</v>
      </c>
      <c r="F51" s="70">
        <f>F52</f>
        <v>0</v>
      </c>
      <c r="G51" s="70">
        <f>G52</f>
        <v>0</v>
      </c>
    </row>
    <row r="52" spans="1:7">
      <c r="A52" s="13" t="s">
        <v>12</v>
      </c>
      <c r="B52" s="14"/>
      <c r="C52" s="37">
        <f>+C53</f>
        <v>1432</v>
      </c>
      <c r="D52" s="37">
        <f>D53</f>
        <v>1432</v>
      </c>
      <c r="E52" s="37">
        <f>E53</f>
        <v>0</v>
      </c>
      <c r="F52" s="37">
        <f>F53</f>
        <v>0</v>
      </c>
      <c r="G52" s="37">
        <f>G53</f>
        <v>0</v>
      </c>
    </row>
    <row r="53" spans="1:7">
      <c r="A53" s="71" t="s">
        <v>32</v>
      </c>
      <c r="B53" s="72" t="s">
        <v>33</v>
      </c>
      <c r="C53" s="73">
        <f t="shared" ref="C53:G55" si="18">C54</f>
        <v>1432</v>
      </c>
      <c r="D53" s="73">
        <f t="shared" si="18"/>
        <v>1432</v>
      </c>
      <c r="E53" s="73">
        <f t="shared" si="18"/>
        <v>0</v>
      </c>
      <c r="F53" s="73">
        <f t="shared" si="18"/>
        <v>0</v>
      </c>
      <c r="G53" s="73">
        <f t="shared" si="18"/>
        <v>0</v>
      </c>
    </row>
    <row r="54" spans="1:7" ht="31.5">
      <c r="A54" s="71" t="s">
        <v>34</v>
      </c>
      <c r="B54" s="72">
        <v>71</v>
      </c>
      <c r="C54" s="74">
        <f t="shared" si="18"/>
        <v>1432</v>
      </c>
      <c r="D54" s="74">
        <f t="shared" si="18"/>
        <v>1432</v>
      </c>
      <c r="E54" s="74">
        <f t="shared" si="18"/>
        <v>0</v>
      </c>
      <c r="F54" s="74">
        <f t="shared" si="18"/>
        <v>0</v>
      </c>
      <c r="G54" s="74">
        <f t="shared" si="18"/>
        <v>0</v>
      </c>
    </row>
    <row r="55" spans="1:7">
      <c r="A55" s="75" t="s">
        <v>35</v>
      </c>
      <c r="B55" s="76" t="s">
        <v>36</v>
      </c>
      <c r="C55" s="74">
        <f t="shared" si="18"/>
        <v>1432</v>
      </c>
      <c r="D55" s="74">
        <f t="shared" si="18"/>
        <v>1432</v>
      </c>
      <c r="E55" s="74">
        <f t="shared" si="18"/>
        <v>0</v>
      </c>
      <c r="F55" s="74">
        <f t="shared" si="18"/>
        <v>0</v>
      </c>
      <c r="G55" s="74">
        <f t="shared" si="18"/>
        <v>0</v>
      </c>
    </row>
    <row r="56" spans="1:7">
      <c r="A56" s="75" t="s">
        <v>37</v>
      </c>
      <c r="B56" s="76" t="s">
        <v>38</v>
      </c>
      <c r="C56" s="74">
        <f>C62+C68</f>
        <v>1432</v>
      </c>
      <c r="D56" s="74">
        <f>D62+D68</f>
        <v>1432</v>
      </c>
      <c r="E56" s="74">
        <f>E62+E68</f>
        <v>0</v>
      </c>
      <c r="F56" s="74">
        <f t="shared" ref="F56:G56" si="19">F62+F68</f>
        <v>0</v>
      </c>
      <c r="G56" s="74">
        <f t="shared" si="19"/>
        <v>0</v>
      </c>
    </row>
    <row r="57" spans="1:7" ht="94.5">
      <c r="A57" s="77" t="s">
        <v>49</v>
      </c>
      <c r="B57" s="78"/>
      <c r="C57" s="79">
        <f t="shared" ref="C57:G59" si="20">C58</f>
        <v>801</v>
      </c>
      <c r="D57" s="79">
        <f t="shared" si="20"/>
        <v>801</v>
      </c>
      <c r="E57" s="79">
        <f t="shared" si="20"/>
        <v>0</v>
      </c>
      <c r="F57" s="79">
        <f t="shared" si="20"/>
        <v>0</v>
      </c>
      <c r="G57" s="79">
        <f t="shared" si="20"/>
        <v>0</v>
      </c>
    </row>
    <row r="58" spans="1:7">
      <c r="A58" s="47" t="s">
        <v>12</v>
      </c>
      <c r="B58" s="47"/>
      <c r="C58" s="40">
        <f t="shared" si="20"/>
        <v>801</v>
      </c>
      <c r="D58" s="40">
        <f t="shared" si="20"/>
        <v>801</v>
      </c>
      <c r="E58" s="40">
        <f t="shared" si="20"/>
        <v>0</v>
      </c>
      <c r="F58" s="40">
        <f t="shared" si="20"/>
        <v>0</v>
      </c>
      <c r="G58" s="40">
        <f t="shared" si="20"/>
        <v>0</v>
      </c>
    </row>
    <row r="59" spans="1:7">
      <c r="A59" s="47" t="s">
        <v>32</v>
      </c>
      <c r="B59" s="39" t="s">
        <v>33</v>
      </c>
      <c r="C59" s="40">
        <f>C61</f>
        <v>801</v>
      </c>
      <c r="D59" s="40">
        <f t="shared" si="20"/>
        <v>801</v>
      </c>
      <c r="E59" s="40">
        <f t="shared" si="20"/>
        <v>0</v>
      </c>
      <c r="F59" s="40">
        <f t="shared" si="20"/>
        <v>0</v>
      </c>
      <c r="G59" s="40">
        <f t="shared" si="20"/>
        <v>0</v>
      </c>
    </row>
    <row r="60" spans="1:7" ht="31.5">
      <c r="A60" s="47" t="s">
        <v>34</v>
      </c>
      <c r="B60" s="39">
        <v>71</v>
      </c>
      <c r="C60" s="40">
        <f t="shared" ref="C60:G61" si="21">C61</f>
        <v>801</v>
      </c>
      <c r="D60" s="40">
        <f t="shared" ref="D60:G60" si="22">D62</f>
        <v>801</v>
      </c>
      <c r="E60" s="40">
        <f t="shared" si="22"/>
        <v>0</v>
      </c>
      <c r="F60" s="40">
        <f t="shared" si="22"/>
        <v>0</v>
      </c>
      <c r="G60" s="40">
        <f t="shared" si="22"/>
        <v>0</v>
      </c>
    </row>
    <row r="61" spans="1:7">
      <c r="A61" s="47" t="s">
        <v>35</v>
      </c>
      <c r="B61" s="39" t="s">
        <v>36</v>
      </c>
      <c r="C61" s="40">
        <f t="shared" si="21"/>
        <v>801</v>
      </c>
      <c r="D61" s="40">
        <f t="shared" si="21"/>
        <v>801</v>
      </c>
      <c r="E61" s="40">
        <f t="shared" si="21"/>
        <v>0</v>
      </c>
      <c r="F61" s="40">
        <f t="shared" si="21"/>
        <v>0</v>
      </c>
      <c r="G61" s="40">
        <f t="shared" si="21"/>
        <v>0</v>
      </c>
    </row>
    <row r="62" spans="1:7" ht="21" customHeight="1">
      <c r="A62" s="47" t="s">
        <v>37</v>
      </c>
      <c r="B62" s="39" t="s">
        <v>38</v>
      </c>
      <c r="C62" s="56">
        <v>801</v>
      </c>
      <c r="D62" s="56">
        <v>801</v>
      </c>
      <c r="E62" s="56">
        <v>0</v>
      </c>
      <c r="F62" s="56">
        <v>0</v>
      </c>
      <c r="G62" s="56">
        <v>0</v>
      </c>
    </row>
    <row r="63" spans="1:7" ht="47.25">
      <c r="A63" s="77" t="s">
        <v>50</v>
      </c>
      <c r="B63" s="77"/>
      <c r="C63" s="79">
        <f t="shared" ref="C63:G65" si="23">C64</f>
        <v>631</v>
      </c>
      <c r="D63" s="79">
        <f t="shared" si="23"/>
        <v>631</v>
      </c>
      <c r="E63" s="79">
        <f t="shared" si="23"/>
        <v>0</v>
      </c>
      <c r="F63" s="79">
        <f t="shared" si="23"/>
        <v>0</v>
      </c>
      <c r="G63" s="79">
        <f t="shared" si="23"/>
        <v>0</v>
      </c>
    </row>
    <row r="64" spans="1:7">
      <c r="A64" s="47" t="s">
        <v>12</v>
      </c>
      <c r="B64" s="47"/>
      <c r="C64" s="40">
        <f t="shared" si="23"/>
        <v>631</v>
      </c>
      <c r="D64" s="40">
        <f t="shared" si="23"/>
        <v>631</v>
      </c>
      <c r="E64" s="40">
        <f t="shared" si="23"/>
        <v>0</v>
      </c>
      <c r="F64" s="40">
        <f t="shared" si="23"/>
        <v>0</v>
      </c>
      <c r="G64" s="40">
        <f t="shared" si="23"/>
        <v>0</v>
      </c>
    </row>
    <row r="65" spans="1:7">
      <c r="A65" s="47" t="s">
        <v>32</v>
      </c>
      <c r="B65" s="39" t="s">
        <v>33</v>
      </c>
      <c r="C65" s="40">
        <f t="shared" si="23"/>
        <v>631</v>
      </c>
      <c r="D65" s="40">
        <f t="shared" si="23"/>
        <v>631</v>
      </c>
      <c r="E65" s="40">
        <f t="shared" si="23"/>
        <v>0</v>
      </c>
      <c r="F65" s="40">
        <f t="shared" si="23"/>
        <v>0</v>
      </c>
      <c r="G65" s="40">
        <f t="shared" si="23"/>
        <v>0</v>
      </c>
    </row>
    <row r="66" spans="1:7" ht="31.5">
      <c r="A66" s="47" t="s">
        <v>34</v>
      </c>
      <c r="B66" s="39">
        <v>71</v>
      </c>
      <c r="C66" s="40">
        <f>C68</f>
        <v>631</v>
      </c>
      <c r="D66" s="40">
        <f t="shared" ref="D66:G66" si="24">D68</f>
        <v>631</v>
      </c>
      <c r="E66" s="40">
        <f t="shared" si="24"/>
        <v>0</v>
      </c>
      <c r="F66" s="40">
        <f t="shared" si="24"/>
        <v>0</v>
      </c>
      <c r="G66" s="40">
        <f t="shared" si="24"/>
        <v>0</v>
      </c>
    </row>
    <row r="67" spans="1:7">
      <c r="A67" s="47" t="s">
        <v>35</v>
      </c>
      <c r="B67" s="39" t="s">
        <v>36</v>
      </c>
      <c r="C67" s="40">
        <f>C68</f>
        <v>631</v>
      </c>
      <c r="D67" s="40">
        <f t="shared" ref="D67:G67" si="25">D68</f>
        <v>631</v>
      </c>
      <c r="E67" s="40">
        <f t="shared" si="25"/>
        <v>0</v>
      </c>
      <c r="F67" s="40">
        <f t="shared" si="25"/>
        <v>0</v>
      </c>
      <c r="G67" s="40">
        <f t="shared" si="25"/>
        <v>0</v>
      </c>
    </row>
    <row r="68" spans="1:7">
      <c r="A68" s="47" t="s">
        <v>37</v>
      </c>
      <c r="B68" s="39" t="s">
        <v>38</v>
      </c>
      <c r="C68" s="56">
        <v>631</v>
      </c>
      <c r="D68" s="56">
        <v>631</v>
      </c>
      <c r="E68" s="56">
        <v>0</v>
      </c>
      <c r="F68" s="56">
        <v>0</v>
      </c>
      <c r="G68" s="56">
        <v>0</v>
      </c>
    </row>
    <row r="69" spans="1:7" ht="21" customHeight="1">
      <c r="A69" s="80" t="s">
        <v>51</v>
      </c>
      <c r="B69" s="81" t="s">
        <v>52</v>
      </c>
      <c r="C69" s="82">
        <f t="shared" ref="C69:F69" si="26">C10-C16</f>
        <v>0</v>
      </c>
      <c r="D69" s="82">
        <f t="shared" si="26"/>
        <v>0</v>
      </c>
      <c r="E69" s="82">
        <f t="shared" si="26"/>
        <v>0</v>
      </c>
      <c r="F69" s="82">
        <f t="shared" si="26"/>
        <v>0</v>
      </c>
      <c r="G69" s="82">
        <f>G10-G16</f>
        <v>0</v>
      </c>
    </row>
    <row r="72" spans="1:7">
      <c r="D72" s="21"/>
    </row>
    <row r="73" spans="1:7">
      <c r="D73" s="83" t="s">
        <v>54</v>
      </c>
      <c r="E73" s="83">
        <f>8830243.51+126603.98</f>
        <v>8956847.4900000002</v>
      </c>
      <c r="F73" s="83">
        <f>E73/1000</f>
        <v>8956.8474900000001</v>
      </c>
    </row>
  </sheetData>
  <mergeCells count="5">
    <mergeCell ref="A5:G5"/>
    <mergeCell ref="A8:A9"/>
    <mergeCell ref="B8:B9"/>
    <mergeCell ref="C8:C9"/>
    <mergeCell ref="F3:G3"/>
  </mergeCells>
  <pageMargins left="0.55118110236220474" right="0.19685039370078741" top="0.31496062992125984" bottom="0.31496062992125984" header="0.27559055118110237" footer="0.31496062992125984"/>
  <pageSetup paperSize="9" scale="75" fitToHeight="0" orientation="portrait" r:id="rId1"/>
  <headerFooter>
    <oddFooter>Page &amp;P</oddFooter>
  </headerFooter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3</vt:lpstr>
      <vt:lpstr>'Anexa 3'!Print_Area</vt:lpstr>
      <vt:lpstr>'Anexa 3'!Print_Titles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sabinab</cp:lastModifiedBy>
  <cp:lastPrinted>2025-02-20T09:18:58Z</cp:lastPrinted>
  <dcterms:created xsi:type="dcterms:W3CDTF">2025-01-31T10:11:58Z</dcterms:created>
  <dcterms:modified xsi:type="dcterms:W3CDTF">2025-02-24T12:24:20Z</dcterms:modified>
</cp:coreProperties>
</file>