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georgiana.albu\Desktop\SITE\19.12.2024 INAINTE SEDINTA\"/>
    </mc:Choice>
  </mc:AlternateContent>
  <xr:revisionPtr revIDLastSave="0" documentId="13_ncr:1_{0C70D726-D093-4B9B-B3C2-0C62BEB3962C}" xr6:coauthVersionLast="47" xr6:coauthVersionMax="47" xr10:uidLastSave="{00000000-0000-0000-0000-000000000000}"/>
  <bookViews>
    <workbookView xWindow="-103" yWindow="-103" windowWidth="33120" windowHeight="18000" xr2:uid="{00000000-000D-0000-FFFF-FFFF00000000}"/>
  </bookViews>
  <sheets>
    <sheet name="19 decembrie 2024" sheetId="1" r:id="rId1"/>
  </sheets>
  <definedNames>
    <definedName name="_xlnm.Database" localSheetId="0">#REF!</definedName>
    <definedName name="_xlnm.Database">#REF!</definedName>
    <definedName name="OLE_LINK1" localSheetId="0">'19 decembrie 2024'!#REF!</definedName>
    <definedName name="_xlnm.Print_Titles" localSheetId="0">'19 decembrie 2024'!$9:$12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9" i="1" l="1"/>
  <c r="C208" i="1"/>
  <c r="C206" i="1" s="1"/>
  <c r="C207" i="1"/>
  <c r="C205" i="1" s="1"/>
  <c r="C203" i="1" s="1"/>
  <c r="C201" i="1" s="1"/>
  <c r="C199" i="1" s="1"/>
  <c r="D205" i="1"/>
  <c r="C184" i="1"/>
  <c r="C183" i="1"/>
  <c r="C182" i="1"/>
  <c r="C180" i="1" s="1"/>
  <c r="C133" i="1" s="1"/>
  <c r="C181" i="1"/>
  <c r="C179" i="1" s="1"/>
  <c r="C132" i="1" s="1"/>
  <c r="C148" i="1"/>
  <c r="C147" i="1"/>
  <c r="C142" i="1"/>
  <c r="C131" i="1" s="1"/>
  <c r="C141" i="1"/>
  <c r="C130" i="1" s="1"/>
  <c r="D115" i="1"/>
  <c r="C104" i="1"/>
  <c r="C102" i="1" s="1"/>
  <c r="C100" i="1" s="1"/>
  <c r="C98" i="1" s="1"/>
  <c r="C96" i="1" s="1"/>
  <c r="C103" i="1"/>
  <c r="C101" i="1"/>
  <c r="C99" i="1" s="1"/>
  <c r="C97" i="1" s="1"/>
  <c r="C95" i="1" s="1"/>
  <c r="C91" i="1"/>
  <c r="C85" i="1" s="1"/>
  <c r="C90" i="1"/>
  <c r="C84" i="1" s="1"/>
  <c r="C70" i="1"/>
  <c r="C69" i="1"/>
  <c r="C67" i="1" s="1"/>
  <c r="C65" i="1" s="1"/>
  <c r="C63" i="1" s="1"/>
  <c r="C68" i="1"/>
  <c r="C66" i="1" s="1"/>
  <c r="C64" i="1" s="1"/>
  <c r="C52" i="1"/>
  <c r="C50" i="1" s="1"/>
  <c r="C48" i="1" s="1"/>
  <c r="C51" i="1"/>
  <c r="C44" i="1" s="1"/>
  <c r="C49" i="1"/>
  <c r="C47" i="1" s="1"/>
  <c r="D32" i="1"/>
  <c r="C22" i="1"/>
  <c r="C20" i="1" s="1"/>
  <c r="C18" i="1" s="1"/>
  <c r="C16" i="1" s="1"/>
  <c r="C21" i="1"/>
  <c r="C19" i="1" s="1"/>
  <c r="C17" i="1" s="1"/>
  <c r="C15" i="1" s="1"/>
  <c r="C25" i="1" l="1"/>
  <c r="C23" i="1" s="1"/>
  <c r="C42" i="1"/>
  <c r="C40" i="1" s="1"/>
  <c r="C117" i="1"/>
  <c r="C129" i="1"/>
  <c r="C127" i="1" s="1"/>
  <c r="C125" i="1" s="1"/>
  <c r="C123" i="1" s="1"/>
  <c r="C116" i="1"/>
  <c r="C128" i="1"/>
  <c r="C126" i="1" s="1"/>
  <c r="C124" i="1" s="1"/>
  <c r="C122" i="1" s="1"/>
  <c r="C83" i="1"/>
  <c r="C81" i="1" s="1"/>
  <c r="C79" i="1" s="1"/>
  <c r="C76" i="1"/>
  <c r="C75" i="1"/>
  <c r="C82" i="1"/>
  <c r="C80" i="1" s="1"/>
  <c r="C78" i="1" s="1"/>
  <c r="C204" i="1"/>
  <c r="C202" i="1" s="1"/>
  <c r="C200" i="1" s="1"/>
  <c r="C198" i="1" s="1"/>
  <c r="C195" i="1"/>
  <c r="C193" i="1" s="1"/>
  <c r="C191" i="1" s="1"/>
  <c r="C189" i="1" s="1"/>
  <c r="C187" i="1" s="1"/>
  <c r="C140" i="1"/>
  <c r="C138" i="1" s="1"/>
  <c r="C136" i="1" s="1"/>
  <c r="C45" i="1"/>
  <c r="C139" i="1"/>
  <c r="C137" i="1" s="1"/>
  <c r="C135" i="1" s="1"/>
  <c r="C196" i="1"/>
  <c r="C194" i="1" s="1"/>
  <c r="C192" i="1" s="1"/>
  <c r="C190" i="1" s="1"/>
  <c r="C188" i="1" s="1"/>
  <c r="C36" i="1" l="1"/>
  <c r="C35" i="1"/>
  <c r="C26" i="1"/>
  <c r="C24" i="1" s="1"/>
  <c r="C43" i="1"/>
  <c r="C41" i="1" s="1"/>
  <c r="C118" i="1"/>
  <c r="C37" i="1" s="1"/>
  <c r="C119" i="1"/>
  <c r="C38" i="1" s="1"/>
  <c r="C74" i="1"/>
  <c r="C72" i="1" s="1"/>
  <c r="C62" i="1" s="1"/>
  <c r="C34" i="1"/>
  <c r="C32" i="1" s="1"/>
  <c r="C30" i="1" s="1"/>
  <c r="C28" i="1" s="1"/>
  <c r="C73" i="1"/>
  <c r="C71" i="1" s="1"/>
  <c r="C61" i="1" s="1"/>
  <c r="C33" i="1"/>
  <c r="C31" i="1" s="1"/>
  <c r="C29" i="1" s="1"/>
  <c r="C27" i="1" s="1"/>
  <c r="C13" i="1" s="1"/>
  <c r="C114" i="1" l="1"/>
  <c r="C112" i="1" s="1"/>
  <c r="C110" i="1" s="1"/>
  <c r="C108" i="1" s="1"/>
  <c r="C115" i="1"/>
  <c r="C113" i="1" s="1"/>
  <c r="C111" i="1" s="1"/>
  <c r="C109" i="1" s="1"/>
  <c r="C14" i="1"/>
</calcChain>
</file>

<file path=xl/sharedStrings.xml><?xml version="1.0" encoding="utf-8"?>
<sst xmlns="http://schemas.openxmlformats.org/spreadsheetml/2006/main" count="310" uniqueCount="66">
  <si>
    <t xml:space="preserve">                                                                                       ANEXA nr. 4</t>
  </si>
  <si>
    <t xml:space="preserve">CONSILIUL JUDETEAN ARGES                                                                </t>
  </si>
  <si>
    <t xml:space="preserve">     I - Credite de angajament</t>
  </si>
  <si>
    <t xml:space="preserve">    II - Credite bugetare</t>
  </si>
  <si>
    <t xml:space="preserve"> INFLUENTE LA PROGRAMUL DE INVESTIŢII PUBLICE 
PE GRUPE DE INVESTITII SI SURSE DE FINANTARE
</t>
  </si>
  <si>
    <t>- mii lei -</t>
  </si>
  <si>
    <t>CAPITOL/</t>
  </si>
  <si>
    <t>I/II</t>
  </si>
  <si>
    <t>ANUL 2024</t>
  </si>
  <si>
    <t>GRUPA/</t>
  </si>
  <si>
    <t>SURSA</t>
  </si>
  <si>
    <t xml:space="preserve"> Total surse de finanţare</t>
  </si>
  <si>
    <t>I</t>
  </si>
  <si>
    <t>II</t>
  </si>
  <si>
    <t xml:space="preserve">02 Buget local </t>
  </si>
  <si>
    <t xml:space="preserve">     din care</t>
  </si>
  <si>
    <t>71 Active nefinanciare</t>
  </si>
  <si>
    <t>71.01.Active fixe</t>
  </si>
  <si>
    <t>71.01.01. Constructii</t>
  </si>
  <si>
    <t>07 Credite interne</t>
  </si>
  <si>
    <t xml:space="preserve">    din care:</t>
  </si>
  <si>
    <t xml:space="preserve">58.  Proiecte cu finantare din fonduri externe nerambursabile postaderare </t>
  </si>
  <si>
    <t>10 Venituri proprii</t>
  </si>
  <si>
    <t>71.01 Active fixe</t>
  </si>
  <si>
    <t>71.01.02.Masini, echipamente si mijloace de transport</t>
  </si>
  <si>
    <t>71.01.30.Alte active fixe</t>
  </si>
  <si>
    <t>A. Obiective (proiecte) de investiţii în continuare</t>
  </si>
  <si>
    <t>Total surse de finanţare</t>
  </si>
  <si>
    <t>din care</t>
  </si>
  <si>
    <t>58 Proiecte cu finantare din fonduri externe nerambursabile postaderare</t>
  </si>
  <si>
    <t>CAPITOLUL 51.02 AUTORITATI EXECUTIVE SI LEGISLATIVE</t>
  </si>
  <si>
    <t>TOTAL GENERAL</t>
  </si>
  <si>
    <t xml:space="preserve">      din care</t>
  </si>
  <si>
    <t>1.Restaurarea Muzeului Judetean Arges-Consolidarea, protejarea si valorificarea patrimoniului cultural</t>
  </si>
  <si>
    <t>2.Extindere si dotare spatii Urgenta si amenajari incinta Spitalul Judetean de Urgenta Pitesti</t>
  </si>
  <si>
    <t>3.Extinderea, modernizarea si dotarea Ambulatoriului Integrat al Spitalului de Pediatrie Pitesti</t>
  </si>
  <si>
    <t xml:space="preserve">B. Obiective (proiecte) de investiţii noi </t>
  </si>
  <si>
    <t xml:space="preserve"> 1. Total surse de finanţare</t>
  </si>
  <si>
    <t>CAPITOLUL 67.10 CULTURA,RECREERE SI RELIGIE</t>
  </si>
  <si>
    <t>Teatrul "Al. Davila" Pitesti</t>
  </si>
  <si>
    <t>Consolidare și reabilitare Clădire Teatrul „Alexandru Davila”</t>
  </si>
  <si>
    <t>CAPITOLUL 84.02 TRANSPORTURI</t>
  </si>
  <si>
    <t>Pod pe DJ679D, Malu (DJ 679 - km 38+940)-Coltu-Ungheni, km 13+911, L=12 m, comuna  Ungheni, jud.Arges</t>
  </si>
  <si>
    <t xml:space="preserve">C. Alte cheltuieli de investiţii </t>
  </si>
  <si>
    <t>b. dotari independente</t>
  </si>
  <si>
    <t xml:space="preserve">     din care:</t>
  </si>
  <si>
    <t>Totem exterior 2 fețe</t>
  </si>
  <si>
    <t>Laptop grafică</t>
  </si>
  <si>
    <t>Sistem înregistrare (monitoare de teren)</t>
  </si>
  <si>
    <t>Obiectiv wide</t>
  </si>
  <si>
    <t>Kit suport fundal Croma</t>
  </si>
  <si>
    <t>Dispozitiv Filmat Wide scenă</t>
  </si>
  <si>
    <t>Laptop business</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</si>
  <si>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</si>
  <si>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</si>
  <si>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</si>
  <si>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</si>
  <si>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</si>
  <si>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</si>
  <si>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</si>
  <si>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</si>
  <si>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Pachet CorelDRAW (licență permanentă)</t>
  </si>
  <si>
    <t>c. cheltuieli aferente studiilor de fezabilitate si alte studii</t>
  </si>
  <si>
    <t>CAPITOLUL 66.10 SANATATE</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</si>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</sst>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1"/>
      <color theme="1"/>
      <name val="Calibri"/>
      <family val="2"/>
      <charset val="238"/>
      <scheme val="minor"/>
    </font>
    <font>
      <sz val="10"/>
      <name val="Arial"/>
      <family val="2"/>
      <charset val="238"/>
    </font>
    <font>
      <sz val="10"/>
      <name val="Arial"/>
      <family val="2"/>
    </font>
    <font>
      <b/>
      <sz val="10"/>
      <name val="Arial"/>
      <family val="2"/>
    </font>
    <font>
      <b/>
      <sz val="12"/>
      <name val="Arial"/>
      <family val="2"/>
    </font>
    <font>
      <b/>
      <sz val="11"/>
      <name val="Arial"/>
      <family val="2"/>
      <charset val="238"/>
    </font>
    <font>
      <b/>
      <sz val="10"/>
      <name val="Arial"/>
      <family val="2"/>
      <charset val="238"/>
    </font>
    <font>
      <i/>
      <sz val="10"/>
      <name val="Arial"/>
      <family val="2"/>
      <charset val="238"/>
    </font>
    <font>
      <b/>
      <i/>
      <sz val="10"/>
      <name val="Arial"/>
      <family val="2"/>
      <charset val="238"/>
    </font>
    <font>
      <sz val="11"/>
      <name val="Arial"/>
      <family val="2"/>
    </font>
    <font>
      <b/>
      <sz val="11"/>
      <name val="Arial"/>
      <family val="2"/>
    </font>
    <font>
      <i/>
      <sz val="10"/>
      <name val="Arial"/>
      <family val="2"/>
    </font>
    <font>
      <sz val="12"/>
      <name val="Arial"/>
      <family val="2"/>
      <charset val="238"/>
    </font>
    <font>
      <sz val="10"/>
      <color rgb="FFFF0000"/>
      <name val="Arial"/>
      <family val="2"/>
    </font>
    <font>
      <sz val="11"/>
      <name val="Arial"/>
      <family val="2"/>
      <charset val="238"/>
    </font>
    <font>
      <sz val="11"/>
      <color rgb="FFFF0000"/>
      <name val="Times New Roman"/>
      <family val="1"/>
    </font>
    <font>
      <b/>
      <sz val="11"/>
      <name val="Times New Roman"/>
      <family val="1"/>
    </font>
    <font>
      <sz val="10"/>
      <color rgb="FFFF0000"/>
      <name val="Arial"/>
      <family val="2"/>
      <charset val="238"/>
    </font>
    <font>
      <sz val="12"/>
      <color theme="1"/>
      <name val="Times New Roman"/>
      <family val="1"/>
      <charset val="238"/>
    </font>
    <font>
      <sz val="12"/>
      <name val="Times New Roman"/>
      <family val="1"/>
      <charset val="238"/>
    </font>
    <font>
      <b/>
      <sz val="11"/>
      <color theme="1"/>
      <name val="Times New Roman"/>
      <family val="1"/>
      <charset val="238"/>
    </font>
    <font>
      <sz val="11"/>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indexed="51"/>
        <bgColor indexed="64"/>
      </patternFill>
    </fill>
    <fill>
      <patternFill patternType="solid">
        <fgColor indexed="1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9">
    <xf numFmtId="0" fontId="0"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5">
    <xf numFmtId="0" fontId="0" fillId="0" borderId="0" xfId="0"/>
    <xf numFmtId="0" fontId="3" fillId="0" borderId="0" xfId="0" applyFont="1"/>
    <xf numFmtId="0" fontId="0" fillId="0" borderId="0" xfId="0" applyAlignment="1">
      <alignment horizontal="left"/>
    </xf>
    <xf numFmtId="0" fontId="0" fillId="0" borderId="0" xfId="0" applyAlignment="1">
      <alignment horizontal="center"/>
    </xf>
    <xf numFmtId="4" fontId="0" fillId="0" borderId="0" xfId="0" applyNumberFormat="1"/>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0" fontId="0" fillId="0" borderId="1" xfId="0" applyBorder="1" applyAlignment="1">
      <alignment horizontal="center"/>
    </xf>
    <xf numFmtId="4" fontId="2" fillId="0" borderId="0" xfId="0" quotePrefix="1" applyNumberFormat="1" applyFont="1" applyAlignment="1">
      <alignment horizontal="center" vertical="center"/>
    </xf>
    <xf numFmtId="0" fontId="0" fillId="0" borderId="2" xfId="0" applyBorder="1" applyAlignment="1">
      <alignment horizontal="left"/>
    </xf>
    <xf numFmtId="0" fontId="0" fillId="0" borderId="2" xfId="0" applyBorder="1" applyAlignment="1">
      <alignment horizontal="center"/>
    </xf>
    <xf numFmtId="0" fontId="0" fillId="0" borderId="3" xfId="0" applyBorder="1"/>
    <xf numFmtId="0" fontId="0" fillId="0" borderId="3" xfId="0" applyBorder="1" applyAlignment="1">
      <alignment horizontal="center"/>
    </xf>
    <xf numFmtId="0" fontId="0" fillId="0" borderId="5" xfId="0" applyBorder="1" applyAlignment="1">
      <alignment horizontal="center"/>
    </xf>
    <xf numFmtId="4" fontId="0" fillId="0" borderId="4" xfId="0" applyNumberFormat="1" applyBorder="1" applyAlignment="1">
      <alignment horizontal="center"/>
    </xf>
    <xf numFmtId="0" fontId="5" fillId="2" borderId="2" xfId="0" applyFont="1" applyFill="1" applyBorder="1"/>
    <xf numFmtId="0" fontId="4" fillId="2" borderId="2" xfId="0" applyFont="1" applyFill="1" applyBorder="1" applyAlignment="1">
      <alignment horizontal="center"/>
    </xf>
    <xf numFmtId="4" fontId="6" fillId="2" borderId="5" xfId="0" applyNumberFormat="1" applyFont="1" applyFill="1" applyBorder="1" applyAlignment="1">
      <alignment horizontal="right"/>
    </xf>
    <xf numFmtId="0" fontId="4" fillId="2" borderId="4" xfId="0" applyFont="1" applyFill="1" applyBorder="1"/>
    <xf numFmtId="0" fontId="4" fillId="2" borderId="4" xfId="0" applyFont="1" applyFill="1" applyBorder="1" applyAlignment="1">
      <alignment horizontal="center"/>
    </xf>
    <xf numFmtId="0" fontId="2" fillId="0" borderId="0" xfId="0" applyFont="1" applyAlignment="1">
      <alignment wrapText="1"/>
    </xf>
    <xf numFmtId="0" fontId="2" fillId="0" borderId="0" xfId="0" applyFont="1"/>
    <xf numFmtId="0" fontId="4" fillId="0" borderId="2" xfId="0" applyFont="1" applyBorder="1" applyAlignment="1">
      <alignment vertical="center"/>
    </xf>
    <xf numFmtId="4" fontId="7" fillId="0" borderId="5" xfId="0" applyNumberFormat="1" applyFont="1" applyBorder="1" applyAlignment="1">
      <alignment horizontal="right"/>
    </xf>
    <xf numFmtId="4" fontId="3" fillId="0" borderId="0" xfId="0" applyNumberFormat="1" applyFont="1" applyAlignment="1">
      <alignment horizontal="right"/>
    </xf>
    <xf numFmtId="0" fontId="2" fillId="0" borderId="4" xfId="0" applyFont="1" applyBorder="1"/>
    <xf numFmtId="0" fontId="0" fillId="0" borderId="4" xfId="0" applyBorder="1" applyAlignment="1">
      <alignment horizontal="center"/>
    </xf>
    <xf numFmtId="0" fontId="8" fillId="0" borderId="2" xfId="0" applyFont="1" applyBorder="1"/>
    <xf numFmtId="4" fontId="0" fillId="0" borderId="5" xfId="0" applyNumberFormat="1" applyBorder="1" applyAlignment="1">
      <alignment horizontal="right"/>
    </xf>
    <xf numFmtId="0" fontId="8" fillId="0" borderId="4" xfId="0" applyFont="1" applyBorder="1"/>
    <xf numFmtId="0" fontId="0" fillId="0" borderId="4" xfId="0" applyBorder="1"/>
    <xf numFmtId="0" fontId="3" fillId="0" borderId="2" xfId="0" applyFont="1" applyBorder="1" applyAlignment="1">
      <alignment wrapText="1"/>
    </xf>
    <xf numFmtId="0" fontId="3" fillId="0" borderId="2" xfId="0" applyFont="1" applyBorder="1" applyAlignment="1">
      <alignment horizontal="center"/>
    </xf>
    <xf numFmtId="0" fontId="3" fillId="0" borderId="4" xfId="0" applyFont="1" applyBorder="1" applyAlignment="1">
      <alignment horizontal="center"/>
    </xf>
    <xf numFmtId="0" fontId="9" fillId="3" borderId="2" xfId="0" applyFont="1" applyFill="1" applyBorder="1"/>
    <xf numFmtId="0" fontId="10" fillId="0" borderId="2" xfId="0" applyFont="1" applyBorder="1" applyAlignment="1">
      <alignment horizontal="center"/>
    </xf>
    <xf numFmtId="4" fontId="11" fillId="0" borderId="5" xfId="0" applyNumberFormat="1" applyFont="1" applyBorder="1" applyAlignment="1">
      <alignment horizontal="right"/>
    </xf>
    <xf numFmtId="0" fontId="10" fillId="0" borderId="4" xfId="0" applyFont="1" applyBorder="1"/>
    <xf numFmtId="0" fontId="10" fillId="0" borderId="4" xfId="0" applyFont="1" applyBorder="1" applyAlignment="1">
      <alignment horizontal="center"/>
    </xf>
    <xf numFmtId="0" fontId="12" fillId="3" borderId="2" xfId="0" applyFont="1" applyFill="1" applyBorder="1" applyAlignment="1">
      <alignment wrapText="1"/>
    </xf>
    <xf numFmtId="4" fontId="2" fillId="0" borderId="0" xfId="0" applyNumberFormat="1" applyFont="1" applyAlignment="1">
      <alignment horizontal="right"/>
    </xf>
    <xf numFmtId="0" fontId="9" fillId="0" borderId="2" xfId="0" applyFont="1" applyBorder="1"/>
    <xf numFmtId="0" fontId="3" fillId="0" borderId="4" xfId="0" applyFont="1" applyBorder="1"/>
    <xf numFmtId="0" fontId="8" fillId="0" borderId="2" xfId="0" applyFont="1" applyBorder="1" applyAlignment="1">
      <alignment horizontal="left"/>
    </xf>
    <xf numFmtId="0" fontId="3" fillId="0" borderId="3" xfId="0" applyFont="1" applyBorder="1" applyAlignment="1">
      <alignment wrapText="1"/>
    </xf>
    <xf numFmtId="0" fontId="2" fillId="0" borderId="2" xfId="0" applyFont="1" applyBorder="1" applyAlignment="1">
      <alignment horizontal="center"/>
    </xf>
    <xf numFmtId="4" fontId="2" fillId="0" borderId="5" xfId="0" applyNumberFormat="1" applyFont="1" applyBorder="1" applyAlignment="1">
      <alignment horizontal="right"/>
    </xf>
    <xf numFmtId="0" fontId="4" fillId="0" borderId="0" xfId="0" applyFont="1"/>
    <xf numFmtId="0" fontId="4" fillId="0" borderId="4" xfId="0" applyFont="1" applyBorder="1"/>
    <xf numFmtId="0" fontId="2" fillId="0" borderId="4" xfId="0" applyFont="1" applyBorder="1" applyAlignment="1">
      <alignment horizontal="center"/>
    </xf>
    <xf numFmtId="0" fontId="2" fillId="0" borderId="3" xfId="0" applyFont="1" applyBorder="1" applyAlignment="1">
      <alignment vertical="center"/>
    </xf>
    <xf numFmtId="0" fontId="2" fillId="0" borderId="3" xfId="0" applyFont="1" applyBorder="1" applyAlignment="1">
      <alignment horizontal="center"/>
    </xf>
    <xf numFmtId="0" fontId="4" fillId="2" borderId="5" xfId="0" applyFont="1" applyFill="1" applyBorder="1"/>
    <xf numFmtId="4" fontId="4" fillId="2" borderId="5" xfId="0" applyNumberFormat="1" applyFont="1" applyFill="1" applyBorder="1"/>
    <xf numFmtId="0" fontId="0" fillId="4" borderId="0" xfId="0" applyFill="1"/>
    <xf numFmtId="0" fontId="13" fillId="0" borderId="2" xfId="0" applyFont="1" applyBorder="1"/>
    <xf numFmtId="0" fontId="14" fillId="0" borderId="0" xfId="0" applyFont="1"/>
    <xf numFmtId="0" fontId="2" fillId="0" borderId="4" xfId="0" applyFont="1" applyBorder="1" applyAlignment="1">
      <alignment wrapText="1"/>
    </xf>
    <xf numFmtId="0" fontId="12" fillId="0" borderId="2" xfId="0" applyFont="1" applyBorder="1" applyAlignment="1">
      <alignment vertical="center"/>
    </xf>
    <xf numFmtId="0" fontId="15" fillId="0" borderId="2" xfId="0" applyFont="1" applyBorder="1" applyAlignment="1">
      <alignment horizontal="center"/>
    </xf>
    <xf numFmtId="0" fontId="15" fillId="0" borderId="4" xfId="0" applyFont="1" applyBorder="1"/>
    <xf numFmtId="0" fontId="15" fillId="0" borderId="4" xfId="0" applyFont="1" applyBorder="1" applyAlignment="1">
      <alignment horizontal="center"/>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4" fontId="4" fillId="2" borderId="8" xfId="0" applyNumberFormat="1" applyFont="1" applyFill="1" applyBorder="1" applyAlignment="1">
      <alignment horizontal="left" wrapText="1"/>
    </xf>
    <xf numFmtId="0" fontId="4" fillId="5" borderId="0" xfId="0" applyFont="1" applyFill="1" applyAlignment="1">
      <alignment horizontal="left" wrapText="1"/>
    </xf>
    <xf numFmtId="0" fontId="4" fillId="3" borderId="0" xfId="0" applyFont="1" applyFill="1" applyAlignment="1">
      <alignment horizontal="left" wrapText="1"/>
    </xf>
    <xf numFmtId="0" fontId="4" fillId="0" borderId="2" xfId="0" applyFont="1" applyBorder="1" applyAlignment="1">
      <alignment horizontal="left"/>
    </xf>
    <xf numFmtId="0" fontId="4" fillId="0" borderId="0" xfId="0" applyFont="1" applyAlignment="1">
      <alignment horizontal="left"/>
    </xf>
    <xf numFmtId="4" fontId="3" fillId="0" borderId="5" xfId="0" applyNumberFormat="1" applyFont="1" applyBorder="1" applyAlignment="1">
      <alignment horizontal="right"/>
    </xf>
    <xf numFmtId="0" fontId="3" fillId="3" borderId="2" xfId="0" applyFont="1" applyFill="1" applyBorder="1" applyAlignment="1">
      <alignment horizontal="center"/>
    </xf>
    <xf numFmtId="4" fontId="3" fillId="3" borderId="5" xfId="0" applyNumberFormat="1" applyFont="1" applyFill="1" applyBorder="1" applyAlignment="1">
      <alignment horizontal="right"/>
    </xf>
    <xf numFmtId="0" fontId="0" fillId="3" borderId="0" xfId="0" applyFill="1"/>
    <xf numFmtId="0" fontId="12" fillId="3" borderId="4" xfId="0" applyFont="1" applyFill="1" applyBorder="1" applyAlignment="1">
      <alignment wrapText="1"/>
    </xf>
    <xf numFmtId="0" fontId="3" fillId="3" borderId="4" xfId="0" applyFont="1" applyFill="1" applyBorder="1" applyAlignment="1">
      <alignment horizontal="center"/>
    </xf>
    <xf numFmtId="0" fontId="3" fillId="3" borderId="2" xfId="0" applyFont="1" applyFill="1" applyBorder="1" applyAlignment="1">
      <alignment wrapText="1"/>
    </xf>
    <xf numFmtId="0" fontId="3" fillId="3" borderId="0" xfId="0" applyFont="1" applyFill="1"/>
    <xf numFmtId="0" fontId="3" fillId="3" borderId="0" xfId="0" applyFont="1" applyFill="1" applyAlignment="1">
      <alignment horizontal="center"/>
    </xf>
    <xf numFmtId="0" fontId="3" fillId="3" borderId="4" xfId="0" applyFont="1" applyFill="1" applyBorder="1"/>
    <xf numFmtId="0" fontId="4" fillId="2" borderId="6" xfId="0" applyFont="1" applyFill="1" applyBorder="1"/>
    <xf numFmtId="0" fontId="4" fillId="2" borderId="7" xfId="0" applyFont="1" applyFill="1" applyBorder="1"/>
    <xf numFmtId="4" fontId="4" fillId="2" borderId="8" xfId="0" applyNumberFormat="1" applyFont="1" applyFill="1" applyBorder="1"/>
    <xf numFmtId="0" fontId="4" fillId="3" borderId="6" xfId="0" applyFont="1" applyFill="1" applyBorder="1" applyAlignment="1">
      <alignment horizontal="left"/>
    </xf>
    <xf numFmtId="0" fontId="4" fillId="3" borderId="7" xfId="0" applyFont="1" applyFill="1" applyBorder="1" applyAlignment="1">
      <alignment horizontal="left"/>
    </xf>
    <xf numFmtId="4" fontId="4" fillId="3" borderId="8" xfId="0" applyNumberFormat="1" applyFont="1" applyFill="1" applyBorder="1" applyAlignment="1">
      <alignment horizontal="left"/>
    </xf>
    <xf numFmtId="0" fontId="4" fillId="3" borderId="0" xfId="0" applyFont="1" applyFill="1" applyAlignment="1">
      <alignment horizontal="left"/>
    </xf>
    <xf numFmtId="0" fontId="4" fillId="3" borderId="9" xfId="0" applyFont="1" applyFill="1" applyBorder="1" applyAlignment="1">
      <alignment horizontal="left"/>
    </xf>
    <xf numFmtId="0" fontId="0" fillId="3" borderId="3" xfId="0" applyFill="1" applyBorder="1"/>
    <xf numFmtId="0" fontId="0" fillId="3" borderId="3" xfId="0" applyFill="1" applyBorder="1" applyAlignment="1">
      <alignment horizontal="center"/>
    </xf>
    <xf numFmtId="4" fontId="0" fillId="3" borderId="5" xfId="0" applyNumberFormat="1" applyFill="1" applyBorder="1" applyAlignment="1">
      <alignment horizontal="right"/>
    </xf>
    <xf numFmtId="4" fontId="3" fillId="3" borderId="0" xfId="0" applyNumberFormat="1" applyFont="1" applyFill="1" applyAlignment="1">
      <alignment horizontal="right"/>
    </xf>
    <xf numFmtId="0" fontId="9" fillId="0" borderId="3" xfId="0" applyFont="1" applyBorder="1"/>
    <xf numFmtId="0" fontId="3" fillId="0" borderId="2" xfId="0" applyFont="1" applyBorder="1"/>
    <xf numFmtId="0" fontId="4" fillId="0" borderId="2" xfId="0" applyFont="1" applyBorder="1" applyAlignment="1">
      <alignment horizontal="center"/>
    </xf>
    <xf numFmtId="4" fontId="4" fillId="0" borderId="5" xfId="0" applyNumberFormat="1" applyFont="1" applyBorder="1" applyAlignment="1">
      <alignment horizontal="right"/>
    </xf>
    <xf numFmtId="0" fontId="4" fillId="0" borderId="4" xfId="0" applyFont="1" applyBorder="1" applyAlignment="1">
      <alignment horizontal="center"/>
    </xf>
    <xf numFmtId="0" fontId="4" fillId="0" borderId="2" xfId="0" applyFont="1" applyBorder="1" applyAlignment="1">
      <alignment wrapText="1"/>
    </xf>
    <xf numFmtId="0" fontId="4" fillId="0" borderId="3" xfId="0" applyFont="1" applyBorder="1"/>
    <xf numFmtId="0" fontId="16" fillId="0" borderId="2" xfId="0" applyFont="1" applyBorder="1" applyAlignment="1">
      <alignment wrapText="1"/>
    </xf>
    <xf numFmtId="0" fontId="14" fillId="0" borderId="3" xfId="0" applyFont="1" applyBorder="1" applyAlignment="1">
      <alignment horizontal="center"/>
    </xf>
    <xf numFmtId="4" fontId="14" fillId="0" borderId="5" xfId="0" applyNumberFormat="1" applyFont="1" applyBorder="1" applyAlignment="1">
      <alignment horizontal="right"/>
    </xf>
    <xf numFmtId="0" fontId="14" fillId="0" borderId="4" xfId="0" applyFont="1" applyBorder="1"/>
    <xf numFmtId="0" fontId="14" fillId="0" borderId="4" xfId="0" applyFont="1" applyBorder="1" applyAlignment="1">
      <alignment horizontal="center"/>
    </xf>
    <xf numFmtId="0" fontId="17" fillId="3" borderId="3" xfId="0" applyFont="1" applyFill="1" applyBorder="1" applyAlignment="1">
      <alignment horizontal="left" wrapText="1"/>
    </xf>
    <xf numFmtId="0" fontId="7" fillId="0" borderId="2" xfId="0" applyFont="1" applyBorder="1" applyAlignment="1">
      <alignment horizontal="center"/>
    </xf>
    <xf numFmtId="0" fontId="18" fillId="0" borderId="0" xfId="0" applyFont="1"/>
    <xf numFmtId="0" fontId="18" fillId="3" borderId="0" xfId="0" applyFont="1" applyFill="1"/>
    <xf numFmtId="0" fontId="7" fillId="0" borderId="4" xfId="0" applyFont="1" applyBorder="1" applyAlignment="1">
      <alignment horizontal="center"/>
    </xf>
    <xf numFmtId="0" fontId="2" fillId="3" borderId="0" xfId="0" applyFont="1" applyFill="1"/>
    <xf numFmtId="0" fontId="19" fillId="3" borderId="3" xfId="0" applyFont="1" applyFill="1" applyBorder="1" applyAlignment="1">
      <alignment vertical="center" wrapText="1"/>
    </xf>
    <xf numFmtId="0" fontId="11" fillId="0" borderId="2" xfId="0" applyFont="1" applyBorder="1" applyAlignment="1">
      <alignment horizontal="left" wrapText="1"/>
    </xf>
    <xf numFmtId="0" fontId="10" fillId="0" borderId="2" xfId="0" applyFont="1" applyBorder="1" applyAlignment="1">
      <alignment horizontal="center" wrapText="1"/>
    </xf>
    <xf numFmtId="4" fontId="11" fillId="0" borderId="5" xfId="0" applyNumberFormat="1" applyFont="1" applyBorder="1" applyAlignment="1">
      <alignment horizontal="right" wrapText="1"/>
    </xf>
    <xf numFmtId="0" fontId="10" fillId="0" borderId="4" xfId="0" applyFont="1" applyBorder="1" applyAlignment="1">
      <alignment wrapText="1"/>
    </xf>
    <xf numFmtId="0" fontId="11" fillId="0" borderId="2" xfId="0" applyFont="1" applyBorder="1" applyAlignment="1">
      <alignment wrapText="1"/>
    </xf>
    <xf numFmtId="4" fontId="10" fillId="0" borderId="5" xfId="0" applyNumberFormat="1" applyFont="1" applyBorder="1" applyAlignment="1">
      <alignment horizontal="right"/>
    </xf>
    <xf numFmtId="0" fontId="15" fillId="3" borderId="2" xfId="1" applyFont="1" applyFill="1" applyBorder="1" applyAlignment="1">
      <alignment horizontal="left" vertical="center" wrapText="1"/>
    </xf>
    <xf numFmtId="0" fontId="15" fillId="3" borderId="2" xfId="0" applyFont="1" applyFill="1" applyBorder="1" applyAlignment="1">
      <alignment horizontal="center"/>
    </xf>
    <xf numFmtId="4" fontId="15" fillId="3" borderId="5" xfId="0" applyNumberFormat="1" applyFont="1" applyFill="1" applyBorder="1" applyAlignment="1">
      <alignment horizontal="right"/>
    </xf>
    <xf numFmtId="4" fontId="2" fillId="3" borderId="0" xfId="0" applyNumberFormat="1" applyFont="1" applyFill="1"/>
    <xf numFmtId="0" fontId="10" fillId="3" borderId="4" xfId="0" applyFont="1" applyFill="1" applyBorder="1" applyAlignment="1">
      <alignment horizontal="left" vertical="center" wrapText="1"/>
    </xf>
    <xf numFmtId="0" fontId="10" fillId="3" borderId="4" xfId="0" applyFont="1" applyFill="1" applyBorder="1" applyAlignment="1">
      <alignment horizontal="center"/>
    </xf>
    <xf numFmtId="4" fontId="10" fillId="3" borderId="5" xfId="0" applyNumberFormat="1" applyFont="1" applyFill="1" applyBorder="1" applyAlignment="1">
      <alignment horizontal="right"/>
    </xf>
    <xf numFmtId="0" fontId="13" fillId="3" borderId="2" xfId="0" applyFont="1" applyFill="1" applyBorder="1" applyAlignment="1">
      <alignment horizontal="left"/>
    </xf>
    <xf numFmtId="0" fontId="7" fillId="3" borderId="2" xfId="0" applyFont="1" applyFill="1" applyBorder="1" applyAlignment="1">
      <alignment horizontal="center"/>
    </xf>
    <xf numFmtId="4" fontId="7" fillId="3" borderId="5" xfId="0" applyNumberFormat="1" applyFont="1" applyFill="1" applyBorder="1" applyAlignment="1">
      <alignment horizontal="right"/>
    </xf>
    <xf numFmtId="0" fontId="7" fillId="3" borderId="4" xfId="0" applyFont="1" applyFill="1" applyBorder="1"/>
    <xf numFmtId="0" fontId="7" fillId="3" borderId="4" xfId="0" applyFont="1" applyFill="1" applyBorder="1" applyAlignment="1">
      <alignment horizontal="center"/>
    </xf>
    <xf numFmtId="0" fontId="7" fillId="6" borderId="6" xfId="0" applyFont="1" applyFill="1" applyBorder="1"/>
    <xf numFmtId="0" fontId="7" fillId="6" borderId="5" xfId="0" applyFont="1" applyFill="1" applyBorder="1"/>
    <xf numFmtId="4" fontId="7" fillId="6" borderId="8" xfId="0" applyNumberFormat="1" applyFont="1" applyFill="1" applyBorder="1"/>
    <xf numFmtId="0" fontId="7" fillId="0" borderId="0" xfId="0" applyFont="1"/>
    <xf numFmtId="0" fontId="7" fillId="0" borderId="2" xfId="0" applyFont="1" applyBorder="1"/>
    <xf numFmtId="0" fontId="2" fillId="0" borderId="5" xfId="0" applyFont="1" applyBorder="1" applyAlignment="1">
      <alignment horizontal="center"/>
    </xf>
    <xf numFmtId="0" fontId="7" fillId="0" borderId="9" xfId="0" applyFont="1" applyBorder="1"/>
    <xf numFmtId="0" fontId="2" fillId="0" borderId="2" xfId="0" applyFont="1" applyBorder="1"/>
    <xf numFmtId="0" fontId="2" fillId="0" borderId="3" xfId="0" applyFont="1" applyBorder="1"/>
    <xf numFmtId="0" fontId="4" fillId="0" borderId="3" xfId="0" applyFont="1" applyBorder="1" applyAlignment="1">
      <alignment wrapText="1"/>
    </xf>
    <xf numFmtId="0" fontId="20" fillId="3" borderId="3" xfId="0" applyFont="1" applyFill="1" applyBorder="1" applyAlignment="1">
      <alignment vertical="center" wrapText="1"/>
    </xf>
    <xf numFmtId="0" fontId="7" fillId="0" borderId="3" xfId="0" applyFont="1" applyBorder="1"/>
    <xf numFmtId="0" fontId="7" fillId="3" borderId="0" xfId="0" applyFont="1" applyFill="1"/>
    <xf numFmtId="0" fontId="7" fillId="0" borderId="4" xfId="0" applyFont="1" applyBorder="1"/>
    <xf numFmtId="0" fontId="21" fillId="3" borderId="2" xfId="2" applyFont="1" applyFill="1" applyBorder="1" applyAlignment="1">
      <alignment wrapText="1"/>
    </xf>
    <xf numFmtId="0" fontId="6" fillId="3" borderId="2" xfId="0" applyFont="1" applyFill="1" applyBorder="1" applyAlignment="1">
      <alignment horizontal="center"/>
    </xf>
    <xf numFmtId="4" fontId="6" fillId="0" borderId="5" xfId="0" applyNumberFormat="1" applyFont="1" applyBorder="1" applyAlignment="1">
      <alignment horizontal="right"/>
    </xf>
    <xf numFmtId="0" fontId="22" fillId="3" borderId="4" xfId="0" applyFont="1" applyFill="1" applyBorder="1"/>
    <xf numFmtId="0" fontId="6" fillId="3" borderId="4" xfId="0" applyFont="1" applyFill="1" applyBorder="1" applyAlignment="1">
      <alignment horizontal="center"/>
    </xf>
    <xf numFmtId="0" fontId="15" fillId="0" borderId="2" xfId="0" applyFont="1" applyBorder="1" applyAlignment="1">
      <alignment vertical="top" wrapText="1"/>
    </xf>
    <xf numFmtId="0" fontId="2" fillId="3" borderId="2" xfId="0" applyFont="1" applyFill="1" applyBorder="1" applyAlignment="1">
      <alignment horizontal="center"/>
    </xf>
    <xf numFmtId="4" fontId="2" fillId="3" borderId="5" xfId="0" applyNumberFormat="1" applyFont="1" applyFill="1" applyBorder="1" applyAlignment="1">
      <alignment horizontal="right"/>
    </xf>
    <xf numFmtId="0" fontId="2" fillId="3" borderId="4" xfId="0" applyFont="1" applyFill="1" applyBorder="1"/>
    <xf numFmtId="0" fontId="2" fillId="3" borderId="4" xfId="0" applyFont="1" applyFill="1" applyBorder="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4" fontId="0" fillId="0" borderId="0" xfId="0" applyNumberForma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4" fillId="6" borderId="6" xfId="0" applyFont="1" applyFill="1" applyBorder="1" applyAlignment="1">
      <alignment horizontal="left"/>
    </xf>
    <xf numFmtId="0" fontId="4" fillId="6" borderId="7" xfId="0" applyFont="1" applyFill="1" applyBorder="1" applyAlignment="1">
      <alignment horizontal="left"/>
    </xf>
    <xf numFmtId="0" fontId="4" fillId="6" borderId="8" xfId="0" applyFont="1" applyFill="1" applyBorder="1" applyAlignment="1">
      <alignment horizontal="left"/>
    </xf>
    <xf numFmtId="0" fontId="4" fillId="2" borderId="5" xfId="0" applyFont="1" applyFill="1" applyBorder="1" applyAlignment="1">
      <alignment horizontal="left" wrapText="1"/>
    </xf>
    <xf numFmtId="0" fontId="4" fillId="6" borderId="5" xfId="0" applyFont="1" applyFill="1" applyBorder="1" applyAlignment="1">
      <alignment horizontal="left"/>
    </xf>
    <xf numFmtId="0" fontId="4" fillId="0" borderId="5" xfId="0" applyFont="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2" fillId="0" borderId="0" xfId="0" applyFont="1" applyAlignment="1">
      <alignment horizontal="center"/>
    </xf>
    <xf numFmtId="0" fontId="0" fillId="0" borderId="0" xfId="0"/>
    <xf numFmtId="0" fontId="3" fillId="0" borderId="0" xfId="0" applyFont="1"/>
    <xf numFmtId="0" fontId="4" fillId="0" borderId="0" xfId="0" applyFont="1" applyAlignment="1">
      <alignment horizontal="center" vertical="center" wrapText="1"/>
    </xf>
    <xf numFmtId="4" fontId="2" fillId="0" borderId="2" xfId="0" applyNumberFormat="1" applyFont="1" applyBorder="1" applyAlignment="1">
      <alignment horizontal="center" vertical="center" wrapText="1"/>
    </xf>
    <xf numFmtId="4" fontId="0" fillId="0" borderId="3" xfId="0" applyNumberFormat="1" applyBorder="1" applyAlignment="1">
      <alignment horizontal="center" wrapText="1"/>
    </xf>
    <xf numFmtId="4" fontId="0" fillId="0" borderId="4" xfId="0" applyNumberFormat="1" applyBorder="1" applyAlignment="1">
      <alignment horizontal="center" wrapText="1"/>
    </xf>
    <xf numFmtId="0" fontId="11" fillId="2" borderId="5" xfId="0" applyFont="1" applyFill="1" applyBorder="1" applyAlignment="1">
      <alignment horizontal="left" wrapText="1"/>
    </xf>
  </cellXfs>
  <cellStyles count="19">
    <cellStyle name="Normal" xfId="0" builtinId="0"/>
    <cellStyle name="Normal 2" xfId="3" xr:uid="{00000000-0005-0000-0000-000001000000}"/>
    <cellStyle name="Normal 2 2" xfId="4" xr:uid="{00000000-0005-0000-0000-000002000000}"/>
    <cellStyle name="Normal 3" xfId="5" xr:uid="{00000000-0005-0000-0000-000003000000}"/>
    <cellStyle name="Normal 3 2" xfId="6" xr:uid="{00000000-0005-0000-0000-000004000000}"/>
    <cellStyle name="Normal 3 2 2" xfId="7" xr:uid="{00000000-0005-0000-0000-000005000000}"/>
    <cellStyle name="Normal 3 2 2 2" xfId="1" xr:uid="{00000000-0005-0000-0000-000006000000}"/>
    <cellStyle name="Normal 4" xfId="8" xr:uid="{00000000-0005-0000-0000-000007000000}"/>
    <cellStyle name="Normal 5" xfId="9" xr:uid="{00000000-0005-0000-0000-000008000000}"/>
    <cellStyle name="Normal 5 2" xfId="10" xr:uid="{00000000-0005-0000-0000-000009000000}"/>
    <cellStyle name="Normal 5 4" xfId="2" xr:uid="{00000000-0005-0000-0000-00000A000000}"/>
    <cellStyle name="Normal 5 4 4" xfId="11" xr:uid="{00000000-0005-0000-0000-00000B000000}"/>
    <cellStyle name="Normal 5 4 4 2" xfId="12" xr:uid="{00000000-0005-0000-0000-00000C000000}"/>
    <cellStyle name="Normal 5 4 4 2 2" xfId="13" xr:uid="{00000000-0005-0000-0000-00000D000000}"/>
    <cellStyle name="Normal 5 4 5 2" xfId="14" xr:uid="{00000000-0005-0000-0000-00000E000000}"/>
    <cellStyle name="Normal 7" xfId="15" xr:uid="{00000000-0005-0000-0000-00000F000000}"/>
    <cellStyle name="Normal 7 2" xfId="16" xr:uid="{00000000-0005-0000-0000-000010000000}"/>
    <cellStyle name="Normal 7 2 2" xfId="17" xr:uid="{00000000-0005-0000-0000-000011000000}"/>
    <cellStyle name="Normal 9" xfId="18"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31"/>
  <sheetViews>
    <sheetView tabSelected="1" zoomScaleNormal="100" workbookViewId="0">
      <selection sqref="A1:C1"/>
    </sheetView>
  </sheetViews>
  <sheetFormatPr defaultRowHeight="12.45" x14ac:dyDescent="0.3"/>
  <cols>
    <col min="1" max="1" width="60" customWidth="1"/>
    <col min="2" max="2" width="6.84375" style="3" customWidth="1"/>
    <col min="3" max="3" width="20.69140625" style="4" customWidth="1"/>
    <col min="4" max="4" width="0" hidden="1" customWidth="1"/>
    <col min="6" max="9" width="0" hidden="1" customWidth="1"/>
  </cols>
  <sheetData>
    <row r="1" spans="1:18" ht="15.75" customHeight="1" x14ac:dyDescent="0.3">
      <c r="A1" s="167" t="s">
        <v>0</v>
      </c>
      <c r="B1" s="168"/>
      <c r="C1" s="168"/>
    </row>
    <row r="2" spans="1:18" x14ac:dyDescent="0.3">
      <c r="A2" s="169" t="s">
        <v>1</v>
      </c>
      <c r="B2" s="168"/>
      <c r="C2" s="168"/>
    </row>
    <row r="3" spans="1:18" x14ac:dyDescent="0.3">
      <c r="A3" s="2" t="s">
        <v>2</v>
      </c>
    </row>
    <row r="4" spans="1:18" x14ac:dyDescent="0.3">
      <c r="A4" t="s">
        <v>3</v>
      </c>
    </row>
    <row r="5" spans="1:18" ht="14.25" customHeight="1" x14ac:dyDescent="0.3"/>
    <row r="6" spans="1:18" ht="42" customHeight="1" x14ac:dyDescent="0.3">
      <c r="A6" s="170" t="s">
        <v>4</v>
      </c>
      <c r="B6" s="170"/>
      <c r="C6" s="170"/>
    </row>
    <row r="7" spans="1:18" ht="15.75" customHeight="1" x14ac:dyDescent="0.3">
      <c r="A7" s="5"/>
      <c r="B7" s="5"/>
      <c r="C7" s="6"/>
    </row>
    <row r="8" spans="1:18" ht="16.5" customHeight="1" x14ac:dyDescent="0.3">
      <c r="B8" s="7"/>
      <c r="C8" s="8" t="s">
        <v>5</v>
      </c>
    </row>
    <row r="9" spans="1:18" x14ac:dyDescent="0.3">
      <c r="A9" s="9" t="s">
        <v>6</v>
      </c>
      <c r="B9" s="10" t="s">
        <v>7</v>
      </c>
      <c r="C9" s="171" t="s">
        <v>8</v>
      </c>
    </row>
    <row r="10" spans="1:18" x14ac:dyDescent="0.3">
      <c r="A10" s="11" t="s">
        <v>9</v>
      </c>
      <c r="B10" s="12"/>
      <c r="C10" s="172"/>
    </row>
    <row r="11" spans="1:18" x14ac:dyDescent="0.3">
      <c r="A11" s="11" t="s">
        <v>10</v>
      </c>
      <c r="B11" s="12"/>
      <c r="C11" s="173"/>
    </row>
    <row r="12" spans="1:18" x14ac:dyDescent="0.3">
      <c r="A12" s="13">
        <v>0</v>
      </c>
      <c r="B12" s="13">
        <v>1</v>
      </c>
      <c r="C12" s="14">
        <v>2</v>
      </c>
    </row>
    <row r="13" spans="1:18" ht="15.45" x14ac:dyDescent="0.4">
      <c r="A13" s="15" t="s">
        <v>11</v>
      </c>
      <c r="B13" s="16" t="s">
        <v>12</v>
      </c>
      <c r="C13" s="17">
        <f>C15+C23+C27</f>
        <v>4314.8099999999995</v>
      </c>
      <c r="K13" s="4"/>
    </row>
    <row r="14" spans="1:18" ht="14.15" x14ac:dyDescent="0.35">
      <c r="A14" s="18"/>
      <c r="B14" s="19" t="s">
        <v>13</v>
      </c>
      <c r="C14" s="17">
        <f>C16+C24+C28</f>
        <v>4314.8099999999995</v>
      </c>
      <c r="P14" s="20"/>
      <c r="R14" s="21"/>
    </row>
    <row r="15" spans="1:18" x14ac:dyDescent="0.3">
      <c r="A15" s="22" t="s">
        <v>14</v>
      </c>
      <c r="B15" s="10" t="s">
        <v>12</v>
      </c>
      <c r="C15" s="23">
        <f t="shared" ref="C15:C20" si="0">C17</f>
        <v>116</v>
      </c>
      <c r="D15" s="24"/>
      <c r="E15" s="24"/>
      <c r="F15" s="24"/>
      <c r="G15" s="24"/>
      <c r="H15" s="24"/>
      <c r="I15" s="24"/>
    </row>
    <row r="16" spans="1:18" x14ac:dyDescent="0.3">
      <c r="A16" s="25" t="s">
        <v>15</v>
      </c>
      <c r="B16" s="26" t="s">
        <v>13</v>
      </c>
      <c r="C16" s="23">
        <f t="shared" si="0"/>
        <v>116</v>
      </c>
      <c r="D16" s="24"/>
      <c r="E16" s="24"/>
      <c r="F16" s="24"/>
      <c r="G16" s="24"/>
      <c r="H16" s="24"/>
      <c r="I16" s="24"/>
    </row>
    <row r="17" spans="1:9" ht="12.9" x14ac:dyDescent="0.35">
      <c r="A17" s="27" t="s">
        <v>16</v>
      </c>
      <c r="B17" s="12" t="s">
        <v>12</v>
      </c>
      <c r="C17" s="28">
        <f t="shared" si="0"/>
        <v>116</v>
      </c>
      <c r="D17" s="24"/>
      <c r="E17" s="24"/>
      <c r="F17" s="24"/>
      <c r="G17" s="24"/>
      <c r="H17" s="24"/>
      <c r="I17" s="24"/>
    </row>
    <row r="18" spans="1:9" ht="12.9" x14ac:dyDescent="0.35">
      <c r="A18" s="29"/>
      <c r="B18" s="26" t="s">
        <v>13</v>
      </c>
      <c r="C18" s="28">
        <f t="shared" si="0"/>
        <v>116</v>
      </c>
      <c r="D18" s="24"/>
      <c r="E18" s="24"/>
      <c r="F18" s="24"/>
      <c r="G18" s="24"/>
      <c r="H18" s="24"/>
      <c r="I18" s="24"/>
    </row>
    <row r="19" spans="1:9" ht="12.9" x14ac:dyDescent="0.35">
      <c r="A19" s="27" t="s">
        <v>17</v>
      </c>
      <c r="B19" s="10" t="s">
        <v>12</v>
      </c>
      <c r="C19" s="28">
        <f t="shared" si="0"/>
        <v>116</v>
      </c>
      <c r="D19" s="24"/>
      <c r="E19" s="24"/>
      <c r="F19" s="24"/>
      <c r="G19" s="24"/>
      <c r="H19" s="24"/>
      <c r="I19" s="24"/>
    </row>
    <row r="20" spans="1:9" x14ac:dyDescent="0.3">
      <c r="A20" s="30"/>
      <c r="B20" s="26" t="s">
        <v>13</v>
      </c>
      <c r="C20" s="28">
        <f t="shared" si="0"/>
        <v>116</v>
      </c>
      <c r="D20" s="24"/>
      <c r="E20" s="24"/>
      <c r="F20" s="24"/>
      <c r="G20" s="24"/>
      <c r="H20" s="24"/>
      <c r="I20" s="24"/>
    </row>
    <row r="21" spans="1:9" x14ac:dyDescent="0.3">
      <c r="A21" s="31" t="s">
        <v>18</v>
      </c>
      <c r="B21" s="32" t="s">
        <v>12</v>
      </c>
      <c r="C21" s="28">
        <f>C69</f>
        <v>116</v>
      </c>
      <c r="D21" s="24"/>
      <c r="E21" s="24"/>
      <c r="F21" s="24"/>
      <c r="G21" s="24"/>
      <c r="H21" s="24"/>
      <c r="I21" s="24"/>
    </row>
    <row r="22" spans="1:9" x14ac:dyDescent="0.3">
      <c r="A22" s="30"/>
      <c r="B22" s="33" t="s">
        <v>13</v>
      </c>
      <c r="C22" s="28">
        <f>C70</f>
        <v>116</v>
      </c>
      <c r="D22" s="24"/>
      <c r="E22" s="24"/>
      <c r="F22" s="24"/>
      <c r="G22" s="24"/>
      <c r="H22" s="24"/>
      <c r="I22" s="24"/>
    </row>
    <row r="23" spans="1:9" ht="14.15" x14ac:dyDescent="0.35">
      <c r="A23" s="34" t="s">
        <v>19</v>
      </c>
      <c r="B23" s="35" t="s">
        <v>12</v>
      </c>
      <c r="C23" s="36">
        <f>C25</f>
        <v>0</v>
      </c>
    </row>
    <row r="24" spans="1:9" ht="14.15" x14ac:dyDescent="0.35">
      <c r="A24" s="37" t="s">
        <v>20</v>
      </c>
      <c r="B24" s="38" t="s">
        <v>13</v>
      </c>
      <c r="C24" s="36">
        <f>C26</f>
        <v>0</v>
      </c>
    </row>
    <row r="25" spans="1:9" ht="12.9" x14ac:dyDescent="0.35">
      <c r="A25" s="39" t="s">
        <v>21</v>
      </c>
      <c r="B25" s="12" t="s">
        <v>12</v>
      </c>
      <c r="C25" s="28">
        <f>C44</f>
        <v>0</v>
      </c>
      <c r="D25" s="40"/>
      <c r="E25" s="40"/>
      <c r="F25" s="40"/>
      <c r="G25" s="40"/>
      <c r="H25" s="40"/>
      <c r="I25" s="40"/>
    </row>
    <row r="26" spans="1:9" ht="12.9" x14ac:dyDescent="0.35">
      <c r="A26" s="29"/>
      <c r="B26" s="26" t="s">
        <v>13</v>
      </c>
      <c r="C26" s="28">
        <f>C45</f>
        <v>0</v>
      </c>
      <c r="D26" s="40"/>
      <c r="E26" s="40"/>
      <c r="F26" s="40"/>
      <c r="G26" s="40"/>
      <c r="H26" s="40"/>
      <c r="I26" s="40"/>
    </row>
    <row r="27" spans="1:9" x14ac:dyDescent="0.3">
      <c r="A27" s="41" t="s">
        <v>22</v>
      </c>
      <c r="B27" s="32" t="s">
        <v>12</v>
      </c>
      <c r="C27" s="23">
        <f t="shared" ref="C27:C30" si="1">C29</f>
        <v>4198.8099999999995</v>
      </c>
    </row>
    <row r="28" spans="1:9" x14ac:dyDescent="0.3">
      <c r="A28" s="42" t="s">
        <v>20</v>
      </c>
      <c r="B28" s="33" t="s">
        <v>13</v>
      </c>
      <c r="C28" s="23">
        <f t="shared" si="1"/>
        <v>4198.8099999999995</v>
      </c>
    </row>
    <row r="29" spans="1:9" ht="12.9" x14ac:dyDescent="0.35">
      <c r="A29" s="27" t="s">
        <v>16</v>
      </c>
      <c r="B29" s="12" t="s">
        <v>12</v>
      </c>
      <c r="C29" s="28">
        <f t="shared" si="1"/>
        <v>4198.8099999999995</v>
      </c>
      <c r="D29" s="40"/>
      <c r="E29" s="40"/>
      <c r="F29" s="40"/>
      <c r="G29" s="40"/>
      <c r="H29" s="40"/>
      <c r="I29" s="40"/>
    </row>
    <row r="30" spans="1:9" ht="12.9" x14ac:dyDescent="0.35">
      <c r="A30" s="29"/>
      <c r="B30" s="26" t="s">
        <v>13</v>
      </c>
      <c r="C30" s="28">
        <f t="shared" si="1"/>
        <v>4198.8099999999995</v>
      </c>
      <c r="D30" s="40"/>
      <c r="E30" s="40"/>
      <c r="F30" s="40"/>
      <c r="G30" s="40"/>
      <c r="H30" s="40"/>
      <c r="I30" s="40"/>
    </row>
    <row r="31" spans="1:9" ht="12.9" x14ac:dyDescent="0.35">
      <c r="A31" s="43" t="s">
        <v>23</v>
      </c>
      <c r="B31" s="32" t="s">
        <v>12</v>
      </c>
      <c r="C31" s="28">
        <f>C33+C35+C37</f>
        <v>4198.8099999999995</v>
      </c>
    </row>
    <row r="32" spans="1:9" x14ac:dyDescent="0.3">
      <c r="A32" s="25"/>
      <c r="B32" s="33" t="s">
        <v>13</v>
      </c>
      <c r="C32" s="28">
        <f>C34+C36+C38</f>
        <v>4198.8099999999995</v>
      </c>
      <c r="D32" s="28" t="e">
        <f>#REF!+#REF!+#REF!</f>
        <v>#REF!</v>
      </c>
    </row>
    <row r="33" spans="1:53" s="47" customFormat="1" x14ac:dyDescent="0.3">
      <c r="A33" s="44" t="s">
        <v>18</v>
      </c>
      <c r="B33" s="45" t="s">
        <v>12</v>
      </c>
      <c r="C33" s="46">
        <f>C75</f>
        <v>3437</v>
      </c>
    </row>
    <row r="34" spans="1:53" s="47" customFormat="1" x14ac:dyDescent="0.3">
      <c r="A34" s="48"/>
      <c r="B34" s="49" t="s">
        <v>13</v>
      </c>
      <c r="C34" s="46">
        <f>C76</f>
        <v>3437</v>
      </c>
    </row>
    <row r="35" spans="1:53" x14ac:dyDescent="0.3">
      <c r="A35" s="44" t="s">
        <v>24</v>
      </c>
      <c r="B35" s="12" t="s">
        <v>12</v>
      </c>
      <c r="C35" s="28">
        <f>C116</f>
        <v>577.6</v>
      </c>
    </row>
    <row r="36" spans="1:53" x14ac:dyDescent="0.3">
      <c r="A36" s="30"/>
      <c r="B36" s="26" t="s">
        <v>13</v>
      </c>
      <c r="C36" s="28">
        <f>C117</f>
        <v>577.6</v>
      </c>
    </row>
    <row r="37" spans="1:53" s="21" customFormat="1" ht="16.5" customHeight="1" x14ac:dyDescent="0.3">
      <c r="A37" s="50" t="s">
        <v>25</v>
      </c>
      <c r="B37" s="51" t="s">
        <v>12</v>
      </c>
      <c r="C37" s="46">
        <f>C118</f>
        <v>184.21</v>
      </c>
    </row>
    <row r="38" spans="1:53" s="21" customFormat="1" ht="15" customHeight="1" x14ac:dyDescent="0.3">
      <c r="A38" s="25"/>
      <c r="B38" s="49" t="s">
        <v>13</v>
      </c>
      <c r="C38" s="46">
        <f>C119</f>
        <v>184.21</v>
      </c>
    </row>
    <row r="39" spans="1:53" s="54" customFormat="1" x14ac:dyDescent="0.3">
      <c r="A39" s="52" t="s">
        <v>26</v>
      </c>
      <c r="B39" s="52"/>
      <c r="C39" s="53"/>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1:53" ht="15" x14ac:dyDescent="0.35">
      <c r="A40" s="55" t="s">
        <v>27</v>
      </c>
      <c r="B40" s="45" t="s">
        <v>12</v>
      </c>
      <c r="C40" s="28">
        <f>C42</f>
        <v>0</v>
      </c>
    </row>
    <row r="41" spans="1:53" x14ac:dyDescent="0.3">
      <c r="A41" s="48"/>
      <c r="B41" s="49" t="s">
        <v>13</v>
      </c>
      <c r="C41" s="28">
        <f>C43</f>
        <v>0</v>
      </c>
    </row>
    <row r="42" spans="1:53" s="56" customFormat="1" ht="14.25" customHeight="1" x14ac:dyDescent="0.3">
      <c r="A42" s="34" t="s">
        <v>19</v>
      </c>
      <c r="B42" s="45" t="s">
        <v>12</v>
      </c>
      <c r="C42" s="23">
        <f>C44</f>
        <v>0</v>
      </c>
    </row>
    <row r="43" spans="1:53" s="56" customFormat="1" ht="14.25" customHeight="1" x14ac:dyDescent="0.3">
      <c r="A43" s="57" t="s">
        <v>28</v>
      </c>
      <c r="B43" s="49" t="s">
        <v>13</v>
      </c>
      <c r="C43" s="23">
        <f>C45</f>
        <v>0</v>
      </c>
    </row>
    <row r="44" spans="1:53" ht="14.15" x14ac:dyDescent="0.35">
      <c r="A44" s="58" t="s">
        <v>29</v>
      </c>
      <c r="B44" s="59" t="s">
        <v>12</v>
      </c>
      <c r="C44" s="46">
        <f>C51</f>
        <v>0</v>
      </c>
    </row>
    <row r="45" spans="1:53" ht="14.15" x14ac:dyDescent="0.35">
      <c r="A45" s="60"/>
      <c r="B45" s="61" t="s">
        <v>13</v>
      </c>
      <c r="C45" s="46">
        <f>C52</f>
        <v>0</v>
      </c>
    </row>
    <row r="46" spans="1:53" x14ac:dyDescent="0.3">
      <c r="A46" s="62" t="s">
        <v>30</v>
      </c>
      <c r="B46" s="63"/>
      <c r="C46" s="64"/>
      <c r="D46" s="65"/>
      <c r="E46" s="66"/>
      <c r="F46" s="65"/>
      <c r="G46" s="65"/>
      <c r="H46" s="65"/>
      <c r="I46" s="65"/>
    </row>
    <row r="47" spans="1:53" x14ac:dyDescent="0.3">
      <c r="A47" s="67" t="s">
        <v>31</v>
      </c>
      <c r="B47" s="45" t="s">
        <v>12</v>
      </c>
      <c r="C47" s="46">
        <f>C49</f>
        <v>0</v>
      </c>
      <c r="D47" s="68"/>
      <c r="E47" s="68"/>
      <c r="F47" s="68"/>
      <c r="G47" s="68"/>
      <c r="H47" s="68"/>
      <c r="I47" s="68"/>
    </row>
    <row r="48" spans="1:53" x14ac:dyDescent="0.3">
      <c r="A48" s="42" t="s">
        <v>32</v>
      </c>
      <c r="B48" s="33" t="s">
        <v>13</v>
      </c>
      <c r="C48" s="46">
        <f>C50</f>
        <v>0</v>
      </c>
    </row>
    <row r="49" spans="1:9" x14ac:dyDescent="0.3">
      <c r="A49" s="34" t="s">
        <v>19</v>
      </c>
      <c r="B49" s="32" t="s">
        <v>12</v>
      </c>
      <c r="C49" s="69">
        <f>C51</f>
        <v>0</v>
      </c>
    </row>
    <row r="50" spans="1:9" x14ac:dyDescent="0.3">
      <c r="A50" s="42" t="s">
        <v>20</v>
      </c>
      <c r="B50" s="33" t="s">
        <v>13</v>
      </c>
      <c r="C50" s="69">
        <f>C52</f>
        <v>0</v>
      </c>
    </row>
    <row r="51" spans="1:9" s="72" customFormat="1" ht="12.9" x14ac:dyDescent="0.35">
      <c r="A51" s="39" t="s">
        <v>21</v>
      </c>
      <c r="B51" s="70" t="s">
        <v>12</v>
      </c>
      <c r="C51" s="71">
        <f>C53+C55+C57</f>
        <v>0</v>
      </c>
    </row>
    <row r="52" spans="1:9" s="72" customFormat="1" ht="12.9" x14ac:dyDescent="0.35">
      <c r="A52" s="73"/>
      <c r="B52" s="74" t="s">
        <v>13</v>
      </c>
      <c r="C52" s="71">
        <f>C54+C56+C58</f>
        <v>0</v>
      </c>
    </row>
    <row r="53" spans="1:9" s="76" customFormat="1" ht="24.9" x14ac:dyDescent="0.3">
      <c r="A53" s="75" t="s">
        <v>33</v>
      </c>
      <c r="B53" s="70" t="s">
        <v>12</v>
      </c>
      <c r="C53" s="71">
        <v>495.91</v>
      </c>
      <c r="E53" s="77"/>
    </row>
    <row r="54" spans="1:9" s="76" customFormat="1" x14ac:dyDescent="0.3">
      <c r="A54" s="78"/>
      <c r="B54" s="74" t="s">
        <v>13</v>
      </c>
      <c r="C54" s="71">
        <v>495.91</v>
      </c>
    </row>
    <row r="55" spans="1:9" s="76" customFormat="1" ht="24.9" x14ac:dyDescent="0.3">
      <c r="A55" s="75" t="s">
        <v>34</v>
      </c>
      <c r="B55" s="70" t="s">
        <v>12</v>
      </c>
      <c r="C55" s="71">
        <v>-442.72</v>
      </c>
      <c r="E55" s="77"/>
    </row>
    <row r="56" spans="1:9" s="76" customFormat="1" x14ac:dyDescent="0.3">
      <c r="A56" s="78"/>
      <c r="B56" s="74" t="s">
        <v>13</v>
      </c>
      <c r="C56" s="71">
        <v>-442.72</v>
      </c>
    </row>
    <row r="57" spans="1:9" s="76" customFormat="1" ht="24.9" x14ac:dyDescent="0.3">
      <c r="A57" s="75" t="s">
        <v>35</v>
      </c>
      <c r="B57" s="70" t="s">
        <v>12</v>
      </c>
      <c r="C57" s="71">
        <v>-53.19</v>
      </c>
      <c r="E57" s="77"/>
    </row>
    <row r="58" spans="1:9" s="76" customFormat="1" ht="12.9" x14ac:dyDescent="0.35">
      <c r="A58" s="73"/>
      <c r="B58" s="74" t="s">
        <v>13</v>
      </c>
      <c r="C58" s="71">
        <v>-53.19</v>
      </c>
    </row>
    <row r="59" spans="1:9" x14ac:dyDescent="0.3">
      <c r="A59" s="79" t="s">
        <v>36</v>
      </c>
      <c r="B59" s="80"/>
      <c r="C59" s="81"/>
      <c r="D59" s="47"/>
      <c r="E59" s="47"/>
      <c r="F59" s="47"/>
      <c r="G59" s="47"/>
      <c r="H59" s="47"/>
      <c r="I59" s="47"/>
    </row>
    <row r="60" spans="1:9" x14ac:dyDescent="0.3">
      <c r="A60" s="82" t="s">
        <v>31</v>
      </c>
      <c r="B60" s="83"/>
      <c r="C60" s="84"/>
      <c r="D60" s="85"/>
      <c r="E60" s="85"/>
      <c r="F60" s="85"/>
      <c r="G60" s="85"/>
      <c r="H60" s="85"/>
      <c r="I60" s="86"/>
    </row>
    <row r="61" spans="1:9" x14ac:dyDescent="0.3">
      <c r="A61" s="87" t="s">
        <v>37</v>
      </c>
      <c r="B61" s="88" t="s">
        <v>12</v>
      </c>
      <c r="C61" s="89">
        <f>C63+C71</f>
        <v>3553</v>
      </c>
      <c r="D61" s="24"/>
      <c r="E61" s="24"/>
      <c r="F61" s="24"/>
      <c r="G61" s="24"/>
      <c r="H61" s="24"/>
      <c r="I61" s="90"/>
    </row>
    <row r="62" spans="1:9" x14ac:dyDescent="0.3">
      <c r="A62" s="87"/>
      <c r="B62" s="88" t="s">
        <v>13</v>
      </c>
      <c r="C62" s="89">
        <f>C64+C72</f>
        <v>3553</v>
      </c>
      <c r="D62" s="24"/>
      <c r="E62" s="24"/>
      <c r="F62" s="24"/>
      <c r="G62" s="24"/>
      <c r="H62" s="24"/>
      <c r="I62" s="90"/>
    </row>
    <row r="63" spans="1:9" x14ac:dyDescent="0.3">
      <c r="A63" s="22" t="s">
        <v>14</v>
      </c>
      <c r="B63" s="10" t="s">
        <v>12</v>
      </c>
      <c r="C63" s="23">
        <f t="shared" ref="C63:C68" si="2">C65</f>
        <v>116</v>
      </c>
      <c r="D63" s="24"/>
      <c r="E63" s="24"/>
      <c r="F63" s="24"/>
      <c r="G63" s="24"/>
      <c r="H63" s="24"/>
      <c r="I63" s="24"/>
    </row>
    <row r="64" spans="1:9" x14ac:dyDescent="0.3">
      <c r="A64" s="25" t="s">
        <v>15</v>
      </c>
      <c r="B64" s="26" t="s">
        <v>13</v>
      </c>
      <c r="C64" s="23">
        <f t="shared" si="2"/>
        <v>116</v>
      </c>
      <c r="D64" s="24"/>
      <c r="E64" s="24"/>
      <c r="F64" s="24"/>
      <c r="G64" s="24"/>
      <c r="H64" s="24"/>
      <c r="I64" s="24"/>
    </row>
    <row r="65" spans="1:9" ht="12.9" x14ac:dyDescent="0.35">
      <c r="A65" s="27" t="s">
        <v>16</v>
      </c>
      <c r="B65" s="12" t="s">
        <v>12</v>
      </c>
      <c r="C65" s="28">
        <f t="shared" si="2"/>
        <v>116</v>
      </c>
      <c r="D65" s="24"/>
      <c r="E65" s="24"/>
      <c r="F65" s="24"/>
      <c r="G65" s="24"/>
      <c r="H65" s="24"/>
      <c r="I65" s="24"/>
    </row>
    <row r="66" spans="1:9" ht="12.9" x14ac:dyDescent="0.35">
      <c r="A66" s="29"/>
      <c r="B66" s="26" t="s">
        <v>13</v>
      </c>
      <c r="C66" s="28">
        <f t="shared" si="2"/>
        <v>116</v>
      </c>
      <c r="D66" s="24"/>
      <c r="E66" s="24"/>
      <c r="F66" s="24"/>
      <c r="G66" s="24"/>
      <c r="H66" s="24"/>
      <c r="I66" s="24"/>
    </row>
    <row r="67" spans="1:9" ht="12.9" x14ac:dyDescent="0.35">
      <c r="A67" s="27" t="s">
        <v>17</v>
      </c>
      <c r="B67" s="10" t="s">
        <v>12</v>
      </c>
      <c r="C67" s="28">
        <f t="shared" si="2"/>
        <v>116</v>
      </c>
      <c r="D67" s="24"/>
      <c r="E67" s="24"/>
      <c r="F67" s="24"/>
      <c r="G67" s="24"/>
      <c r="H67" s="24"/>
      <c r="I67" s="24"/>
    </row>
    <row r="68" spans="1:9" x14ac:dyDescent="0.3">
      <c r="A68" s="30"/>
      <c r="B68" s="26" t="s">
        <v>13</v>
      </c>
      <c r="C68" s="28">
        <f t="shared" si="2"/>
        <v>116</v>
      </c>
      <c r="D68" s="24"/>
      <c r="E68" s="24"/>
      <c r="F68" s="24"/>
      <c r="G68" s="24"/>
      <c r="H68" s="24"/>
      <c r="I68" s="24"/>
    </row>
    <row r="69" spans="1:9" x14ac:dyDescent="0.3">
      <c r="A69" s="31" t="s">
        <v>18</v>
      </c>
      <c r="B69" s="32" t="s">
        <v>12</v>
      </c>
      <c r="C69" s="28">
        <f>C105</f>
        <v>116</v>
      </c>
      <c r="D69" s="24"/>
      <c r="E69" s="24"/>
      <c r="F69" s="24"/>
      <c r="G69" s="24"/>
      <c r="H69" s="24"/>
      <c r="I69" s="24"/>
    </row>
    <row r="70" spans="1:9" x14ac:dyDescent="0.3">
      <c r="A70" s="30"/>
      <c r="B70" s="33" t="s">
        <v>13</v>
      </c>
      <c r="C70" s="28">
        <f>C106</f>
        <v>116</v>
      </c>
      <c r="D70" s="24"/>
      <c r="E70" s="24"/>
      <c r="F70" s="24"/>
      <c r="G70" s="24"/>
      <c r="H70" s="24"/>
      <c r="I70" s="24"/>
    </row>
    <row r="71" spans="1:9" x14ac:dyDescent="0.3">
      <c r="A71" s="91" t="s">
        <v>22</v>
      </c>
      <c r="B71" s="10" t="s">
        <v>12</v>
      </c>
      <c r="C71" s="23">
        <f>C73</f>
        <v>3437</v>
      </c>
      <c r="E71" s="72"/>
    </row>
    <row r="72" spans="1:9" x14ac:dyDescent="0.3">
      <c r="A72" s="25" t="s">
        <v>15</v>
      </c>
      <c r="B72" s="26" t="s">
        <v>13</v>
      </c>
      <c r="C72" s="23">
        <f>C74</f>
        <v>3437</v>
      </c>
    </row>
    <row r="73" spans="1:9" ht="12.9" x14ac:dyDescent="0.35">
      <c r="A73" s="27" t="s">
        <v>16</v>
      </c>
      <c r="B73" s="12" t="s">
        <v>12</v>
      </c>
      <c r="C73" s="28">
        <f>C75</f>
        <v>3437</v>
      </c>
    </row>
    <row r="74" spans="1:9" ht="12.9" x14ac:dyDescent="0.35">
      <c r="A74" s="29"/>
      <c r="B74" s="26" t="s">
        <v>13</v>
      </c>
      <c r="C74" s="28">
        <f>C76</f>
        <v>3437</v>
      </c>
    </row>
    <row r="75" spans="1:9" s="47" customFormat="1" x14ac:dyDescent="0.3">
      <c r="A75" s="44" t="s">
        <v>18</v>
      </c>
      <c r="B75" s="45" t="s">
        <v>12</v>
      </c>
      <c r="C75" s="46">
        <f>C84</f>
        <v>3437</v>
      </c>
    </row>
    <row r="76" spans="1:9" s="47" customFormat="1" x14ac:dyDescent="0.3">
      <c r="A76" s="48"/>
      <c r="B76" s="49" t="s">
        <v>13</v>
      </c>
      <c r="C76" s="46">
        <f>C85</f>
        <v>3437</v>
      </c>
    </row>
    <row r="77" spans="1:9" x14ac:dyDescent="0.3">
      <c r="A77" s="161" t="s">
        <v>38</v>
      </c>
      <c r="B77" s="161"/>
      <c r="C77" s="161"/>
    </row>
    <row r="78" spans="1:9" x14ac:dyDescent="0.3">
      <c r="A78" s="92" t="s">
        <v>31</v>
      </c>
      <c r="B78" s="32" t="s">
        <v>12</v>
      </c>
      <c r="C78" s="28">
        <f t="shared" ref="C78:C83" si="3">C80</f>
        <v>3437</v>
      </c>
      <c r="E78" s="72"/>
    </row>
    <row r="79" spans="1:9" x14ac:dyDescent="0.3">
      <c r="A79" s="42" t="s">
        <v>28</v>
      </c>
      <c r="B79" s="33" t="s">
        <v>13</v>
      </c>
      <c r="C79" s="28">
        <f t="shared" si="3"/>
        <v>3437</v>
      </c>
      <c r="E79" s="72"/>
    </row>
    <row r="80" spans="1:9" x14ac:dyDescent="0.3">
      <c r="A80" s="91" t="s">
        <v>22</v>
      </c>
      <c r="B80" s="10" t="s">
        <v>12</v>
      </c>
      <c r="C80" s="23">
        <f t="shared" si="3"/>
        <v>3437</v>
      </c>
      <c r="E80" s="72"/>
    </row>
    <row r="81" spans="1:26" x14ac:dyDescent="0.3">
      <c r="A81" s="25" t="s">
        <v>15</v>
      </c>
      <c r="B81" s="26" t="s">
        <v>13</v>
      </c>
      <c r="C81" s="23">
        <f t="shared" si="3"/>
        <v>3437</v>
      </c>
    </row>
    <row r="82" spans="1:26" ht="12.9" x14ac:dyDescent="0.35">
      <c r="A82" s="27" t="s">
        <v>16</v>
      </c>
      <c r="B82" s="12" t="s">
        <v>12</v>
      </c>
      <c r="C82" s="28">
        <f t="shared" si="3"/>
        <v>3437</v>
      </c>
    </row>
    <row r="83" spans="1:26" ht="12.9" x14ac:dyDescent="0.35">
      <c r="A83" s="29"/>
      <c r="B83" s="26" t="s">
        <v>13</v>
      </c>
      <c r="C83" s="28">
        <f t="shared" si="3"/>
        <v>3437</v>
      </c>
    </row>
    <row r="84" spans="1:26" s="47" customFormat="1" x14ac:dyDescent="0.3">
      <c r="A84" s="44" t="s">
        <v>18</v>
      </c>
      <c r="B84" s="93" t="s">
        <v>12</v>
      </c>
      <c r="C84" s="94">
        <f>C90</f>
        <v>3437</v>
      </c>
    </row>
    <row r="85" spans="1:26" s="47" customFormat="1" x14ac:dyDescent="0.3">
      <c r="A85" s="48"/>
      <c r="B85" s="95" t="s">
        <v>13</v>
      </c>
      <c r="C85" s="94">
        <f>C91</f>
        <v>3437</v>
      </c>
    </row>
    <row r="86" spans="1:26" s="47" customFormat="1" hidden="1" x14ac:dyDescent="0.3">
      <c r="A86" s="96"/>
      <c r="B86" s="93"/>
      <c r="C86" s="94"/>
    </row>
    <row r="87" spans="1:26" s="47" customFormat="1" hidden="1" x14ac:dyDescent="0.3">
      <c r="A87" s="97"/>
      <c r="B87" s="95"/>
      <c r="C87" s="94"/>
    </row>
    <row r="88" spans="1:26" s="56" customFormat="1" ht="14.15" hidden="1" x14ac:dyDescent="0.35">
      <c r="A88" s="98"/>
      <c r="B88" s="99"/>
      <c r="C88" s="100"/>
    </row>
    <row r="89" spans="1:26" s="56" customFormat="1" hidden="1" x14ac:dyDescent="0.3">
      <c r="A89" s="101"/>
      <c r="B89" s="102"/>
      <c r="C89" s="100"/>
    </row>
    <row r="90" spans="1:26" s="105" customFormat="1" ht="14.15" x14ac:dyDescent="0.35">
      <c r="A90" s="103" t="s">
        <v>39</v>
      </c>
      <c r="B90" s="104" t="s">
        <v>12</v>
      </c>
      <c r="C90" s="23">
        <f>C92</f>
        <v>3437</v>
      </c>
      <c r="E90" s="106"/>
    </row>
    <row r="91" spans="1:26" s="21" customFormat="1" x14ac:dyDescent="0.3">
      <c r="A91" s="25"/>
      <c r="B91" s="107" t="s">
        <v>13</v>
      </c>
      <c r="C91" s="23">
        <f>C93</f>
        <v>3437</v>
      </c>
      <c r="E91" s="108"/>
    </row>
    <row r="92" spans="1:26" s="105" customFormat="1" ht="15.45" x14ac:dyDescent="0.3">
      <c r="A92" s="109" t="s">
        <v>40</v>
      </c>
      <c r="B92" s="45" t="s">
        <v>12</v>
      </c>
      <c r="C92" s="46">
        <v>3437</v>
      </c>
      <c r="E92" s="106"/>
    </row>
    <row r="93" spans="1:26" s="21" customFormat="1" x14ac:dyDescent="0.3">
      <c r="A93" s="25"/>
      <c r="B93" s="49" t="s">
        <v>13</v>
      </c>
      <c r="C93" s="46">
        <v>3437</v>
      </c>
      <c r="E93" s="108"/>
    </row>
    <row r="94" spans="1:26" s="54" customFormat="1" ht="14.15" x14ac:dyDescent="0.35">
      <c r="A94" s="174" t="s">
        <v>41</v>
      </c>
      <c r="B94" s="174"/>
      <c r="C94" s="174"/>
      <c r="D94"/>
      <c r="E94"/>
      <c r="F94"/>
      <c r="G94"/>
      <c r="H94"/>
      <c r="I94"/>
      <c r="J94"/>
      <c r="K94"/>
      <c r="L94"/>
      <c r="M94"/>
      <c r="N94"/>
      <c r="O94"/>
      <c r="P94"/>
      <c r="Q94"/>
      <c r="R94"/>
      <c r="S94"/>
      <c r="T94"/>
      <c r="U94"/>
      <c r="V94"/>
      <c r="W94"/>
      <c r="X94"/>
      <c r="Y94"/>
      <c r="Z94"/>
    </row>
    <row r="95" spans="1:26" s="56" customFormat="1" ht="14.15" x14ac:dyDescent="0.35">
      <c r="A95" s="110" t="s">
        <v>31</v>
      </c>
      <c r="B95" s="111" t="s">
        <v>12</v>
      </c>
      <c r="C95" s="112">
        <f t="shared" ref="C95:C104" si="4">C97</f>
        <v>116</v>
      </c>
    </row>
    <row r="96" spans="1:26" s="56" customFormat="1" ht="14.15" x14ac:dyDescent="0.35">
      <c r="A96" s="113" t="s">
        <v>28</v>
      </c>
      <c r="B96" s="38" t="s">
        <v>13</v>
      </c>
      <c r="C96" s="112">
        <f t="shared" si="4"/>
        <v>116</v>
      </c>
    </row>
    <row r="97" spans="1:10" s="56" customFormat="1" ht="14.15" x14ac:dyDescent="0.35">
      <c r="A97" s="114" t="s">
        <v>14</v>
      </c>
      <c r="B97" s="35" t="s">
        <v>12</v>
      </c>
      <c r="C97" s="115">
        <f t="shared" si="4"/>
        <v>116</v>
      </c>
    </row>
    <row r="98" spans="1:10" s="56" customFormat="1" ht="14.15" x14ac:dyDescent="0.35">
      <c r="A98" s="113" t="s">
        <v>28</v>
      </c>
      <c r="B98" s="38" t="s">
        <v>13</v>
      </c>
      <c r="C98" s="115">
        <f t="shared" si="4"/>
        <v>116</v>
      </c>
    </row>
    <row r="99" spans="1:10" ht="12.9" x14ac:dyDescent="0.35">
      <c r="A99" s="27" t="s">
        <v>16</v>
      </c>
      <c r="B99" s="12" t="s">
        <v>12</v>
      </c>
      <c r="C99" s="28">
        <f t="shared" si="4"/>
        <v>116</v>
      </c>
      <c r="D99" s="24"/>
      <c r="E99" s="24"/>
      <c r="F99" s="24"/>
      <c r="G99" s="24"/>
      <c r="H99" s="24"/>
      <c r="I99" s="24"/>
    </row>
    <row r="100" spans="1:10" ht="12.9" x14ac:dyDescent="0.35">
      <c r="A100" s="29"/>
      <c r="B100" s="26" t="s">
        <v>13</v>
      </c>
      <c r="C100" s="28">
        <f t="shared" si="4"/>
        <v>116</v>
      </c>
      <c r="D100" s="24"/>
      <c r="E100" s="24"/>
      <c r="F100" s="24"/>
      <c r="G100" s="24"/>
      <c r="H100" s="24"/>
      <c r="I100" s="24"/>
    </row>
    <row r="101" spans="1:10" ht="12.9" x14ac:dyDescent="0.35">
      <c r="A101" s="27" t="s">
        <v>17</v>
      </c>
      <c r="B101" s="10" t="s">
        <v>12</v>
      </c>
      <c r="C101" s="28">
        <f t="shared" si="4"/>
        <v>116</v>
      </c>
      <c r="D101" s="24"/>
      <c r="E101" s="24"/>
      <c r="F101" s="24"/>
      <c r="G101" s="24"/>
      <c r="H101" s="24"/>
      <c r="I101" s="24"/>
    </row>
    <row r="102" spans="1:10" x14ac:dyDescent="0.3">
      <c r="A102" s="30"/>
      <c r="B102" s="26" t="s">
        <v>13</v>
      </c>
      <c r="C102" s="28">
        <f t="shared" si="4"/>
        <v>116</v>
      </c>
      <c r="D102" s="24"/>
      <c r="E102" s="24"/>
      <c r="F102" s="24"/>
      <c r="G102" s="24"/>
      <c r="H102" s="24"/>
      <c r="I102" s="24"/>
    </row>
    <row r="103" spans="1:10" x14ac:dyDescent="0.3">
      <c r="A103" s="31" t="s">
        <v>18</v>
      </c>
      <c r="B103" s="32" t="s">
        <v>12</v>
      </c>
      <c r="C103" s="28">
        <f t="shared" si="4"/>
        <v>116</v>
      </c>
      <c r="D103" s="24"/>
      <c r="E103" s="24"/>
      <c r="F103" s="24"/>
      <c r="G103" s="24"/>
      <c r="H103" s="24"/>
      <c r="I103" s="24"/>
    </row>
    <row r="104" spans="1:10" x14ac:dyDescent="0.3">
      <c r="A104" s="30"/>
      <c r="B104" s="33" t="s">
        <v>13</v>
      </c>
      <c r="C104" s="28">
        <f t="shared" si="4"/>
        <v>116</v>
      </c>
      <c r="D104" s="24"/>
      <c r="E104" s="24"/>
      <c r="F104" s="24"/>
      <c r="G104" s="24"/>
      <c r="H104" s="24"/>
      <c r="I104" s="24"/>
    </row>
    <row r="105" spans="1:10" s="108" customFormat="1" ht="31.5" customHeight="1" x14ac:dyDescent="0.35">
      <c r="A105" s="116" t="s">
        <v>42</v>
      </c>
      <c r="B105" s="117" t="s">
        <v>12</v>
      </c>
      <c r="C105" s="118">
        <v>116</v>
      </c>
      <c r="J105" s="119"/>
    </row>
    <row r="106" spans="1:10" s="108" customFormat="1" ht="14.15" x14ac:dyDescent="0.35">
      <c r="A106" s="120"/>
      <c r="B106" s="121" t="s">
        <v>13</v>
      </c>
      <c r="C106" s="122">
        <v>116</v>
      </c>
    </row>
    <row r="107" spans="1:10" x14ac:dyDescent="0.3">
      <c r="A107" s="158" t="s">
        <v>43</v>
      </c>
      <c r="B107" s="159"/>
      <c r="C107" s="160"/>
    </row>
    <row r="108" spans="1:10" ht="15" x14ac:dyDescent="0.35">
      <c r="A108" s="123" t="s">
        <v>11</v>
      </c>
      <c r="B108" s="124" t="s">
        <v>12</v>
      </c>
      <c r="C108" s="125">
        <f>C110</f>
        <v>761.81000000000006</v>
      </c>
    </row>
    <row r="109" spans="1:10" x14ac:dyDescent="0.3">
      <c r="A109" s="126"/>
      <c r="B109" s="127" t="s">
        <v>13</v>
      </c>
      <c r="C109" s="125">
        <f>C111</f>
        <v>761.81000000000006</v>
      </c>
    </row>
    <row r="110" spans="1:10" x14ac:dyDescent="0.3">
      <c r="A110" s="41" t="s">
        <v>22</v>
      </c>
      <c r="B110" s="32" t="s">
        <v>12</v>
      </c>
      <c r="C110" s="23">
        <f t="shared" ref="C110:C113" si="5">C112</f>
        <v>761.81000000000006</v>
      </c>
    </row>
    <row r="111" spans="1:10" x14ac:dyDescent="0.3">
      <c r="A111" s="42" t="s">
        <v>20</v>
      </c>
      <c r="B111" s="33" t="s">
        <v>13</v>
      </c>
      <c r="C111" s="23">
        <f t="shared" si="5"/>
        <v>761.81000000000006</v>
      </c>
    </row>
    <row r="112" spans="1:10" ht="12.9" x14ac:dyDescent="0.35">
      <c r="A112" s="27" t="s">
        <v>16</v>
      </c>
      <c r="B112" s="12" t="s">
        <v>12</v>
      </c>
      <c r="C112" s="28">
        <f t="shared" si="5"/>
        <v>761.81000000000006</v>
      </c>
      <c r="D112" s="40"/>
      <c r="E112" s="40"/>
      <c r="F112" s="40"/>
      <c r="G112" s="40"/>
      <c r="H112" s="40"/>
      <c r="I112" s="40"/>
    </row>
    <row r="113" spans="1:11" ht="12.9" x14ac:dyDescent="0.35">
      <c r="A113" s="29"/>
      <c r="B113" s="26" t="s">
        <v>13</v>
      </c>
      <c r="C113" s="28">
        <f t="shared" si="5"/>
        <v>761.81000000000006</v>
      </c>
      <c r="D113" s="40"/>
      <c r="E113" s="40"/>
      <c r="F113" s="40"/>
      <c r="G113" s="40"/>
      <c r="H113" s="40"/>
      <c r="I113" s="40"/>
    </row>
    <row r="114" spans="1:11" ht="12.9" x14ac:dyDescent="0.35">
      <c r="A114" s="43" t="s">
        <v>23</v>
      </c>
      <c r="B114" s="32" t="s">
        <v>12</v>
      </c>
      <c r="C114" s="28">
        <f>C116+C118</f>
        <v>761.81000000000006</v>
      </c>
    </row>
    <row r="115" spans="1:11" x14ac:dyDescent="0.3">
      <c r="A115" s="25"/>
      <c r="B115" s="33" t="s">
        <v>13</v>
      </c>
      <c r="C115" s="28">
        <f>C117+C119</f>
        <v>761.81000000000006</v>
      </c>
      <c r="D115" s="28" t="e">
        <f>#REF!+#REF!+#REF!</f>
        <v>#REF!</v>
      </c>
    </row>
    <row r="116" spans="1:11" x14ac:dyDescent="0.3">
      <c r="A116" s="44" t="s">
        <v>24</v>
      </c>
      <c r="B116" s="12" t="s">
        <v>12</v>
      </c>
      <c r="C116" s="28">
        <f>C130</f>
        <v>577.6</v>
      </c>
    </row>
    <row r="117" spans="1:11" x14ac:dyDescent="0.3">
      <c r="A117" s="30"/>
      <c r="B117" s="26" t="s">
        <v>13</v>
      </c>
      <c r="C117" s="28">
        <f>C131</f>
        <v>577.6</v>
      </c>
    </row>
    <row r="118" spans="1:11" s="21" customFormat="1" ht="16.5" customHeight="1" x14ac:dyDescent="0.3">
      <c r="A118" s="50" t="s">
        <v>25</v>
      </c>
      <c r="B118" s="51" t="s">
        <v>12</v>
      </c>
      <c r="C118" s="46">
        <f>C132+C195</f>
        <v>184.21</v>
      </c>
    </row>
    <row r="119" spans="1:11" s="21" customFormat="1" ht="15" customHeight="1" x14ac:dyDescent="0.3">
      <c r="A119" s="25"/>
      <c r="B119" s="49" t="s">
        <v>13</v>
      </c>
      <c r="C119" s="46">
        <f>C133+C196</f>
        <v>184.21</v>
      </c>
    </row>
    <row r="120" spans="1:11" x14ac:dyDescent="0.3">
      <c r="A120" s="128" t="s">
        <v>44</v>
      </c>
      <c r="B120" s="129"/>
      <c r="C120" s="130"/>
      <c r="D120" s="131"/>
      <c r="E120" s="131"/>
      <c r="F120" s="131"/>
      <c r="G120" s="131"/>
      <c r="H120" s="131"/>
      <c r="I120" s="131"/>
      <c r="K120" s="21"/>
    </row>
    <row r="121" spans="1:11" x14ac:dyDescent="0.3">
      <c r="A121" s="132" t="s">
        <v>31</v>
      </c>
      <c r="B121" s="133"/>
      <c r="C121" s="28"/>
      <c r="D121" s="131"/>
      <c r="E121" s="131"/>
      <c r="F121" s="131"/>
      <c r="G121" s="131"/>
      <c r="H121" s="131"/>
      <c r="I121" s="134"/>
    </row>
    <row r="122" spans="1:11" x14ac:dyDescent="0.3">
      <c r="A122" s="135" t="s">
        <v>37</v>
      </c>
      <c r="B122" s="45" t="s">
        <v>12</v>
      </c>
      <c r="C122" s="28">
        <f>C124+C185</f>
        <v>582.81000000000006</v>
      </c>
      <c r="D122" s="40"/>
      <c r="E122" s="40"/>
      <c r="F122" s="40"/>
      <c r="G122" s="40"/>
      <c r="H122" s="40"/>
      <c r="I122" s="40"/>
    </row>
    <row r="123" spans="1:11" x14ac:dyDescent="0.3">
      <c r="A123" s="25"/>
      <c r="B123" s="49" t="s">
        <v>13</v>
      </c>
      <c r="C123" s="28">
        <f>C125+C186</f>
        <v>582.81000000000006</v>
      </c>
      <c r="D123" s="40"/>
      <c r="E123" s="40"/>
      <c r="F123" s="40"/>
      <c r="G123" s="40"/>
      <c r="H123" s="40"/>
      <c r="I123" s="40"/>
    </row>
    <row r="124" spans="1:11" x14ac:dyDescent="0.3">
      <c r="A124" s="91" t="s">
        <v>22</v>
      </c>
      <c r="B124" s="51" t="s">
        <v>12</v>
      </c>
      <c r="C124" s="23">
        <f>C126</f>
        <v>582.81000000000006</v>
      </c>
      <c r="D124" s="40"/>
      <c r="E124" s="40"/>
      <c r="F124" s="40"/>
      <c r="G124" s="40"/>
      <c r="H124" s="40"/>
      <c r="I124" s="40"/>
    </row>
    <row r="125" spans="1:11" x14ac:dyDescent="0.3">
      <c r="A125" s="25" t="s">
        <v>45</v>
      </c>
      <c r="B125" s="49" t="s">
        <v>13</v>
      </c>
      <c r="C125" s="23">
        <f>C127</f>
        <v>582.81000000000006</v>
      </c>
      <c r="D125" s="40"/>
      <c r="E125" s="40"/>
      <c r="F125" s="40"/>
      <c r="G125" s="40"/>
      <c r="H125" s="40"/>
      <c r="I125" s="40"/>
    </row>
    <row r="126" spans="1:11" ht="12.9" x14ac:dyDescent="0.35">
      <c r="A126" s="27" t="s">
        <v>16</v>
      </c>
      <c r="B126" s="12" t="s">
        <v>12</v>
      </c>
      <c r="C126" s="28">
        <f>C128</f>
        <v>582.81000000000006</v>
      </c>
      <c r="D126" s="40"/>
      <c r="E126" s="40"/>
      <c r="F126" s="40"/>
      <c r="G126" s="40"/>
      <c r="H126" s="40"/>
      <c r="I126" s="40"/>
    </row>
    <row r="127" spans="1:11" ht="12.9" x14ac:dyDescent="0.35">
      <c r="A127" s="29"/>
      <c r="B127" s="26" t="s">
        <v>13</v>
      </c>
      <c r="C127" s="28">
        <f>C129</f>
        <v>582.81000000000006</v>
      </c>
      <c r="D127" s="40"/>
      <c r="E127" s="40"/>
      <c r="F127" s="40"/>
      <c r="G127" s="40"/>
      <c r="H127" s="40"/>
      <c r="I127" s="40"/>
    </row>
    <row r="128" spans="1:11" ht="12.9" x14ac:dyDescent="0.35">
      <c r="A128" s="43" t="s">
        <v>23</v>
      </c>
      <c r="B128" s="32" t="s">
        <v>12</v>
      </c>
      <c r="C128" s="28">
        <f>C130+C132</f>
        <v>582.81000000000006</v>
      </c>
    </row>
    <row r="129" spans="1:5" x14ac:dyDescent="0.3">
      <c r="A129" s="25"/>
      <c r="B129" s="33" t="s">
        <v>13</v>
      </c>
      <c r="C129" s="28">
        <f>C131+C133</f>
        <v>582.81000000000006</v>
      </c>
    </row>
    <row r="130" spans="1:5" x14ac:dyDescent="0.3">
      <c r="A130" s="44" t="s">
        <v>24</v>
      </c>
      <c r="B130" s="12" t="s">
        <v>12</v>
      </c>
      <c r="C130" s="28">
        <f>C141</f>
        <v>577.6</v>
      </c>
    </row>
    <row r="131" spans="1:5" x14ac:dyDescent="0.3">
      <c r="A131" s="30"/>
      <c r="B131" s="26" t="s">
        <v>13</v>
      </c>
      <c r="C131" s="28">
        <f>C142</f>
        <v>577.6</v>
      </c>
    </row>
    <row r="132" spans="1:5" x14ac:dyDescent="0.3">
      <c r="A132" s="136" t="s">
        <v>25</v>
      </c>
      <c r="B132" s="12" t="s">
        <v>12</v>
      </c>
      <c r="C132" s="28">
        <f>C179</f>
        <v>5.21</v>
      </c>
    </row>
    <row r="133" spans="1:5" x14ac:dyDescent="0.3">
      <c r="A133" s="30"/>
      <c r="B133" s="26" t="s">
        <v>13</v>
      </c>
      <c r="C133" s="28">
        <f>C180</f>
        <v>5.21</v>
      </c>
    </row>
    <row r="134" spans="1:5" x14ac:dyDescent="0.3">
      <c r="A134" s="161" t="s">
        <v>38</v>
      </c>
      <c r="B134" s="161"/>
      <c r="C134" s="161"/>
    </row>
    <row r="135" spans="1:5" x14ac:dyDescent="0.3">
      <c r="A135" s="92" t="s">
        <v>31</v>
      </c>
      <c r="B135" s="32" t="s">
        <v>12</v>
      </c>
      <c r="C135" s="28">
        <f>C137</f>
        <v>582.81000000000006</v>
      </c>
      <c r="E135" s="72"/>
    </row>
    <row r="136" spans="1:5" x14ac:dyDescent="0.3">
      <c r="A136" s="42" t="s">
        <v>28</v>
      </c>
      <c r="B136" s="33" t="s">
        <v>13</v>
      </c>
      <c r="C136" s="28">
        <f>C138</f>
        <v>582.81000000000006</v>
      </c>
      <c r="E136" s="72"/>
    </row>
    <row r="137" spans="1:5" x14ac:dyDescent="0.3">
      <c r="A137" s="91" t="s">
        <v>22</v>
      </c>
      <c r="B137" s="10" t="s">
        <v>12</v>
      </c>
      <c r="C137" s="23">
        <f>C139</f>
        <v>582.81000000000006</v>
      </c>
      <c r="E137" s="72"/>
    </row>
    <row r="138" spans="1:5" x14ac:dyDescent="0.3">
      <c r="A138" s="25" t="s">
        <v>15</v>
      </c>
      <c r="B138" s="26" t="s">
        <v>13</v>
      </c>
      <c r="C138" s="23">
        <f>C140</f>
        <v>582.81000000000006</v>
      </c>
    </row>
    <row r="139" spans="1:5" ht="12.9" x14ac:dyDescent="0.35">
      <c r="A139" s="27" t="s">
        <v>16</v>
      </c>
      <c r="B139" s="12" t="s">
        <v>12</v>
      </c>
      <c r="C139" s="28">
        <f>C141+C179</f>
        <v>582.81000000000006</v>
      </c>
    </row>
    <row r="140" spans="1:5" ht="12.9" x14ac:dyDescent="0.35">
      <c r="A140" s="29"/>
      <c r="B140" s="26" t="s">
        <v>13</v>
      </c>
      <c r="C140" s="28">
        <f>C142+C180</f>
        <v>582.81000000000006</v>
      </c>
    </row>
    <row r="141" spans="1:5" s="47" customFormat="1" x14ac:dyDescent="0.3">
      <c r="A141" s="137" t="s">
        <v>24</v>
      </c>
      <c r="B141" s="93" t="s">
        <v>12</v>
      </c>
      <c r="C141" s="94">
        <f>C147</f>
        <v>577.6</v>
      </c>
    </row>
    <row r="142" spans="1:5" s="47" customFormat="1" x14ac:dyDescent="0.3">
      <c r="A142" s="48"/>
      <c r="B142" s="95" t="s">
        <v>13</v>
      </c>
      <c r="C142" s="94">
        <f>C148</f>
        <v>577.6</v>
      </c>
    </row>
    <row r="143" spans="1:5" s="47" customFormat="1" hidden="1" x14ac:dyDescent="0.3">
      <c r="A143" s="96"/>
      <c r="B143" s="93"/>
      <c r="C143" s="94"/>
    </row>
    <row r="144" spans="1:5" s="47" customFormat="1" hidden="1" x14ac:dyDescent="0.3">
      <c r="A144" s="97"/>
      <c r="B144" s="95"/>
      <c r="C144" s="94"/>
    </row>
    <row r="145" spans="1:5" s="56" customFormat="1" ht="14.15" hidden="1" x14ac:dyDescent="0.35">
      <c r="A145" s="98"/>
      <c r="B145" s="99"/>
      <c r="C145" s="100"/>
    </row>
    <row r="146" spans="1:5" s="56" customFormat="1" hidden="1" x14ac:dyDescent="0.3">
      <c r="A146" s="101"/>
      <c r="B146" s="102"/>
      <c r="C146" s="100"/>
    </row>
    <row r="147" spans="1:5" s="105" customFormat="1" ht="14.15" x14ac:dyDescent="0.35">
      <c r="A147" s="103" t="s">
        <v>39</v>
      </c>
      <c r="B147" s="45" t="s">
        <v>12</v>
      </c>
      <c r="C147" s="46">
        <f>C149+C151+C153+C155+C157+C159+C161+C163+C165+C167+C169+C171+C173+C175+C177</f>
        <v>577.6</v>
      </c>
      <c r="E147" s="106"/>
    </row>
    <row r="148" spans="1:5" s="21" customFormat="1" x14ac:dyDescent="0.3">
      <c r="A148" s="25"/>
      <c r="B148" s="49" t="s">
        <v>13</v>
      </c>
      <c r="C148" s="46">
        <f>C150+C152+C154+C156+C158+C160+C162+C164+C166+C168+C170+C172+C174+C176+C178</f>
        <v>577.6</v>
      </c>
      <c r="E148" s="108"/>
    </row>
    <row r="149" spans="1:5" s="105" customFormat="1" ht="15.45" x14ac:dyDescent="0.3">
      <c r="A149" s="138" t="s">
        <v>46</v>
      </c>
      <c r="B149" s="45" t="s">
        <v>12</v>
      </c>
      <c r="C149" s="46">
        <v>195</v>
      </c>
      <c r="E149" s="106"/>
    </row>
    <row r="150" spans="1:5" s="21" customFormat="1" x14ac:dyDescent="0.3">
      <c r="A150" s="25"/>
      <c r="B150" s="49" t="s">
        <v>13</v>
      </c>
      <c r="C150" s="46">
        <v>195</v>
      </c>
      <c r="E150" s="108"/>
    </row>
    <row r="151" spans="1:5" s="105" customFormat="1" ht="15.45" x14ac:dyDescent="0.3">
      <c r="A151" s="138" t="s">
        <v>47</v>
      </c>
      <c r="B151" s="45" t="s">
        <v>12</v>
      </c>
      <c r="C151" s="46">
        <v>16</v>
      </c>
      <c r="E151" s="106"/>
    </row>
    <row r="152" spans="1:5" s="21" customFormat="1" x14ac:dyDescent="0.3">
      <c r="A152" s="25"/>
      <c r="B152" s="49" t="s">
        <v>13</v>
      </c>
      <c r="C152" s="46">
        <v>16</v>
      </c>
      <c r="E152" s="108"/>
    </row>
    <row r="153" spans="1:5" s="105" customFormat="1" ht="15.45" x14ac:dyDescent="0.3">
      <c r="A153" s="138" t="s">
        <v>48</v>
      </c>
      <c r="B153" s="45" t="s">
        <v>12</v>
      </c>
      <c r="C153" s="46">
        <v>11.1</v>
      </c>
      <c r="E153" s="106"/>
    </row>
    <row r="154" spans="1:5" s="21" customFormat="1" x14ac:dyDescent="0.3">
      <c r="A154" s="25"/>
      <c r="B154" s="49" t="s">
        <v>13</v>
      </c>
      <c r="C154" s="46">
        <v>11.1</v>
      </c>
      <c r="E154" s="108"/>
    </row>
    <row r="155" spans="1:5" s="105" customFormat="1" ht="15.45" x14ac:dyDescent="0.3">
      <c r="A155" s="138" t="s">
        <v>49</v>
      </c>
      <c r="B155" s="45" t="s">
        <v>12</v>
      </c>
      <c r="C155" s="46">
        <v>13</v>
      </c>
      <c r="E155" s="106"/>
    </row>
    <row r="156" spans="1:5" s="21" customFormat="1" x14ac:dyDescent="0.3">
      <c r="A156" s="25"/>
      <c r="B156" s="49" t="s">
        <v>13</v>
      </c>
      <c r="C156" s="46">
        <v>13</v>
      </c>
      <c r="E156" s="108"/>
    </row>
    <row r="157" spans="1:5" s="105" customFormat="1" ht="15.45" x14ac:dyDescent="0.3">
      <c r="A157" s="138" t="s">
        <v>50</v>
      </c>
      <c r="B157" s="45" t="s">
        <v>12</v>
      </c>
      <c r="C157" s="46">
        <v>4.5</v>
      </c>
      <c r="E157" s="106"/>
    </row>
    <row r="158" spans="1:5" s="21" customFormat="1" x14ac:dyDescent="0.3">
      <c r="A158" s="25"/>
      <c r="B158" s="49" t="s">
        <v>13</v>
      </c>
      <c r="C158" s="46">
        <v>4.5</v>
      </c>
      <c r="E158" s="108"/>
    </row>
    <row r="159" spans="1:5" s="105" customFormat="1" ht="15.45" x14ac:dyDescent="0.3">
      <c r="A159" s="138" t="s">
        <v>51</v>
      </c>
      <c r="B159" s="45" t="s">
        <v>12</v>
      </c>
      <c r="C159" s="46">
        <v>8.6999999999999993</v>
      </c>
      <c r="E159" s="106"/>
    </row>
    <row r="160" spans="1:5" s="21" customFormat="1" x14ac:dyDescent="0.3">
      <c r="A160" s="25"/>
      <c r="B160" s="49" t="s">
        <v>13</v>
      </c>
      <c r="C160" s="46">
        <v>8.6999999999999993</v>
      </c>
      <c r="E160" s="108"/>
    </row>
    <row r="161" spans="1:5" s="105" customFormat="1" ht="15.45" x14ac:dyDescent="0.3">
      <c r="A161" s="138" t="s">
        <v>52</v>
      </c>
      <c r="B161" s="45" t="s">
        <v>12</v>
      </c>
      <c r="C161" s="46">
        <v>60</v>
      </c>
      <c r="E161" s="106"/>
    </row>
    <row r="162" spans="1:5" s="21" customFormat="1" x14ac:dyDescent="0.3">
      <c r="A162" s="25"/>
      <c r="B162" s="49" t="s">
        <v>13</v>
      </c>
      <c r="C162" s="46">
        <v>60</v>
      </c>
      <c r="E162" s="108"/>
    </row>
    <row r="163" spans="1:5" s="105" customFormat="1" ht="15.45" x14ac:dyDescent="0.3">
      <c r="A163" s="138" t="s">
        <v>53</v>
      </c>
      <c r="B163" s="45" t="s">
        <v>12</v>
      </c>
      <c r="C163" s="46">
        <v>15</v>
      </c>
      <c r="E163" s="106"/>
    </row>
    <row r="164" spans="1:5" s="21" customFormat="1" x14ac:dyDescent="0.3">
      <c r="A164" s="25"/>
      <c r="B164" s="49" t="s">
        <v>13</v>
      </c>
      <c r="C164" s="46">
        <v>15</v>
      </c>
      <c r="E164" s="108"/>
    </row>
    <row r="165" spans="1:5" s="105" customFormat="1" ht="15.45" x14ac:dyDescent="0.3">
      <c r="A165" s="138" t="s">
        <v>54</v>
      </c>
      <c r="B165" s="45" t="s">
        <v>12</v>
      </c>
      <c r="C165" s="46">
        <v>8.5</v>
      </c>
      <c r="E165" s="106"/>
    </row>
    <row r="166" spans="1:5" s="21" customFormat="1" x14ac:dyDescent="0.3">
      <c r="A166" s="25"/>
      <c r="B166" s="49" t="s">
        <v>13</v>
      </c>
      <c r="C166" s="46">
        <v>8.5</v>
      </c>
      <c r="E166" s="108"/>
    </row>
    <row r="167" spans="1:5" s="105" customFormat="1" ht="15.45" x14ac:dyDescent="0.3">
      <c r="A167" s="138" t="s">
        <v>55</v>
      </c>
      <c r="B167" s="45" t="s">
        <v>12</v>
      </c>
      <c r="C167" s="46">
        <v>6</v>
      </c>
      <c r="E167" s="106"/>
    </row>
    <row r="168" spans="1:5" s="21" customFormat="1" x14ac:dyDescent="0.3">
      <c r="A168" s="25"/>
      <c r="B168" s="49" t="s">
        <v>13</v>
      </c>
      <c r="C168" s="46">
        <v>6</v>
      </c>
      <c r="E168" s="108"/>
    </row>
    <row r="169" spans="1:5" s="105" customFormat="1" ht="15.45" x14ac:dyDescent="0.3">
      <c r="A169" s="138" t="s">
        <v>56</v>
      </c>
      <c r="B169" s="45" t="s">
        <v>12</v>
      </c>
      <c r="C169" s="46">
        <v>18.8</v>
      </c>
      <c r="E169" s="106"/>
    </row>
    <row r="170" spans="1:5" s="21" customFormat="1" x14ac:dyDescent="0.3">
      <c r="A170" s="25"/>
      <c r="B170" s="49" t="s">
        <v>13</v>
      </c>
      <c r="C170" s="46">
        <v>18.8</v>
      </c>
      <c r="E170" s="108"/>
    </row>
    <row r="171" spans="1:5" s="105" customFormat="1" ht="15.45" x14ac:dyDescent="0.3">
      <c r="A171" s="138" t="s">
        <v>57</v>
      </c>
      <c r="B171" s="45" t="s">
        <v>12</v>
      </c>
      <c r="C171" s="46">
        <v>33.6</v>
      </c>
      <c r="E171" s="106"/>
    </row>
    <row r="172" spans="1:5" s="21" customFormat="1" x14ac:dyDescent="0.3">
      <c r="A172" s="25"/>
      <c r="B172" s="49" t="s">
        <v>13</v>
      </c>
      <c r="C172" s="46">
        <v>33.6</v>
      </c>
      <c r="E172" s="108"/>
    </row>
    <row r="173" spans="1:5" s="105" customFormat="1" ht="15.45" x14ac:dyDescent="0.3">
      <c r="A173" s="138" t="s">
        <v>58</v>
      </c>
      <c r="B173" s="45" t="s">
        <v>12</v>
      </c>
      <c r="C173" s="46">
        <v>65</v>
      </c>
      <c r="E173" s="106"/>
    </row>
    <row r="174" spans="1:5" s="21" customFormat="1" x14ac:dyDescent="0.3">
      <c r="A174" s="25"/>
      <c r="B174" s="49" t="s">
        <v>13</v>
      </c>
      <c r="C174" s="46">
        <v>65</v>
      </c>
      <c r="E174" s="108"/>
    </row>
    <row r="175" spans="1:5" s="105" customFormat="1" ht="15.45" x14ac:dyDescent="0.3">
      <c r="A175" s="138" t="s">
        <v>59</v>
      </c>
      <c r="B175" s="45" t="s">
        <v>12</v>
      </c>
      <c r="C175" s="46">
        <v>61.2</v>
      </c>
      <c r="E175" s="106"/>
    </row>
    <row r="176" spans="1:5" s="21" customFormat="1" x14ac:dyDescent="0.3">
      <c r="A176" s="25"/>
      <c r="B176" s="49" t="s">
        <v>13</v>
      </c>
      <c r="C176" s="46">
        <v>61.2</v>
      </c>
      <c r="E176" s="108"/>
    </row>
    <row r="177" spans="1:9" s="105" customFormat="1" ht="15.45" x14ac:dyDescent="0.3">
      <c r="A177" s="138" t="s">
        <v>60</v>
      </c>
      <c r="B177" s="45" t="s">
        <v>12</v>
      </c>
      <c r="C177" s="46">
        <v>61.2</v>
      </c>
      <c r="E177" s="106"/>
    </row>
    <row r="178" spans="1:9" s="21" customFormat="1" x14ac:dyDescent="0.3">
      <c r="A178" s="25"/>
      <c r="B178" s="49" t="s">
        <v>13</v>
      </c>
      <c r="C178" s="46">
        <v>61.2</v>
      </c>
      <c r="E178" s="108"/>
    </row>
    <row r="179" spans="1:9" x14ac:dyDescent="0.3">
      <c r="A179" s="136" t="s">
        <v>25</v>
      </c>
      <c r="B179" s="51" t="s">
        <v>12</v>
      </c>
      <c r="C179" s="46">
        <f>C181</f>
        <v>5.21</v>
      </c>
    </row>
    <row r="180" spans="1:9" x14ac:dyDescent="0.3">
      <c r="A180" s="25"/>
      <c r="B180" s="49" t="s">
        <v>13</v>
      </c>
      <c r="C180" s="46">
        <f>C182</f>
        <v>5.21</v>
      </c>
    </row>
    <row r="181" spans="1:9" s="105" customFormat="1" ht="14.15" x14ac:dyDescent="0.35">
      <c r="A181" s="103" t="s">
        <v>39</v>
      </c>
      <c r="B181" s="104" t="s">
        <v>12</v>
      </c>
      <c r="C181" s="23">
        <f>C183</f>
        <v>5.21</v>
      </c>
      <c r="E181" s="106"/>
    </row>
    <row r="182" spans="1:9" s="21" customFormat="1" x14ac:dyDescent="0.3">
      <c r="A182" s="25"/>
      <c r="B182" s="107" t="s">
        <v>13</v>
      </c>
      <c r="C182" s="23">
        <f>C184</f>
        <v>5.21</v>
      </c>
      <c r="E182" s="108"/>
    </row>
    <row r="183" spans="1:9" s="105" customFormat="1" ht="15.45" x14ac:dyDescent="0.3">
      <c r="A183" s="138" t="s">
        <v>61</v>
      </c>
      <c r="B183" s="45" t="s">
        <v>12</v>
      </c>
      <c r="C183" s="46">
        <f>5.2+0.01</f>
        <v>5.21</v>
      </c>
      <c r="E183" s="106"/>
    </row>
    <row r="184" spans="1:9" s="21" customFormat="1" x14ac:dyDescent="0.3">
      <c r="A184" s="25"/>
      <c r="B184" s="49" t="s">
        <v>13</v>
      </c>
      <c r="C184" s="46">
        <f>5.2+0.01</f>
        <v>5.21</v>
      </c>
      <c r="E184" s="108"/>
    </row>
    <row r="185" spans="1:9" s="21" customFormat="1" x14ac:dyDescent="0.3">
      <c r="A185" s="162" t="s">
        <v>62</v>
      </c>
      <c r="B185" s="162"/>
      <c r="C185" s="162"/>
    </row>
    <row r="186" spans="1:9" s="21" customFormat="1" x14ac:dyDescent="0.3">
      <c r="A186" s="163" t="s">
        <v>31</v>
      </c>
      <c r="B186" s="163"/>
      <c r="C186" s="163"/>
    </row>
    <row r="187" spans="1:9" s="21" customFormat="1" x14ac:dyDescent="0.3">
      <c r="A187" s="135" t="s">
        <v>37</v>
      </c>
      <c r="B187" s="45" t="s">
        <v>12</v>
      </c>
      <c r="C187" s="46">
        <f>C189</f>
        <v>179</v>
      </c>
    </row>
    <row r="188" spans="1:9" s="21" customFormat="1" x14ac:dyDescent="0.3">
      <c r="A188" s="25"/>
      <c r="B188" s="49" t="s">
        <v>13</v>
      </c>
      <c r="C188" s="46">
        <f>C190</f>
        <v>179</v>
      </c>
    </row>
    <row r="189" spans="1:9" s="1" customFormat="1" ht="14.15" x14ac:dyDescent="0.35">
      <c r="A189" s="41" t="s">
        <v>22</v>
      </c>
      <c r="B189" s="35" t="s">
        <v>12</v>
      </c>
      <c r="C189" s="69">
        <f t="shared" ref="C189:C194" si="6">C191</f>
        <v>179</v>
      </c>
    </row>
    <row r="190" spans="1:9" s="1" customFormat="1" ht="14.15" x14ac:dyDescent="0.35">
      <c r="A190" s="113" t="s">
        <v>28</v>
      </c>
      <c r="B190" s="38" t="s">
        <v>13</v>
      </c>
      <c r="C190" s="69">
        <f t="shared" si="6"/>
        <v>179</v>
      </c>
    </row>
    <row r="191" spans="1:9" s="21" customFormat="1" ht="12.9" x14ac:dyDescent="0.35">
      <c r="A191" s="27" t="s">
        <v>16</v>
      </c>
      <c r="B191" s="51" t="s">
        <v>12</v>
      </c>
      <c r="C191" s="46">
        <f t="shared" si="6"/>
        <v>179</v>
      </c>
      <c r="D191" s="24"/>
      <c r="E191" s="24"/>
      <c r="F191" s="24"/>
      <c r="G191" s="24"/>
      <c r="H191" s="24"/>
      <c r="I191" s="24"/>
    </row>
    <row r="192" spans="1:9" s="21" customFormat="1" ht="12.9" x14ac:dyDescent="0.35">
      <c r="A192" s="29"/>
      <c r="B192" s="49" t="s">
        <v>13</v>
      </c>
      <c r="C192" s="46">
        <f t="shared" si="6"/>
        <v>179</v>
      </c>
      <c r="D192" s="24"/>
      <c r="E192" s="24"/>
      <c r="F192" s="24"/>
      <c r="G192" s="24"/>
      <c r="H192" s="24"/>
      <c r="I192" s="24"/>
    </row>
    <row r="193" spans="1:9" s="21" customFormat="1" ht="12.9" x14ac:dyDescent="0.35">
      <c r="A193" s="27" t="s">
        <v>17</v>
      </c>
      <c r="B193" s="45" t="s">
        <v>12</v>
      </c>
      <c r="C193" s="46">
        <f t="shared" si="6"/>
        <v>179</v>
      </c>
      <c r="D193" s="24"/>
      <c r="E193" s="24"/>
      <c r="F193" s="24"/>
      <c r="G193" s="24"/>
      <c r="H193" s="24"/>
      <c r="I193" s="24"/>
    </row>
    <row r="194" spans="1:9" s="21" customFormat="1" x14ac:dyDescent="0.3">
      <c r="A194" s="25"/>
      <c r="B194" s="49" t="s">
        <v>13</v>
      </c>
      <c r="C194" s="46">
        <f t="shared" si="6"/>
        <v>179</v>
      </c>
      <c r="D194" s="24"/>
      <c r="E194" s="24"/>
      <c r="F194" s="24"/>
      <c r="G194" s="24"/>
      <c r="H194" s="24"/>
      <c r="I194" s="24"/>
    </row>
    <row r="195" spans="1:9" s="21" customFormat="1" x14ac:dyDescent="0.3">
      <c r="A195" s="135" t="s">
        <v>25</v>
      </c>
      <c r="B195" s="32" t="s">
        <v>12</v>
      </c>
      <c r="C195" s="46">
        <f>C206</f>
        <v>179</v>
      </c>
      <c r="D195" s="24"/>
      <c r="E195" s="24"/>
      <c r="F195" s="24"/>
      <c r="G195" s="24"/>
      <c r="H195" s="24"/>
      <c r="I195" s="24"/>
    </row>
    <row r="196" spans="1:9" s="21" customFormat="1" x14ac:dyDescent="0.3">
      <c r="A196" s="25"/>
      <c r="B196" s="33" t="s">
        <v>13</v>
      </c>
      <c r="C196" s="46">
        <f>C207</f>
        <v>179</v>
      </c>
      <c r="D196" s="24"/>
      <c r="E196" s="24"/>
      <c r="F196" s="24"/>
      <c r="G196" s="24"/>
      <c r="H196" s="24"/>
      <c r="I196" s="24"/>
    </row>
    <row r="197" spans="1:9" x14ac:dyDescent="0.3">
      <c r="A197" s="164" t="s">
        <v>63</v>
      </c>
      <c r="B197" s="165"/>
      <c r="C197" s="166"/>
      <c r="E197" s="21"/>
    </row>
    <row r="198" spans="1:9" s="131" customFormat="1" x14ac:dyDescent="0.3">
      <c r="A198" s="139" t="s">
        <v>31</v>
      </c>
      <c r="B198" s="104" t="s">
        <v>12</v>
      </c>
      <c r="C198" s="125">
        <f t="shared" ref="C198:C205" si="7">C200</f>
        <v>179</v>
      </c>
      <c r="E198" s="140"/>
    </row>
    <row r="199" spans="1:9" s="131" customFormat="1" x14ac:dyDescent="0.3">
      <c r="A199" s="141" t="s">
        <v>28</v>
      </c>
      <c r="B199" s="107" t="s">
        <v>13</v>
      </c>
      <c r="C199" s="125">
        <f t="shared" si="7"/>
        <v>179</v>
      </c>
      <c r="E199" s="140"/>
    </row>
    <row r="200" spans="1:9" x14ac:dyDescent="0.3">
      <c r="A200" s="91" t="s">
        <v>22</v>
      </c>
      <c r="B200" s="32" t="s">
        <v>12</v>
      </c>
      <c r="C200" s="89">
        <f t="shared" si="7"/>
        <v>179</v>
      </c>
    </row>
    <row r="201" spans="1:9" x14ac:dyDescent="0.3">
      <c r="A201" s="25" t="s">
        <v>15</v>
      </c>
      <c r="B201" s="33" t="s">
        <v>13</v>
      </c>
      <c r="C201" s="89">
        <f t="shared" si="7"/>
        <v>179</v>
      </c>
    </row>
    <row r="202" spans="1:9" ht="12.9" x14ac:dyDescent="0.35">
      <c r="A202" s="27" t="s">
        <v>16</v>
      </c>
      <c r="B202" s="12" t="s">
        <v>12</v>
      </c>
      <c r="C202" s="23">
        <f t="shared" si="7"/>
        <v>179</v>
      </c>
      <c r="D202" s="40"/>
      <c r="E202" s="40"/>
      <c r="F202" s="40"/>
      <c r="G202" s="40"/>
      <c r="H202" s="40"/>
      <c r="I202" s="40"/>
    </row>
    <row r="203" spans="1:9" ht="12.9" x14ac:dyDescent="0.35">
      <c r="A203" s="29"/>
      <c r="B203" s="26" t="s">
        <v>13</v>
      </c>
      <c r="C203" s="23">
        <f t="shared" si="7"/>
        <v>179</v>
      </c>
      <c r="D203" s="40"/>
      <c r="E203" s="40"/>
      <c r="F203" s="40"/>
      <c r="G203" s="40"/>
      <c r="H203" s="40"/>
      <c r="I203" s="40"/>
    </row>
    <row r="204" spans="1:9" ht="12.9" x14ac:dyDescent="0.35">
      <c r="A204" s="43" t="s">
        <v>23</v>
      </c>
      <c r="B204" s="32" t="s">
        <v>12</v>
      </c>
      <c r="C204" s="28">
        <f t="shared" si="7"/>
        <v>179</v>
      </c>
    </row>
    <row r="205" spans="1:9" x14ac:dyDescent="0.3">
      <c r="A205" s="25"/>
      <c r="B205" s="33" t="s">
        <v>13</v>
      </c>
      <c r="C205" s="28">
        <f t="shared" si="7"/>
        <v>179</v>
      </c>
      <c r="D205" s="28">
        <f>D207</f>
        <v>0</v>
      </c>
    </row>
    <row r="206" spans="1:9" x14ac:dyDescent="0.3">
      <c r="A206" s="136" t="s">
        <v>25</v>
      </c>
      <c r="B206" s="12" t="s">
        <v>12</v>
      </c>
      <c r="C206" s="28">
        <f>C208</f>
        <v>179</v>
      </c>
    </row>
    <row r="207" spans="1:9" x14ac:dyDescent="0.3">
      <c r="A207" s="30"/>
      <c r="B207" s="26" t="s">
        <v>13</v>
      </c>
      <c r="C207" s="28">
        <f>C209</f>
        <v>179</v>
      </c>
    </row>
    <row r="208" spans="1:9" s="106" customFormat="1" ht="28.3" x14ac:dyDescent="0.35">
      <c r="A208" s="142" t="s">
        <v>64</v>
      </c>
      <c r="B208" s="143" t="s">
        <v>12</v>
      </c>
      <c r="C208" s="144">
        <f>C210</f>
        <v>179</v>
      </c>
    </row>
    <row r="209" spans="1:9" s="108" customFormat="1" ht="14.15" x14ac:dyDescent="0.35">
      <c r="A209" s="145"/>
      <c r="B209" s="146" t="s">
        <v>13</v>
      </c>
      <c r="C209" s="144">
        <f>C211</f>
        <v>179</v>
      </c>
    </row>
    <row r="210" spans="1:9" s="108" customFormat="1" ht="99" x14ac:dyDescent="0.3">
      <c r="A210" s="147" t="s">
        <v>65</v>
      </c>
      <c r="B210" s="148" t="s">
        <v>12</v>
      </c>
      <c r="C210" s="149">
        <v>179</v>
      </c>
    </row>
    <row r="211" spans="1:9" s="108" customFormat="1" x14ac:dyDescent="0.3">
      <c r="A211" s="150"/>
      <c r="B211" s="151" t="s">
        <v>13</v>
      </c>
      <c r="C211" s="149">
        <v>179</v>
      </c>
    </row>
    <row r="212" spans="1:9" s="1" customFormat="1" x14ac:dyDescent="0.3">
      <c r="B212" s="152"/>
      <c r="C212" s="24"/>
      <c r="D212" s="24"/>
      <c r="E212" s="24"/>
      <c r="F212" s="24"/>
      <c r="G212" s="24"/>
      <c r="H212" s="24"/>
      <c r="I212" s="24"/>
    </row>
    <row r="213" spans="1:9" s="1" customFormat="1" x14ac:dyDescent="0.3">
      <c r="B213" s="152"/>
      <c r="C213" s="24"/>
      <c r="D213" s="24"/>
      <c r="E213" s="24"/>
      <c r="F213" s="24"/>
      <c r="G213" s="24"/>
      <c r="H213" s="24"/>
      <c r="I213" s="24"/>
    </row>
    <row r="214" spans="1:9" s="1" customFormat="1" x14ac:dyDescent="0.3">
      <c r="B214" s="152"/>
      <c r="C214" s="24"/>
      <c r="D214" s="24"/>
      <c r="E214" s="24"/>
      <c r="F214" s="24"/>
      <c r="G214" s="24"/>
      <c r="H214" s="24"/>
      <c r="I214" s="24"/>
    </row>
    <row r="215" spans="1:9" s="1" customFormat="1" x14ac:dyDescent="0.3">
      <c r="B215" s="152"/>
      <c r="C215" s="24"/>
      <c r="D215" s="24"/>
      <c r="E215" s="24"/>
      <c r="F215" s="24"/>
      <c r="G215" s="24"/>
      <c r="H215" s="24"/>
      <c r="I215" s="24"/>
    </row>
    <row r="216" spans="1:9" x14ac:dyDescent="0.3">
      <c r="A216" s="156"/>
      <c r="B216" s="157"/>
      <c r="C216" s="157"/>
    </row>
    <row r="217" spans="1:9" x14ac:dyDescent="0.3">
      <c r="A217" s="156"/>
      <c r="B217" s="157"/>
      <c r="C217" s="157"/>
    </row>
    <row r="218" spans="1:9" x14ac:dyDescent="0.3">
      <c r="A218" s="153"/>
      <c r="B218" s="154"/>
      <c r="C218" s="155"/>
    </row>
    <row r="219" spans="1:9" x14ac:dyDescent="0.3">
      <c r="A219" s="153"/>
      <c r="B219" s="154"/>
      <c r="C219" s="155"/>
    </row>
    <row r="220" spans="1:9" x14ac:dyDescent="0.3">
      <c r="A220" s="153"/>
      <c r="B220" s="154"/>
      <c r="C220" s="155"/>
    </row>
    <row r="221" spans="1:9" x14ac:dyDescent="0.3">
      <c r="A221" s="21"/>
    </row>
    <row r="222" spans="1:9" x14ac:dyDescent="0.3">
      <c r="A222" s="21"/>
    </row>
    <row r="223" spans="1:9" x14ac:dyDescent="0.3">
      <c r="A223" s="21"/>
    </row>
    <row r="230" spans="1:53" s="3" customFormat="1" x14ac:dyDescent="0.3">
      <c r="A230" s="1"/>
      <c r="C230" s="4"/>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row>
    <row r="231" spans="1:53" s="3" customFormat="1" x14ac:dyDescent="0.3">
      <c r="A231" s="1"/>
      <c r="C231" s="4"/>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row>
  </sheetData>
  <mergeCells count="13">
    <mergeCell ref="A94:C94"/>
    <mergeCell ref="A1:C1"/>
    <mergeCell ref="A2:C2"/>
    <mergeCell ref="A6:C6"/>
    <mergeCell ref="C9:C11"/>
    <mergeCell ref="A77:C77"/>
    <mergeCell ref="A217:C217"/>
    <mergeCell ref="A107:C107"/>
    <mergeCell ref="A134:C134"/>
    <mergeCell ref="A185:C185"/>
    <mergeCell ref="A186:C186"/>
    <mergeCell ref="A197:C197"/>
    <mergeCell ref="A216:C216"/>
  </mergeCells>
  <pageMargins left="0.70866141732283472" right="0.70866141732283472" top="0.55118110236220474" bottom="0.55118110236220474" header="0.31496062992125984" footer="0.31496062992125984"/>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19 decembrie 2024</vt:lpstr>
      <vt:lpstr>'19 decembrie 2024'!Print_Titles</vt:lpstr>
    </vt:vector>
  </TitlesOfParts>
  <Company>Consiliul Judetean Arges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Georgiana ALBU</cp:lastModifiedBy>
  <dcterms:created xsi:type="dcterms:W3CDTF">2024-12-13T06:41:45Z</dcterms:created>
  <dcterms:modified xsi:type="dcterms:W3CDTF">2024-12-13T07:14:35Z</dcterms:modified>
</cp:coreProperties>
</file>