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345"/>
  </bookViews>
  <sheets>
    <sheet name="sep 26" sheetId="1" r:id="rId1"/>
  </sheets>
  <definedNames>
    <definedName name="_xlnm.Print_Titles" localSheetId="0">'sep 26'!$12:$12</definedName>
  </definedNames>
  <calcPr calcId="125725"/>
</workbook>
</file>

<file path=xl/calcChain.xml><?xml version="1.0" encoding="utf-8"?>
<calcChain xmlns="http://schemas.openxmlformats.org/spreadsheetml/2006/main">
  <c r="G20" i="1"/>
  <c r="G14"/>
  <c r="G15"/>
  <c r="E32"/>
  <c r="E31" s="1"/>
  <c r="F32"/>
  <c r="F31" s="1"/>
  <c r="F30" s="1"/>
  <c r="G32"/>
  <c r="G31" s="1"/>
  <c r="D33"/>
  <c r="G33"/>
  <c r="D18"/>
  <c r="D19"/>
  <c r="D23"/>
  <c r="D25"/>
  <c r="D29"/>
  <c r="D37"/>
  <c r="D38"/>
  <c r="D39"/>
  <c r="D41"/>
  <c r="D42"/>
  <c r="D43"/>
  <c r="D46"/>
  <c r="D47"/>
  <c r="D48"/>
  <c r="D49"/>
  <c r="D50"/>
  <c r="D51"/>
  <c r="D52"/>
  <c r="D53"/>
  <c r="D54"/>
  <c r="D59"/>
  <c r="D60"/>
  <c r="D61"/>
  <c r="E58"/>
  <c r="E57" s="1"/>
  <c r="E56" s="1"/>
  <c r="E55" s="1"/>
  <c r="F58"/>
  <c r="F57" s="1"/>
  <c r="F56" s="1"/>
  <c r="F55" s="1"/>
  <c r="G58"/>
  <c r="G57" s="1"/>
  <c r="G56" s="1"/>
  <c r="G55" s="1"/>
  <c r="D55" s="1"/>
  <c r="G45"/>
  <c r="G44" s="1"/>
  <c r="G40" s="1"/>
  <c r="D40" s="1"/>
  <c r="G36"/>
  <c r="G35" s="1"/>
  <c r="D35" s="1"/>
  <c r="E28"/>
  <c r="E27" s="1"/>
  <c r="E26" s="1"/>
  <c r="F28"/>
  <c r="F27" s="1"/>
  <c r="F26" s="1"/>
  <c r="G28"/>
  <c r="G27" s="1"/>
  <c r="G26" s="1"/>
  <c r="D26" s="1"/>
  <c r="E24"/>
  <c r="F24"/>
  <c r="G24"/>
  <c r="D24" s="1"/>
  <c r="E22"/>
  <c r="F22"/>
  <c r="G22"/>
  <c r="D22" s="1"/>
  <c r="E17"/>
  <c r="E16" s="1"/>
  <c r="F17"/>
  <c r="F16" s="1"/>
  <c r="G17"/>
  <c r="G16" s="1"/>
  <c r="D16" s="1"/>
  <c r="D32" l="1"/>
  <c r="D31"/>
  <c r="G30"/>
  <c r="E30"/>
  <c r="D17"/>
  <c r="D36"/>
  <c r="D56"/>
  <c r="D58"/>
  <c r="D57"/>
  <c r="D27"/>
  <c r="D28"/>
  <c r="D44"/>
  <c r="D45"/>
  <c r="D15"/>
  <c r="E15"/>
  <c r="F15"/>
  <c r="G34"/>
  <c r="D34" s="1"/>
  <c r="E21"/>
  <c r="F21"/>
  <c r="G21"/>
  <c r="D21" s="1"/>
  <c r="D14" l="1"/>
  <c r="D30" l="1"/>
  <c r="E14"/>
  <c r="F14"/>
  <c r="D20" l="1"/>
  <c r="G62" l="1"/>
  <c r="D62" s="1"/>
  <c r="E54"/>
  <c r="E53"/>
  <c r="E52"/>
  <c r="E49"/>
  <c r="E48"/>
  <c r="F48" s="1"/>
  <c r="E47"/>
  <c r="E43"/>
  <c r="E42" s="1"/>
  <c r="E41" s="1"/>
  <c r="E38"/>
  <c r="E37"/>
  <c r="E36" l="1"/>
  <c r="E35" s="1"/>
  <c r="F49"/>
  <c r="F43"/>
  <c r="F42" s="1"/>
  <c r="F41" s="1"/>
  <c r="F54"/>
  <c r="F47"/>
  <c r="F53"/>
  <c r="E50"/>
  <c r="F52"/>
  <c r="F37"/>
  <c r="F38"/>
  <c r="E51"/>
  <c r="F51" s="1"/>
  <c r="E46"/>
  <c r="E45" s="1"/>
  <c r="F36" l="1"/>
  <c r="F35" s="1"/>
  <c r="E44"/>
  <c r="E40" s="1"/>
  <c r="E34" s="1"/>
  <c r="E20" s="1"/>
  <c r="E62" s="1"/>
  <c r="F50"/>
  <c r="F46"/>
  <c r="F45" s="1"/>
  <c r="F44" l="1"/>
  <c r="F40" s="1"/>
  <c r="F34" s="1"/>
  <c r="F20" s="1"/>
  <c r="F62" s="1"/>
</calcChain>
</file>

<file path=xl/sharedStrings.xml><?xml version="1.0" encoding="utf-8"?>
<sst xmlns="http://schemas.openxmlformats.org/spreadsheetml/2006/main" count="91" uniqueCount="76">
  <si>
    <t>JUDETUL ARGES</t>
  </si>
  <si>
    <t xml:space="preserve">DIRECTIA ECONOMICA </t>
  </si>
  <si>
    <t xml:space="preserve">SERVICIUL BUGET IMPOZITE TAXE SI VENITURI </t>
  </si>
  <si>
    <t>DENUMIRE INDICATORI</t>
  </si>
  <si>
    <t>COD</t>
  </si>
  <si>
    <t>PROPUNERE 2024</t>
  </si>
  <si>
    <t>VENITURI - TOTAL</t>
  </si>
  <si>
    <t xml:space="preserve">TOTAL CHELTUIELI </t>
  </si>
  <si>
    <t>SECTIUNEA DE FUNCTIONARE</t>
  </si>
  <si>
    <t>Cheltuieli curente</t>
  </si>
  <si>
    <t xml:space="preserve">  I.             cheltuieli de personal</t>
  </si>
  <si>
    <t xml:space="preserve"> II.              cheltuieli cu bunuri si servicii</t>
  </si>
  <si>
    <t>Plati efectuate in anii precedenti si recuperate in anul curent</t>
  </si>
  <si>
    <t>SECTIUNEA DE DEZVOLTARE</t>
  </si>
  <si>
    <t>Alte transferuri  de capital catre institutii publice</t>
  </si>
  <si>
    <t>51.02.29</t>
  </si>
  <si>
    <t>AUTORITATI PUBLICE SI ACTIUNI EXTERNE</t>
  </si>
  <si>
    <t>51.02.01.03</t>
  </si>
  <si>
    <t>X. Cheltuieli de capital</t>
  </si>
  <si>
    <t>85.01</t>
  </si>
  <si>
    <t xml:space="preserve"> II.              cheltuieli materiale</t>
  </si>
  <si>
    <t xml:space="preserve">CULTURA, RECREERE SI RELIGIE </t>
  </si>
  <si>
    <t>67.02</t>
  </si>
  <si>
    <t xml:space="preserve">ASIGURARI SI ASIST. SOCIALA </t>
  </si>
  <si>
    <t>.4.1.1</t>
  </si>
  <si>
    <t xml:space="preserve"> DIRECTIA GENERALA DE ASISTENTA SOCIALA SI PROTECTIA COPILULUI ARGES</t>
  </si>
  <si>
    <t>68.02.06</t>
  </si>
  <si>
    <t>4.2.</t>
  </si>
  <si>
    <t>CENTRE DE ASISTENTA</t>
  </si>
  <si>
    <t>68.02.</t>
  </si>
  <si>
    <t>4.2.a</t>
  </si>
  <si>
    <t xml:space="preserve">CENTRUL DE INGRIJIRE SI ASISTENTA PITESTI - ASISTENTA ACORDATA PERSOANELOR IN VARSTA </t>
  </si>
  <si>
    <t>68.02.04.01</t>
  </si>
  <si>
    <t>68.02.05.02.01</t>
  </si>
  <si>
    <t>4.2.c.1</t>
  </si>
  <si>
    <t xml:space="preserve"> DEFICIT</t>
  </si>
  <si>
    <t xml:space="preserve">DIRECTIA GENERALA DE ASISTENTA SOCIALA SI PROTECTIE SOCIALA - ASISTENTA SOCIALA IN CAZ DE BOLI SI INVALIDITATE </t>
  </si>
  <si>
    <t>TRANSPORTURI</t>
  </si>
  <si>
    <t>84.02</t>
  </si>
  <si>
    <t>84.02.03.01</t>
  </si>
  <si>
    <t>Programe finanțate din Fondul European de Dezvoltare Regională (FEDR), aferente cadrului financiar 2021-2027</t>
  </si>
  <si>
    <t>56.48</t>
  </si>
  <si>
    <t>Finanțare națională</t>
  </si>
  <si>
    <t>56.48.01</t>
  </si>
  <si>
    <t>Finanţare externă nerambursabilă</t>
  </si>
  <si>
    <t>56.48.02</t>
  </si>
  <si>
    <t>Cheltuieli neeligibile</t>
  </si>
  <si>
    <t>56.48.03</t>
  </si>
  <si>
    <t>Cheltuieli de capital</t>
  </si>
  <si>
    <t xml:space="preserve">INFLUENTE </t>
  </si>
  <si>
    <t xml:space="preserve"> LA BUGET LOCAL 2024 SI ESTIMARI 2025-2027</t>
  </si>
  <si>
    <t>Cheltuieli de personal</t>
  </si>
  <si>
    <t>Cheltuieli cu bunuri si servicii</t>
  </si>
  <si>
    <t>Ajutoare sociale in numerar</t>
  </si>
  <si>
    <t>57,02,01</t>
  </si>
  <si>
    <r>
      <t>Proiect: “</t>
    </r>
    <r>
      <rPr>
        <b/>
        <sz val="10"/>
        <rFont val="Times New Roman"/>
        <family val="1"/>
        <charset val="238"/>
      </rPr>
      <t>Modernizare DJ659: Pitești – Bradu – Suseni – Gliganu de Sus – Bârlogu – Negrași – Mozăceni Lim. Jud. Dâmbovița, km 0+000 – 58+320; L=58,320 km</t>
    </r>
    <r>
      <rPr>
        <sz val="10"/>
        <rFont val="Times New Roman"/>
        <family val="1"/>
        <charset val="238"/>
      </rPr>
      <t>”</t>
    </r>
  </si>
  <si>
    <t xml:space="preserve">mii lei </t>
  </si>
  <si>
    <t xml:space="preserve">SUME DEFALCATE DIN TVA </t>
  </si>
  <si>
    <t>11.02.</t>
  </si>
  <si>
    <t>Sume def din TVA pentru finantarea cheltuielilor descentralizate  :</t>
  </si>
  <si>
    <t>11.02.01</t>
  </si>
  <si>
    <t xml:space="preserve">Programul pentru scoli  al Romaniei </t>
  </si>
  <si>
    <t>Personal neclerical</t>
  </si>
  <si>
    <t xml:space="preserve">INVATAMANT </t>
  </si>
  <si>
    <t>65.02</t>
  </si>
  <si>
    <t xml:space="preserve">  ALTE CHELTUIELI - PROGRAMUL PENTRU SCOLI AL ROMANIEI </t>
  </si>
  <si>
    <t>65.02.50</t>
  </si>
  <si>
    <t>Ajutoare sociale in natura</t>
  </si>
  <si>
    <t>57.02.02</t>
  </si>
  <si>
    <t>PERSONAL NECLERICAL</t>
  </si>
  <si>
    <t>67.02.50.02</t>
  </si>
  <si>
    <t>59.15</t>
  </si>
  <si>
    <t>TRIM IV</t>
  </si>
  <si>
    <t>Anexa nr. 1</t>
  </si>
  <si>
    <t>La HCJ nr._______________</t>
  </si>
  <si>
    <t xml:space="preserve"> Alte cheltuieli - contributii salarizare personal neclerical</t>
  </si>
</sst>
</file>

<file path=xl/styles.xml><?xml version="1.0" encoding="utf-8"?>
<styleSheet xmlns="http://schemas.openxmlformats.org/spreadsheetml/2006/main">
  <fonts count="1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1" fillId="0" borderId="0"/>
  </cellStyleXfs>
  <cellXfs count="92">
    <xf numFmtId="0" fontId="0" fillId="0" borderId="0" xfId="0"/>
    <xf numFmtId="4" fontId="3" fillId="2" borderId="0" xfId="0" applyNumberFormat="1" applyFont="1" applyFill="1" applyBorder="1" applyAlignment="1">
      <alignment horizontal="left"/>
    </xf>
    <xf numFmtId="4" fontId="3" fillId="2" borderId="0" xfId="0" applyNumberFormat="1" applyFont="1" applyFill="1" applyBorder="1" applyAlignment="1"/>
    <xf numFmtId="0" fontId="3" fillId="0" borderId="0" xfId="0" applyFont="1" applyFill="1" applyAlignment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" fontId="6" fillId="2" borderId="0" xfId="0" applyNumberFormat="1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10" fillId="3" borderId="2" xfId="0" applyFont="1" applyFill="1" applyBorder="1"/>
    <xf numFmtId="4" fontId="7" fillId="4" borderId="1" xfId="0" applyNumberFormat="1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7" fillId="0" borderId="1" xfId="0" applyFont="1" applyFill="1" applyBorder="1" applyAlignment="1">
      <alignment wrapText="1"/>
    </xf>
    <xf numFmtId="4" fontId="7" fillId="2" borderId="1" xfId="0" applyNumberFormat="1" applyFont="1" applyFill="1" applyBorder="1"/>
    <xf numFmtId="0" fontId="10" fillId="0" borderId="3" xfId="0" applyFont="1" applyFill="1" applyBorder="1"/>
    <xf numFmtId="4" fontId="8" fillId="2" borderId="1" xfId="0" applyNumberFormat="1" applyFont="1" applyFill="1" applyBorder="1"/>
    <xf numFmtId="0" fontId="10" fillId="6" borderId="3" xfId="0" applyFont="1" applyFill="1" applyBorder="1"/>
    <xf numFmtId="0" fontId="10" fillId="0" borderId="0" xfId="0" applyFont="1" applyFill="1" applyBorder="1"/>
    <xf numFmtId="0" fontId="10" fillId="3" borderId="3" xfId="0" applyFont="1" applyFill="1" applyBorder="1"/>
    <xf numFmtId="4" fontId="7" fillId="5" borderId="1" xfId="0" applyNumberFormat="1" applyFont="1" applyFill="1" applyBorder="1"/>
    <xf numFmtId="0" fontId="7" fillId="8" borderId="1" xfId="0" applyFont="1" applyFill="1" applyBorder="1"/>
    <xf numFmtId="4" fontId="7" fillId="8" borderId="1" xfId="0" applyNumberFormat="1" applyFont="1" applyFill="1" applyBorder="1"/>
    <xf numFmtId="0" fontId="7" fillId="10" borderId="1" xfId="0" applyFont="1" applyFill="1" applyBorder="1" applyAlignment="1">
      <alignment wrapText="1"/>
    </xf>
    <xf numFmtId="4" fontId="7" fillId="10" borderId="1" xfId="0" applyNumberFormat="1" applyFont="1" applyFill="1" applyBorder="1"/>
    <xf numFmtId="0" fontId="7" fillId="8" borderId="1" xfId="0" applyFont="1" applyFill="1" applyBorder="1" applyAlignment="1">
      <alignment wrapText="1"/>
    </xf>
    <xf numFmtId="0" fontId="7" fillId="10" borderId="1" xfId="0" applyFont="1" applyFill="1" applyBorder="1"/>
    <xf numFmtId="14" fontId="12" fillId="0" borderId="3" xfId="0" applyNumberFormat="1" applyFont="1" applyFill="1" applyBorder="1"/>
    <xf numFmtId="0" fontId="10" fillId="5" borderId="3" xfId="0" applyFont="1" applyFill="1" applyBorder="1"/>
    <xf numFmtId="0" fontId="7" fillId="9" borderId="1" xfId="0" applyFont="1" applyFill="1" applyBorder="1" applyAlignment="1">
      <alignment wrapText="1"/>
    </xf>
    <xf numFmtId="4" fontId="7" fillId="9" borderId="1" xfId="0" applyNumberFormat="1" applyFont="1" applyFill="1" applyBorder="1"/>
    <xf numFmtId="0" fontId="10" fillId="11" borderId="3" xfId="0" applyFont="1" applyFill="1" applyBorder="1"/>
    <xf numFmtId="0" fontId="11" fillId="11" borderId="1" xfId="0" applyFont="1" applyFill="1" applyBorder="1"/>
    <xf numFmtId="0" fontId="11" fillId="11" borderId="1" xfId="0" applyFont="1" applyFill="1" applyBorder="1" applyAlignment="1">
      <alignment horizontal="center"/>
    </xf>
    <xf numFmtId="4" fontId="11" fillId="11" borderId="1" xfId="0" applyNumberFormat="1" applyFont="1" applyFill="1" applyBorder="1"/>
    <xf numFmtId="0" fontId="15" fillId="7" borderId="1" xfId="0" applyFont="1" applyFill="1" applyBorder="1"/>
    <xf numFmtId="0" fontId="15" fillId="2" borderId="1" xfId="0" applyFont="1" applyFill="1" applyBorder="1" applyAlignment="1">
      <alignment wrapText="1"/>
    </xf>
    <xf numFmtId="4" fontId="4" fillId="7" borderId="1" xfId="0" applyNumberFormat="1" applyFont="1" applyFill="1" applyBorder="1"/>
    <xf numFmtId="0" fontId="8" fillId="2" borderId="1" xfId="0" applyFont="1" applyFill="1" applyBorder="1" applyAlignment="1">
      <alignment horizontal="left" wrapText="1"/>
    </xf>
    <xf numFmtId="4" fontId="7" fillId="6" borderId="1" xfId="0" applyNumberFormat="1" applyFont="1" applyFill="1" applyBorder="1"/>
    <xf numFmtId="0" fontId="7" fillId="6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7" fillId="12" borderId="1" xfId="0" applyFont="1" applyFill="1" applyBorder="1"/>
    <xf numFmtId="4" fontId="7" fillId="12" borderId="1" xfId="0" applyNumberFormat="1" applyFont="1" applyFill="1" applyBorder="1"/>
    <xf numFmtId="0" fontId="7" fillId="12" borderId="1" xfId="0" applyFont="1" applyFill="1" applyBorder="1" applyAlignment="1">
      <alignment horizontal="center"/>
    </xf>
    <xf numFmtId="0" fontId="0" fillId="0" borderId="0" xfId="0" applyFill="1"/>
    <xf numFmtId="0" fontId="8" fillId="0" borderId="3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15" fillId="13" borderId="1" xfId="0" applyFont="1" applyFill="1" applyBorder="1"/>
    <xf numFmtId="0" fontId="15" fillId="13" borderId="1" xfId="0" applyFont="1" applyFill="1" applyBorder="1" applyAlignment="1">
      <alignment horizontal="center"/>
    </xf>
    <xf numFmtId="4" fontId="7" fillId="13" borderId="1" xfId="0" applyNumberFormat="1" applyFont="1" applyFill="1" applyBorder="1"/>
    <xf numFmtId="0" fontId="8" fillId="10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4" fontId="0" fillId="1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horizontal="right"/>
    </xf>
    <xf numFmtId="0" fontId="8" fillId="8" borderId="1" xfId="0" applyFont="1" applyFill="1" applyBorder="1" applyAlignment="1">
      <alignment horizontal="center"/>
    </xf>
    <xf numFmtId="4" fontId="8" fillId="8" borderId="1" xfId="0" applyNumberFormat="1" applyFont="1" applyFill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4" fontId="7" fillId="12" borderId="4" xfId="0" applyNumberFormat="1" applyFont="1" applyFill="1" applyBorder="1"/>
    <xf numFmtId="0" fontId="7" fillId="12" borderId="5" xfId="0" applyFont="1" applyFill="1" applyBorder="1"/>
    <xf numFmtId="0" fontId="7" fillId="12" borderId="5" xfId="0" applyFont="1" applyFill="1" applyBorder="1" applyAlignment="1">
      <alignment horizontal="center"/>
    </xf>
    <xf numFmtId="4" fontId="7" fillId="12" borderId="5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</cellXfs>
  <cellStyles count="10">
    <cellStyle name="Normal" xfId="0" builtinId="0"/>
    <cellStyle name="Normal 2" xfId="6"/>
    <cellStyle name="Normal 3" xfId="7"/>
    <cellStyle name="Normal 3 2 2" xfId="8"/>
    <cellStyle name="Normal 3 2 2 2" xfId="1"/>
    <cellStyle name="Normal 4" xfId="4"/>
    <cellStyle name="Normal 5" xfId="9"/>
    <cellStyle name="Normal 5 4" xfId="2"/>
    <cellStyle name="Normal 5 4 4 2 2" xfId="5"/>
    <cellStyle name="Normal 7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zoomScale="98" zoomScaleNormal="98" workbookViewId="0">
      <pane xSplit="3" ySplit="14" topLeftCell="D15" activePane="bottomRight" state="frozen"/>
      <selection activeCell="AB578" sqref="AB578"/>
      <selection pane="topRight" activeCell="AB578" sqref="AB578"/>
      <selection pane="bottomLeft" activeCell="AB578" sqref="AB578"/>
      <selection pane="bottomRight" activeCell="B13" sqref="B13"/>
    </sheetView>
  </sheetViews>
  <sheetFormatPr defaultRowHeight="12.75"/>
  <cols>
    <col min="1" max="1" width="4.7109375" style="7" hidden="1" customWidth="1"/>
    <col min="2" max="2" width="47" style="7" customWidth="1"/>
    <col min="3" max="3" width="10.85546875" style="6" customWidth="1"/>
    <col min="4" max="4" width="14.7109375" style="7" customWidth="1"/>
    <col min="5" max="5" width="0.28515625" style="7" hidden="1" customWidth="1"/>
    <col min="6" max="6" width="4.85546875" style="7" hidden="1" customWidth="1"/>
    <col min="7" max="7" width="13.85546875" style="7" customWidth="1"/>
    <col min="8" max="16384" width="9.140625" style="7"/>
  </cols>
  <sheetData>
    <row r="1" spans="1:7" s="4" customFormat="1" ht="15.75">
      <c r="A1" s="1" t="s">
        <v>0</v>
      </c>
      <c r="B1" s="2" t="s">
        <v>0</v>
      </c>
      <c r="C1" s="3"/>
      <c r="G1" s="4" t="s">
        <v>73</v>
      </c>
    </row>
    <row r="2" spans="1:7" ht="15.75">
      <c r="A2" s="5" t="s">
        <v>1</v>
      </c>
      <c r="B2" s="3" t="s">
        <v>1</v>
      </c>
      <c r="G2" s="54" t="s">
        <v>74</v>
      </c>
    </row>
    <row r="3" spans="1:7" ht="18" customHeight="1">
      <c r="A3" s="8"/>
      <c r="B3" s="2" t="s">
        <v>2</v>
      </c>
      <c r="C3" s="9"/>
    </row>
    <row r="4" spans="1:7" ht="18" customHeight="1">
      <c r="A4" s="8"/>
      <c r="B4" s="2"/>
      <c r="C4" s="9"/>
    </row>
    <row r="5" spans="1:7" ht="18" customHeight="1">
      <c r="A5" s="8"/>
      <c r="B5" s="2"/>
      <c r="C5" s="9"/>
    </row>
    <row r="6" spans="1:7" ht="18" customHeight="1">
      <c r="A6" s="8"/>
      <c r="B6" s="2"/>
      <c r="C6" s="9"/>
    </row>
    <row r="7" spans="1:7" ht="18" customHeight="1">
      <c r="A7" s="8"/>
      <c r="B7" s="2"/>
      <c r="C7" s="82"/>
      <c r="D7" s="83"/>
      <c r="E7" s="83"/>
      <c r="F7" s="83"/>
      <c r="G7" s="83"/>
    </row>
    <row r="8" spans="1:7" ht="18" customHeight="1">
      <c r="A8" s="8"/>
      <c r="B8" s="2"/>
      <c r="C8" s="82"/>
      <c r="D8" s="83"/>
      <c r="E8" s="83"/>
      <c r="F8" s="83"/>
      <c r="G8" s="83"/>
    </row>
    <row r="9" spans="1:7" ht="18" customHeight="1">
      <c r="A9" s="8"/>
      <c r="B9" s="88" t="s">
        <v>49</v>
      </c>
      <c r="C9" s="89"/>
      <c r="D9" s="89"/>
      <c r="E9" s="89"/>
      <c r="F9" s="89"/>
      <c r="G9" s="84"/>
    </row>
    <row r="10" spans="1:7" ht="18" customHeight="1">
      <c r="A10" s="8"/>
      <c r="B10" s="88" t="s">
        <v>50</v>
      </c>
      <c r="C10" s="89"/>
      <c r="D10" s="89"/>
      <c r="E10" s="89"/>
      <c r="F10" s="89"/>
      <c r="G10" s="84"/>
    </row>
    <row r="11" spans="1:7" ht="18" customHeight="1">
      <c r="A11" s="8"/>
      <c r="B11" s="10"/>
      <c r="C11" s="85"/>
      <c r="D11" s="86"/>
      <c r="E11" s="86"/>
      <c r="F11" s="86"/>
      <c r="G11" s="86"/>
    </row>
    <row r="12" spans="1:7" ht="19.5" customHeight="1">
      <c r="A12" s="11"/>
      <c r="B12" s="12"/>
      <c r="C12" s="13"/>
      <c r="D12" s="83"/>
      <c r="E12" s="83"/>
      <c r="F12" s="83"/>
      <c r="G12" s="87" t="s">
        <v>56</v>
      </c>
    </row>
    <row r="13" spans="1:7" ht="63.75" customHeight="1">
      <c r="A13" s="55"/>
      <c r="B13" s="91" t="s">
        <v>3</v>
      </c>
      <c r="C13" s="15" t="s">
        <v>4</v>
      </c>
      <c r="D13" s="90" t="s">
        <v>5</v>
      </c>
      <c r="E13" s="16"/>
      <c r="F13" s="16"/>
      <c r="G13" s="90" t="s">
        <v>72</v>
      </c>
    </row>
    <row r="14" spans="1:7" ht="22.5" customHeight="1">
      <c r="A14" s="17"/>
      <c r="B14" s="79" t="s">
        <v>6</v>
      </c>
      <c r="C14" s="80"/>
      <c r="D14" s="81">
        <f>G14</f>
        <v>2919</v>
      </c>
      <c r="E14" s="81" t="e">
        <f>E15+#REF!</f>
        <v>#REF!</v>
      </c>
      <c r="F14" s="81" t="e">
        <f>F15+#REF!</f>
        <v>#REF!</v>
      </c>
      <c r="G14" s="81">
        <f>G15</f>
        <v>2919</v>
      </c>
    </row>
    <row r="15" spans="1:7" ht="22.5" customHeight="1">
      <c r="A15" s="17"/>
      <c r="B15" s="57" t="s">
        <v>8</v>
      </c>
      <c r="C15" s="58"/>
      <c r="D15" s="52">
        <f t="shared" ref="D15:D46" si="0">G15</f>
        <v>2919</v>
      </c>
      <c r="E15" s="59" t="e">
        <f>#REF!+#REF!+#REF!+E16</f>
        <v>#REF!</v>
      </c>
      <c r="F15" s="59" t="e">
        <f>#REF!+#REF!+#REF!+F16</f>
        <v>#REF!</v>
      </c>
      <c r="G15" s="59">
        <f>G16</f>
        <v>2919</v>
      </c>
    </row>
    <row r="16" spans="1:7" ht="33" customHeight="1">
      <c r="A16" s="17"/>
      <c r="B16" s="48" t="s">
        <v>57</v>
      </c>
      <c r="C16" s="63" t="s">
        <v>58</v>
      </c>
      <c r="D16" s="52">
        <f t="shared" si="0"/>
        <v>2919</v>
      </c>
      <c r="E16" s="47">
        <f t="shared" ref="E16:G16" si="1">E17</f>
        <v>0</v>
      </c>
      <c r="F16" s="47">
        <f t="shared" si="1"/>
        <v>0</v>
      </c>
      <c r="G16" s="47">
        <f t="shared" si="1"/>
        <v>2919</v>
      </c>
    </row>
    <row r="17" spans="1:7" ht="33" customHeight="1">
      <c r="A17" s="17"/>
      <c r="B17" s="21" t="s">
        <v>59</v>
      </c>
      <c r="C17" s="56" t="s">
        <v>60</v>
      </c>
      <c r="D17" s="52">
        <f t="shared" si="0"/>
        <v>2919</v>
      </c>
      <c r="E17" s="22">
        <f t="shared" ref="E17:G17" si="2">E18+E19</f>
        <v>0</v>
      </c>
      <c r="F17" s="22">
        <f t="shared" si="2"/>
        <v>0</v>
      </c>
      <c r="G17" s="22">
        <f t="shared" si="2"/>
        <v>2919</v>
      </c>
    </row>
    <row r="18" spans="1:7" ht="24.75" customHeight="1">
      <c r="A18" s="17"/>
      <c r="B18" s="20" t="s">
        <v>61</v>
      </c>
      <c r="C18" s="56" t="s">
        <v>60</v>
      </c>
      <c r="D18" s="52">
        <f t="shared" si="0"/>
        <v>-4922</v>
      </c>
      <c r="E18" s="24"/>
      <c r="F18" s="24"/>
      <c r="G18" s="24">
        <v>-4922</v>
      </c>
    </row>
    <row r="19" spans="1:7" ht="26.25" customHeight="1">
      <c r="A19" s="17"/>
      <c r="B19" s="20" t="s">
        <v>62</v>
      </c>
      <c r="C19" s="56" t="s">
        <v>60</v>
      </c>
      <c r="D19" s="52">
        <f t="shared" si="0"/>
        <v>7841</v>
      </c>
      <c r="E19" s="24"/>
      <c r="F19" s="24"/>
      <c r="G19" s="24">
        <v>7841</v>
      </c>
    </row>
    <row r="20" spans="1:7" ht="22.5" customHeight="1">
      <c r="A20" s="27"/>
      <c r="B20" s="51" t="s">
        <v>7</v>
      </c>
      <c r="C20" s="53"/>
      <c r="D20" s="52">
        <f t="shared" si="0"/>
        <v>2919</v>
      </c>
      <c r="E20" s="52" t="e">
        <f>E21+E30+E34+E55+#REF!+E26</f>
        <v>#REF!</v>
      </c>
      <c r="F20" s="52" t="e">
        <f>F21+F30+F34+F55+#REF!+F26</f>
        <v>#REF!</v>
      </c>
      <c r="G20" s="52">
        <f>G21+G26+G30</f>
        <v>2919</v>
      </c>
    </row>
    <row r="21" spans="1:7" ht="22.5" customHeight="1">
      <c r="A21" s="25">
        <v>1</v>
      </c>
      <c r="B21" s="29" t="s">
        <v>16</v>
      </c>
      <c r="C21" s="61" t="s">
        <v>17</v>
      </c>
      <c r="D21" s="52">
        <f t="shared" si="0"/>
        <v>-606</v>
      </c>
      <c r="E21" s="30">
        <f t="shared" ref="E21:G21" si="3">E22+E24</f>
        <v>0</v>
      </c>
      <c r="F21" s="30">
        <f t="shared" si="3"/>
        <v>0</v>
      </c>
      <c r="G21" s="30">
        <f t="shared" si="3"/>
        <v>-606</v>
      </c>
    </row>
    <row r="22" spans="1:7" ht="22.5" customHeight="1">
      <c r="A22" s="25"/>
      <c r="B22" s="19" t="s">
        <v>8</v>
      </c>
      <c r="C22" s="67"/>
      <c r="D22" s="52">
        <f t="shared" si="0"/>
        <v>-606</v>
      </c>
      <c r="E22" s="22">
        <f t="shared" ref="E22:G22" si="4">E23</f>
        <v>0</v>
      </c>
      <c r="F22" s="22">
        <f t="shared" si="4"/>
        <v>0</v>
      </c>
      <c r="G22" s="22">
        <f t="shared" si="4"/>
        <v>-606</v>
      </c>
    </row>
    <row r="23" spans="1:7" ht="22.5" customHeight="1">
      <c r="A23" s="25"/>
      <c r="B23" s="20" t="s">
        <v>51</v>
      </c>
      <c r="C23" s="56">
        <v>10</v>
      </c>
      <c r="D23" s="52">
        <f t="shared" si="0"/>
        <v>-606</v>
      </c>
      <c r="E23" s="22"/>
      <c r="F23" s="22"/>
      <c r="G23" s="22">
        <v>-606</v>
      </c>
    </row>
    <row r="24" spans="1:7" ht="22.5" hidden="1" customHeight="1">
      <c r="A24" s="25"/>
      <c r="B24" s="49" t="s">
        <v>13</v>
      </c>
      <c r="C24" s="65"/>
      <c r="D24" s="52">
        <f t="shared" si="0"/>
        <v>0</v>
      </c>
      <c r="E24" s="22">
        <f t="shared" ref="E24:G24" si="5">E25</f>
        <v>0</v>
      </c>
      <c r="F24" s="22">
        <f t="shared" si="5"/>
        <v>0</v>
      </c>
      <c r="G24" s="22">
        <f t="shared" si="5"/>
        <v>0</v>
      </c>
    </row>
    <row r="25" spans="1:7" ht="22.5" hidden="1" customHeight="1">
      <c r="A25" s="25"/>
      <c r="B25" s="50" t="s">
        <v>48</v>
      </c>
      <c r="C25" s="65">
        <v>70</v>
      </c>
      <c r="D25" s="52">
        <f t="shared" si="0"/>
        <v>0</v>
      </c>
      <c r="E25" s="22"/>
      <c r="F25" s="22"/>
      <c r="G25" s="22"/>
    </row>
    <row r="26" spans="1:7" ht="18.75" customHeight="1">
      <c r="A26" s="25"/>
      <c r="B26" s="29" t="s">
        <v>63</v>
      </c>
      <c r="C26" s="72" t="s">
        <v>64</v>
      </c>
      <c r="D26" s="52">
        <f t="shared" si="0"/>
        <v>-4922</v>
      </c>
      <c r="E26" s="73">
        <f t="shared" ref="E26:G28" si="6">E27</f>
        <v>0</v>
      </c>
      <c r="F26" s="73">
        <f t="shared" si="6"/>
        <v>0</v>
      </c>
      <c r="G26" s="73">
        <f t="shared" si="6"/>
        <v>-4922</v>
      </c>
    </row>
    <row r="27" spans="1:7" ht="30.75" customHeight="1">
      <c r="A27" s="25"/>
      <c r="B27" s="31" t="s">
        <v>65</v>
      </c>
      <c r="C27" s="60" t="s">
        <v>66</v>
      </c>
      <c r="D27" s="52">
        <f t="shared" si="0"/>
        <v>-4922</v>
      </c>
      <c r="E27" s="22">
        <f t="shared" si="6"/>
        <v>0</v>
      </c>
      <c r="F27" s="22">
        <f t="shared" si="6"/>
        <v>0</v>
      </c>
      <c r="G27" s="22">
        <f t="shared" si="6"/>
        <v>-4922</v>
      </c>
    </row>
    <row r="28" spans="1:7" ht="18.75" customHeight="1">
      <c r="A28" s="25"/>
      <c r="B28" s="19" t="s">
        <v>8</v>
      </c>
      <c r="C28" s="56"/>
      <c r="D28" s="52">
        <f t="shared" si="0"/>
        <v>-4922</v>
      </c>
      <c r="E28" s="22">
        <f t="shared" si="6"/>
        <v>0</v>
      </c>
      <c r="F28" s="22">
        <f t="shared" si="6"/>
        <v>0</v>
      </c>
      <c r="G28" s="22">
        <f t="shared" si="6"/>
        <v>-4922</v>
      </c>
    </row>
    <row r="29" spans="1:7" ht="18.75" customHeight="1">
      <c r="A29" s="25"/>
      <c r="B29" s="20" t="s">
        <v>67</v>
      </c>
      <c r="C29" s="56" t="s">
        <v>68</v>
      </c>
      <c r="D29" s="52">
        <f t="shared" si="0"/>
        <v>-4922</v>
      </c>
      <c r="E29" s="22"/>
      <c r="F29" s="22"/>
      <c r="G29" s="22">
        <v>-4922</v>
      </c>
    </row>
    <row r="30" spans="1:7" ht="18.75" customHeight="1">
      <c r="A30" s="27">
        <v>3</v>
      </c>
      <c r="B30" s="33" t="s">
        <v>21</v>
      </c>
      <c r="C30" s="61" t="s">
        <v>22</v>
      </c>
      <c r="D30" s="52">
        <f t="shared" si="0"/>
        <v>8447</v>
      </c>
      <c r="E30" s="30" t="e">
        <f>#REF!+#REF!+E31</f>
        <v>#REF!</v>
      </c>
      <c r="F30" s="30" t="e">
        <f>#REF!+#REF!+F31</f>
        <v>#REF!</v>
      </c>
      <c r="G30" s="30">
        <f>G31</f>
        <v>8447</v>
      </c>
    </row>
    <row r="31" spans="1:7" ht="19.5" customHeight="1">
      <c r="A31" s="27"/>
      <c r="B31" s="34" t="s">
        <v>69</v>
      </c>
      <c r="C31" s="60" t="s">
        <v>70</v>
      </c>
      <c r="D31" s="52">
        <f t="shared" si="0"/>
        <v>8447</v>
      </c>
      <c r="E31" s="24">
        <f t="shared" ref="E31:G32" si="7">E32</f>
        <v>0</v>
      </c>
      <c r="F31" s="24">
        <f t="shared" si="7"/>
        <v>0</v>
      </c>
      <c r="G31" s="24">
        <f t="shared" si="7"/>
        <v>8447</v>
      </c>
    </row>
    <row r="32" spans="1:7" ht="19.5" customHeight="1">
      <c r="A32" s="27"/>
      <c r="B32" s="19" t="s">
        <v>8</v>
      </c>
      <c r="C32" s="56"/>
      <c r="D32" s="52">
        <f t="shared" si="0"/>
        <v>8447</v>
      </c>
      <c r="E32" s="24">
        <f t="shared" si="7"/>
        <v>0</v>
      </c>
      <c r="F32" s="24">
        <f t="shared" si="7"/>
        <v>0</v>
      </c>
      <c r="G32" s="24">
        <f t="shared" si="7"/>
        <v>8447</v>
      </c>
    </row>
    <row r="33" spans="1:7" ht="19.5" customHeight="1">
      <c r="A33" s="27"/>
      <c r="B33" s="20" t="s">
        <v>75</v>
      </c>
      <c r="C33" s="56" t="s">
        <v>71</v>
      </c>
      <c r="D33" s="52">
        <f t="shared" si="0"/>
        <v>8447</v>
      </c>
      <c r="E33" s="24"/>
      <c r="F33" s="24"/>
      <c r="G33" s="24">
        <f>7841+606</f>
        <v>8447</v>
      </c>
    </row>
    <row r="34" spans="1:7" ht="1.5" hidden="1" customHeight="1">
      <c r="A34" s="27">
        <v>4</v>
      </c>
      <c r="B34" s="29" t="s">
        <v>23</v>
      </c>
      <c r="C34" s="61">
        <v>68.02</v>
      </c>
      <c r="D34" s="52">
        <f t="shared" si="0"/>
        <v>0</v>
      </c>
      <c r="E34" s="30" t="e">
        <f t="shared" ref="E34:G34" si="8">E35+E40</f>
        <v>#REF!</v>
      </c>
      <c r="F34" s="30" t="e">
        <f t="shared" si="8"/>
        <v>#REF!</v>
      </c>
      <c r="G34" s="30">
        <f t="shared" si="8"/>
        <v>0</v>
      </c>
    </row>
    <row r="35" spans="1:7" ht="27.75" hidden="1" customHeight="1">
      <c r="A35" s="35" t="s">
        <v>24</v>
      </c>
      <c r="B35" s="31" t="s">
        <v>25</v>
      </c>
      <c r="C35" s="62" t="s">
        <v>26</v>
      </c>
      <c r="D35" s="52">
        <f t="shared" si="0"/>
        <v>0</v>
      </c>
      <c r="E35" s="32" t="e">
        <f t="shared" ref="E35:G35" si="9">E36</f>
        <v>#REF!</v>
      </c>
      <c r="F35" s="32" t="e">
        <f t="shared" si="9"/>
        <v>#REF!</v>
      </c>
      <c r="G35" s="32">
        <f t="shared" si="9"/>
        <v>0</v>
      </c>
    </row>
    <row r="36" spans="1:7" ht="23.25" hidden="1" customHeight="1">
      <c r="A36" s="23"/>
      <c r="B36" s="19" t="s">
        <v>8</v>
      </c>
      <c r="C36" s="67"/>
      <c r="D36" s="52">
        <f t="shared" si="0"/>
        <v>0</v>
      </c>
      <c r="E36" s="28" t="e">
        <f t="shared" ref="E36:G36" si="10">E37+E38+E39</f>
        <v>#REF!</v>
      </c>
      <c r="F36" s="28" t="e">
        <f t="shared" si="10"/>
        <v>#REF!</v>
      </c>
      <c r="G36" s="28">
        <f t="shared" si="10"/>
        <v>0</v>
      </c>
    </row>
    <row r="37" spans="1:7" ht="15.75" hidden="1" customHeight="1">
      <c r="A37" s="23"/>
      <c r="B37" s="20" t="s">
        <v>51</v>
      </c>
      <c r="C37" s="56">
        <v>10</v>
      </c>
      <c r="D37" s="52">
        <f t="shared" si="0"/>
        <v>0</v>
      </c>
      <c r="E37" s="18" t="e">
        <f>#REF!+#REF!+#REF!+#REF!</f>
        <v>#REF!</v>
      </c>
      <c r="F37" s="18" t="e">
        <f>D37-E37</f>
        <v>#REF!</v>
      </c>
      <c r="G37" s="22">
        <v>0</v>
      </c>
    </row>
    <row r="38" spans="1:7" ht="22.5" hidden="1" customHeight="1">
      <c r="A38" s="23"/>
      <c r="B38" s="20" t="s">
        <v>52</v>
      </c>
      <c r="C38" s="56">
        <v>20</v>
      </c>
      <c r="D38" s="52">
        <f t="shared" si="0"/>
        <v>0</v>
      </c>
      <c r="E38" s="18" t="e">
        <f>#REF!+#REF!+#REF!+#REF!</f>
        <v>#REF!</v>
      </c>
      <c r="F38" s="18" t="e">
        <f>D38-E38</f>
        <v>#REF!</v>
      </c>
      <c r="G38" s="22">
        <v>0</v>
      </c>
    </row>
    <row r="39" spans="1:7" ht="22.5" hidden="1" customHeight="1">
      <c r="A39" s="23"/>
      <c r="B39" s="20" t="s">
        <v>53</v>
      </c>
      <c r="C39" s="56" t="s">
        <v>54</v>
      </c>
      <c r="D39" s="52">
        <f t="shared" si="0"/>
        <v>0</v>
      </c>
      <c r="E39" s="18"/>
      <c r="F39" s="18"/>
      <c r="G39" s="22">
        <v>0</v>
      </c>
    </row>
    <row r="40" spans="1:7" ht="21.75" hidden="1" customHeight="1">
      <c r="A40" s="36" t="s">
        <v>27</v>
      </c>
      <c r="B40" s="37" t="s">
        <v>28</v>
      </c>
      <c r="C40" s="68" t="s">
        <v>29</v>
      </c>
      <c r="D40" s="52">
        <f t="shared" si="0"/>
        <v>0</v>
      </c>
      <c r="E40" s="38" t="e">
        <f t="shared" ref="E40:G40" si="11">E41+E44</f>
        <v>#REF!</v>
      </c>
      <c r="F40" s="38" t="e">
        <f t="shared" si="11"/>
        <v>#REF!</v>
      </c>
      <c r="G40" s="38">
        <f t="shared" si="11"/>
        <v>0</v>
      </c>
    </row>
    <row r="41" spans="1:7" ht="40.5" hidden="1" customHeight="1">
      <c r="A41" s="23" t="s">
        <v>30</v>
      </c>
      <c r="B41" s="31" t="s">
        <v>31</v>
      </c>
      <c r="C41" s="62" t="s">
        <v>32</v>
      </c>
      <c r="D41" s="52">
        <f t="shared" si="0"/>
        <v>0</v>
      </c>
      <c r="E41" s="32" t="e">
        <f t="shared" ref="E41:F42" si="12">E42</f>
        <v>#REF!</v>
      </c>
      <c r="F41" s="32" t="e">
        <f t="shared" si="12"/>
        <v>#REF!</v>
      </c>
      <c r="G41" s="32"/>
    </row>
    <row r="42" spans="1:7" ht="27" hidden="1" customHeight="1">
      <c r="A42" s="23"/>
      <c r="B42" s="19" t="s">
        <v>8</v>
      </c>
      <c r="C42" s="56"/>
      <c r="D42" s="52">
        <f t="shared" si="0"/>
        <v>0</v>
      </c>
      <c r="E42" s="28" t="e">
        <f t="shared" si="12"/>
        <v>#REF!</v>
      </c>
      <c r="F42" s="28" t="e">
        <f t="shared" si="12"/>
        <v>#REF!</v>
      </c>
      <c r="G42" s="28"/>
    </row>
    <row r="43" spans="1:7" ht="18" hidden="1" customHeight="1">
      <c r="A43" s="23"/>
      <c r="B43" s="20" t="s">
        <v>10</v>
      </c>
      <c r="C43" s="56">
        <v>10</v>
      </c>
      <c r="D43" s="52">
        <f t="shared" si="0"/>
        <v>0</v>
      </c>
      <c r="E43" s="18" t="e">
        <f>#REF!+#REF!+#REF!+#REF!</f>
        <v>#REF!</v>
      </c>
      <c r="F43" s="18" t="e">
        <f>D43-E43</f>
        <v>#REF!</v>
      </c>
      <c r="G43" s="18"/>
    </row>
    <row r="44" spans="1:7" ht="42" hidden="1" customHeight="1">
      <c r="A44" s="23" t="s">
        <v>34</v>
      </c>
      <c r="B44" s="31" t="s">
        <v>36</v>
      </c>
      <c r="C44" s="62" t="s">
        <v>33</v>
      </c>
      <c r="D44" s="52">
        <f t="shared" si="0"/>
        <v>0</v>
      </c>
      <c r="E44" s="32" t="e">
        <f t="shared" ref="E44:G44" si="13">E45+E50</f>
        <v>#REF!</v>
      </c>
      <c r="F44" s="32" t="e">
        <f t="shared" si="13"/>
        <v>#REF!</v>
      </c>
      <c r="G44" s="32">
        <f t="shared" si="13"/>
        <v>0</v>
      </c>
    </row>
    <row r="45" spans="1:7" ht="24.75" hidden="1" customHeight="1">
      <c r="A45" s="23"/>
      <c r="B45" s="19" t="s">
        <v>8</v>
      </c>
      <c r="C45" s="56"/>
      <c r="D45" s="52">
        <f t="shared" si="0"/>
        <v>0</v>
      </c>
      <c r="E45" s="28" t="e">
        <f t="shared" ref="E45:G45" si="14">E46+E49</f>
        <v>#REF!</v>
      </c>
      <c r="F45" s="28" t="e">
        <f t="shared" si="14"/>
        <v>#REF!</v>
      </c>
      <c r="G45" s="28">
        <f t="shared" si="14"/>
        <v>0</v>
      </c>
    </row>
    <row r="46" spans="1:7" ht="18" hidden="1" customHeight="1">
      <c r="A46" s="23"/>
      <c r="B46" s="20" t="s">
        <v>9</v>
      </c>
      <c r="C46" s="56">
        <v>1</v>
      </c>
      <c r="D46" s="52">
        <f t="shared" si="0"/>
        <v>0</v>
      </c>
      <c r="E46" s="18" t="e">
        <f>#REF!+#REF!+#REF!+#REF!</f>
        <v>#REF!</v>
      </c>
      <c r="F46" s="18" t="e">
        <f t="shared" ref="F46:F54" si="15">D46-E46</f>
        <v>#REF!</v>
      </c>
      <c r="G46" s="18"/>
    </row>
    <row r="47" spans="1:7" ht="19.5" hidden="1" customHeight="1">
      <c r="A47" s="23"/>
      <c r="B47" s="20" t="s">
        <v>51</v>
      </c>
      <c r="C47" s="56">
        <v>10</v>
      </c>
      <c r="D47" s="52">
        <f t="shared" ref="D47:D62" si="16">G47</f>
        <v>0</v>
      </c>
      <c r="E47" s="18" t="e">
        <f>#REF!+#REF!+#REF!+#REF!</f>
        <v>#REF!</v>
      </c>
      <c r="F47" s="18" t="e">
        <f t="shared" si="15"/>
        <v>#REF!</v>
      </c>
      <c r="G47" s="22">
        <v>0</v>
      </c>
    </row>
    <row r="48" spans="1:7" ht="12" hidden="1" customHeight="1">
      <c r="A48" s="23"/>
      <c r="B48" s="20" t="s">
        <v>11</v>
      </c>
      <c r="C48" s="56">
        <v>20</v>
      </c>
      <c r="D48" s="52">
        <f t="shared" si="16"/>
        <v>0</v>
      </c>
      <c r="E48" s="18" t="e">
        <f>#REF!+#REF!+#REF!+#REF!</f>
        <v>#REF!</v>
      </c>
      <c r="F48" s="18" t="e">
        <f t="shared" si="15"/>
        <v>#REF!</v>
      </c>
      <c r="G48" s="18"/>
    </row>
    <row r="49" spans="1:7" ht="12" hidden="1" customHeight="1">
      <c r="A49" s="23"/>
      <c r="B49" s="14" t="s">
        <v>12</v>
      </c>
      <c r="C49" s="56" t="s">
        <v>19</v>
      </c>
      <c r="D49" s="52">
        <f t="shared" si="16"/>
        <v>0</v>
      </c>
      <c r="E49" s="18" t="e">
        <f>#REF!+#REF!+#REF!+#REF!</f>
        <v>#REF!</v>
      </c>
      <c r="F49" s="18" t="e">
        <f t="shared" si="15"/>
        <v>#REF!</v>
      </c>
      <c r="G49" s="18"/>
    </row>
    <row r="50" spans="1:7" ht="12" hidden="1" customHeight="1">
      <c r="A50" s="23"/>
      <c r="B50" s="19" t="s">
        <v>13</v>
      </c>
      <c r="C50" s="56"/>
      <c r="D50" s="52">
        <f t="shared" si="16"/>
        <v>0</v>
      </c>
      <c r="E50" s="18" t="e">
        <f>#REF!+#REF!+#REF!+#REF!</f>
        <v>#REF!</v>
      </c>
      <c r="F50" s="18" t="e">
        <f t="shared" si="15"/>
        <v>#REF!</v>
      </c>
      <c r="G50" s="18"/>
    </row>
    <row r="51" spans="1:7" ht="12" hidden="1" customHeight="1">
      <c r="A51" s="23"/>
      <c r="B51" s="20" t="s">
        <v>18</v>
      </c>
      <c r="C51" s="56">
        <v>70</v>
      </c>
      <c r="D51" s="52">
        <f t="shared" si="16"/>
        <v>0</v>
      </c>
      <c r="E51" s="18" t="e">
        <f>#REF!+#REF!+#REF!+#REF!</f>
        <v>#REF!</v>
      </c>
      <c r="F51" s="18" t="e">
        <f t="shared" si="15"/>
        <v>#REF!</v>
      </c>
      <c r="G51" s="18"/>
    </row>
    <row r="52" spans="1:7" ht="18" hidden="1" customHeight="1">
      <c r="A52" s="23"/>
      <c r="B52" s="20" t="s">
        <v>20</v>
      </c>
      <c r="C52" s="56">
        <v>20</v>
      </c>
      <c r="D52" s="52">
        <f t="shared" si="16"/>
        <v>0</v>
      </c>
      <c r="E52" s="18" t="e">
        <f>#REF!+#REF!+#REF!+#REF!</f>
        <v>#REF!</v>
      </c>
      <c r="F52" s="18" t="e">
        <f t="shared" si="15"/>
        <v>#REF!</v>
      </c>
      <c r="G52" s="18"/>
    </row>
    <row r="53" spans="1:7" ht="15.75" hidden="1" customHeight="1">
      <c r="A53" s="23"/>
      <c r="B53" s="19" t="s">
        <v>13</v>
      </c>
      <c r="C53" s="56"/>
      <c r="D53" s="52">
        <f t="shared" si="16"/>
        <v>0</v>
      </c>
      <c r="E53" s="18" t="e">
        <f>#REF!+#REF!+#REF!+#REF!</f>
        <v>#REF!</v>
      </c>
      <c r="F53" s="18" t="e">
        <f t="shared" si="15"/>
        <v>#REF!</v>
      </c>
      <c r="G53" s="18"/>
    </row>
    <row r="54" spans="1:7" ht="15" hidden="1" customHeight="1">
      <c r="A54" s="23"/>
      <c r="B54" s="20" t="s">
        <v>14</v>
      </c>
      <c r="C54" s="56" t="s">
        <v>15</v>
      </c>
      <c r="D54" s="52">
        <f t="shared" si="16"/>
        <v>0</v>
      </c>
      <c r="E54" s="18" t="e">
        <f>#REF!+#REF!+#REF!+#REF!</f>
        <v>#REF!</v>
      </c>
      <c r="F54" s="18" t="e">
        <f t="shared" si="15"/>
        <v>#REF!</v>
      </c>
      <c r="G54" s="18"/>
    </row>
    <row r="55" spans="1:7" ht="0.75" hidden="1" customHeight="1">
      <c r="A55" s="23"/>
      <c r="B55" s="43" t="s">
        <v>37</v>
      </c>
      <c r="C55" s="69" t="s">
        <v>38</v>
      </c>
      <c r="D55" s="52">
        <f t="shared" si="16"/>
        <v>0</v>
      </c>
      <c r="E55" s="45">
        <f t="shared" ref="E55:G57" si="17">E56</f>
        <v>0</v>
      </c>
      <c r="F55" s="45">
        <f t="shared" si="17"/>
        <v>0</v>
      </c>
      <c r="G55" s="45">
        <f t="shared" si="17"/>
        <v>0</v>
      </c>
    </row>
    <row r="56" spans="1:7" ht="60" hidden="1" customHeight="1">
      <c r="A56" s="23"/>
      <c r="B56" s="70" t="s">
        <v>55</v>
      </c>
      <c r="C56" s="60" t="s">
        <v>39</v>
      </c>
      <c r="D56" s="52">
        <f t="shared" si="16"/>
        <v>0</v>
      </c>
      <c r="E56" s="66">
        <f t="shared" si="17"/>
        <v>0</v>
      </c>
      <c r="F56" s="66">
        <f t="shared" si="17"/>
        <v>0</v>
      </c>
      <c r="G56" s="66">
        <f t="shared" si="17"/>
        <v>0</v>
      </c>
    </row>
    <row r="57" spans="1:7" ht="21" hidden="1" customHeight="1">
      <c r="A57" s="23"/>
      <c r="B57" s="44" t="s">
        <v>13</v>
      </c>
      <c r="C57" s="56"/>
      <c r="D57" s="52">
        <f t="shared" si="16"/>
        <v>0</v>
      </c>
      <c r="E57" s="64">
        <f t="shared" si="17"/>
        <v>0</v>
      </c>
      <c r="F57" s="64">
        <f t="shared" si="17"/>
        <v>0</v>
      </c>
      <c r="G57" s="64">
        <f t="shared" si="17"/>
        <v>0</v>
      </c>
    </row>
    <row r="58" spans="1:7" ht="41.25" hidden="1" customHeight="1">
      <c r="A58" s="23"/>
      <c r="B58" s="46" t="s">
        <v>40</v>
      </c>
      <c r="C58" s="71" t="s">
        <v>41</v>
      </c>
      <c r="D58" s="52">
        <f t="shared" si="16"/>
        <v>0</v>
      </c>
      <c r="E58" s="64">
        <f t="shared" ref="E58:G58" si="18">E59+E60+E61</f>
        <v>0</v>
      </c>
      <c r="F58" s="64">
        <f t="shared" si="18"/>
        <v>0</v>
      </c>
      <c r="G58" s="64">
        <f t="shared" si="18"/>
        <v>0</v>
      </c>
    </row>
    <row r="59" spans="1:7" ht="21" hidden="1" customHeight="1">
      <c r="A59" s="23"/>
      <c r="B59" s="46" t="s">
        <v>42</v>
      </c>
      <c r="C59" s="71" t="s">
        <v>43</v>
      </c>
      <c r="D59" s="52">
        <f t="shared" si="16"/>
        <v>0</v>
      </c>
      <c r="E59" s="18"/>
      <c r="F59" s="18"/>
      <c r="G59" s="22">
        <v>0</v>
      </c>
    </row>
    <row r="60" spans="1:7" ht="21" hidden="1" customHeight="1">
      <c r="A60" s="23"/>
      <c r="B60" s="46" t="s">
        <v>44</v>
      </c>
      <c r="C60" s="71" t="s">
        <v>45</v>
      </c>
      <c r="D60" s="52">
        <f t="shared" si="16"/>
        <v>0</v>
      </c>
      <c r="E60" s="18"/>
      <c r="F60" s="18"/>
      <c r="G60" s="22">
        <v>0</v>
      </c>
    </row>
    <row r="61" spans="1:7" ht="21" hidden="1" customHeight="1">
      <c r="A61" s="23"/>
      <c r="B61" s="74" t="s">
        <v>46</v>
      </c>
      <c r="C61" s="75" t="s">
        <v>47</v>
      </c>
      <c r="D61" s="78">
        <f t="shared" si="16"/>
        <v>0</v>
      </c>
      <c r="E61" s="18"/>
      <c r="F61" s="18"/>
      <c r="G61" s="22">
        <v>0</v>
      </c>
    </row>
    <row r="62" spans="1:7" ht="22.5" customHeight="1">
      <c r="A62" s="39"/>
      <c r="B62" s="40" t="s">
        <v>35</v>
      </c>
      <c r="C62" s="41"/>
      <c r="D62" s="52">
        <f t="shared" si="16"/>
        <v>0</v>
      </c>
      <c r="E62" s="42" t="e">
        <f>E14-E20</f>
        <v>#REF!</v>
      </c>
      <c r="F62" s="42" t="e">
        <f>F14-F20</f>
        <v>#REF!</v>
      </c>
      <c r="G62" s="42">
        <f>G14-G20</f>
        <v>0</v>
      </c>
    </row>
    <row r="63" spans="1:7" ht="22.5" customHeight="1">
      <c r="A63" s="26"/>
      <c r="B63" s="76"/>
      <c r="C63" s="77"/>
    </row>
    <row r="64" spans="1:7" ht="21" customHeight="1"/>
  </sheetData>
  <mergeCells count="2">
    <mergeCell ref="B9:F9"/>
    <mergeCell ref="B10:F10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 26</vt:lpstr>
      <vt:lpstr>'sep 26'!Print_Titles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larisa</cp:lastModifiedBy>
  <cp:lastPrinted>2024-09-27T08:02:06Z</cp:lastPrinted>
  <dcterms:created xsi:type="dcterms:W3CDTF">2024-04-30T06:51:01Z</dcterms:created>
  <dcterms:modified xsi:type="dcterms:W3CDTF">2024-09-27T08:29:22Z</dcterms:modified>
</cp:coreProperties>
</file>