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75" windowWidth="28755" windowHeight="12600"/>
  </bookViews>
  <sheets>
    <sheet name="27 iunie 2024" sheetId="1" r:id="rId1"/>
  </sheets>
  <definedNames>
    <definedName name="_xlnm.Database" localSheetId="0">#REF!</definedName>
    <definedName name="_xlnm.Database">#REF!</definedName>
    <definedName name="OLE_LINK1" localSheetId="0">'27 iunie 2024'!$A$259</definedName>
    <definedName name="_xlnm.Print_Titles" localSheetId="0">'27 iunie 2024'!$8:$11</definedName>
  </definedNames>
  <calcPr calcId="125725"/>
</workbook>
</file>

<file path=xl/calcChain.xml><?xml version="1.0" encoding="utf-8"?>
<calcChain xmlns="http://schemas.openxmlformats.org/spreadsheetml/2006/main">
  <c r="C275" i="1"/>
  <c r="C273" s="1"/>
  <c r="C274"/>
  <c r="C272" s="1"/>
  <c r="C260"/>
  <c r="C259"/>
  <c r="C254"/>
  <c r="C252" s="1"/>
  <c r="C253"/>
  <c r="C251" s="1"/>
  <c r="C224"/>
  <c r="C222" s="1"/>
  <c r="C220" s="1"/>
  <c r="C218" s="1"/>
  <c r="C223"/>
  <c r="C221"/>
  <c r="C219"/>
  <c r="C217" s="1"/>
  <c r="C213"/>
  <c r="C211" s="1"/>
  <c r="C209" s="1"/>
  <c r="C207" s="1"/>
  <c r="C205" s="1"/>
  <c r="C212"/>
  <c r="C210" s="1"/>
  <c r="C208" s="1"/>
  <c r="C206" s="1"/>
  <c r="C204" s="1"/>
  <c r="C198"/>
  <c r="C197"/>
  <c r="C182"/>
  <c r="C180" s="1"/>
  <c r="C181"/>
  <c r="C179" s="1"/>
  <c r="C167"/>
  <c r="C165" s="1"/>
  <c r="C163" s="1"/>
  <c r="C161" s="1"/>
  <c r="C159" s="1"/>
  <c r="C166"/>
  <c r="C132"/>
  <c r="C130" s="1"/>
  <c r="C80" s="1"/>
  <c r="C131"/>
  <c r="C129"/>
  <c r="C124"/>
  <c r="C123"/>
  <c r="C118"/>
  <c r="C117"/>
  <c r="C114"/>
  <c r="C112" s="1"/>
  <c r="C113"/>
  <c r="C111" s="1"/>
  <c r="C97"/>
  <c r="C70" s="1"/>
  <c r="C96"/>
  <c r="C69" s="1"/>
  <c r="C91"/>
  <c r="C89" s="1"/>
  <c r="C87" s="1"/>
  <c r="C85" s="1"/>
  <c r="C83" s="1"/>
  <c r="C90"/>
  <c r="C88" s="1"/>
  <c r="C86" s="1"/>
  <c r="C84" s="1"/>
  <c r="C82" s="1"/>
  <c r="C79"/>
  <c r="C68"/>
  <c r="C44" s="1"/>
  <c r="C67"/>
  <c r="C43" s="1"/>
  <c r="C21" l="1"/>
  <c r="C20"/>
  <c r="C235"/>
  <c r="C233" s="1"/>
  <c r="C231" s="1"/>
  <c r="C271"/>
  <c r="C269" s="1"/>
  <c r="C267" s="1"/>
  <c r="C265" s="1"/>
  <c r="C78"/>
  <c r="C110"/>
  <c r="C108" s="1"/>
  <c r="C106" s="1"/>
  <c r="C104" s="1"/>
  <c r="C77"/>
  <c r="C109"/>
  <c r="C107" s="1"/>
  <c r="C105" s="1"/>
  <c r="C103" s="1"/>
  <c r="C155"/>
  <c r="C153" s="1"/>
  <c r="C151" s="1"/>
  <c r="C149" s="1"/>
  <c r="C177"/>
  <c r="C175" s="1"/>
  <c r="C173" s="1"/>
  <c r="C171" s="1"/>
  <c r="C250"/>
  <c r="C248" s="1"/>
  <c r="C246" s="1"/>
  <c r="C244" s="1"/>
  <c r="C241"/>
  <c r="C239" s="1"/>
  <c r="C237" s="1"/>
  <c r="C249"/>
  <c r="C247" s="1"/>
  <c r="C245" s="1"/>
  <c r="C243" s="1"/>
  <c r="C240"/>
  <c r="C238" s="1"/>
  <c r="C236" s="1"/>
  <c r="C147"/>
  <c r="C145" s="1"/>
  <c r="C143" s="1"/>
  <c r="C141" s="1"/>
  <c r="C234"/>
  <c r="C232" s="1"/>
  <c r="C230" s="1"/>
  <c r="C270"/>
  <c r="C268" s="1"/>
  <c r="C266" s="1"/>
  <c r="C264" s="1"/>
  <c r="C156"/>
  <c r="C154" s="1"/>
  <c r="C152" s="1"/>
  <c r="C150" s="1"/>
  <c r="C178"/>
  <c r="C176" s="1"/>
  <c r="C174" s="1"/>
  <c r="C172" s="1"/>
  <c r="C46"/>
  <c r="C23" s="1"/>
  <c r="C45"/>
  <c r="C22" s="1"/>
  <c r="C66"/>
  <c r="C64" s="1"/>
  <c r="C62" s="1"/>
  <c r="C164"/>
  <c r="C162" s="1"/>
  <c r="C160" s="1"/>
  <c r="C158" s="1"/>
  <c r="C148"/>
  <c r="C146" s="1"/>
  <c r="C144" s="1"/>
  <c r="C142" s="1"/>
  <c r="C65"/>
  <c r="C63" s="1"/>
  <c r="C61" s="1"/>
  <c r="C53" l="1"/>
  <c r="C75"/>
  <c r="C73" s="1"/>
  <c r="C71" s="1"/>
  <c r="C55"/>
  <c r="C32" s="1"/>
  <c r="C60"/>
  <c r="C42"/>
  <c r="C40" s="1"/>
  <c r="C38" s="1"/>
  <c r="C54"/>
  <c r="C76"/>
  <c r="C74" s="1"/>
  <c r="C72" s="1"/>
  <c r="C18"/>
  <c r="C16" s="1"/>
  <c r="C14" s="1"/>
  <c r="C59"/>
  <c r="C229"/>
  <c r="C228"/>
  <c r="C19"/>
  <c r="C17" s="1"/>
  <c r="C15" s="1"/>
  <c r="C140"/>
  <c r="C41"/>
  <c r="C39" s="1"/>
  <c r="C37" s="1"/>
  <c r="C139"/>
  <c r="C56"/>
  <c r="C33" s="1"/>
  <c r="C30" l="1"/>
  <c r="C28" s="1"/>
  <c r="C26" s="1"/>
  <c r="C24" s="1"/>
  <c r="C12" s="1"/>
  <c r="C51"/>
  <c r="C49" s="1"/>
  <c r="C47" s="1"/>
  <c r="C35" s="1"/>
  <c r="C13"/>
  <c r="C31"/>
  <c r="C29" s="1"/>
  <c r="C27" s="1"/>
  <c r="C25" s="1"/>
  <c r="C52"/>
  <c r="C50" s="1"/>
  <c r="C48" s="1"/>
  <c r="C36" s="1"/>
</calcChain>
</file>

<file path=xl/sharedStrings.xml><?xml version="1.0" encoding="utf-8"?>
<sst xmlns="http://schemas.openxmlformats.org/spreadsheetml/2006/main" count="430" uniqueCount="73">
  <si>
    <t xml:space="preserve">CONSILIUL JUDETEAN ARGES                                                                </t>
  </si>
  <si>
    <t xml:space="preserve">     I - Credite de angajament</t>
  </si>
  <si>
    <t xml:space="preserve">    II - Credite bugetare</t>
  </si>
  <si>
    <t xml:space="preserve"> INFLUENTE LA PROGRAMUL DE INVESTIŢII PUBLICE 
PE GRUPE DE INVESTITII SI SURSE DE FINANTARE
</t>
  </si>
  <si>
    <t>- mii lei -</t>
  </si>
  <si>
    <t>CAPITOL/</t>
  </si>
  <si>
    <t>I/II</t>
  </si>
  <si>
    <t>ANUL 2024</t>
  </si>
  <si>
    <t>GRUPA/</t>
  </si>
  <si>
    <t>SURSA</t>
  </si>
  <si>
    <t xml:space="preserve"> Total surse de finanţare</t>
  </si>
  <si>
    <t>I</t>
  </si>
  <si>
    <t>II</t>
  </si>
  <si>
    <t xml:space="preserve">02 Buget local </t>
  </si>
  <si>
    <t xml:space="preserve">    din care:</t>
  </si>
  <si>
    <t>71 Active nefinanciare</t>
  </si>
  <si>
    <t>71.01 Active fixe</t>
  </si>
  <si>
    <t>71.01.02.Masini, echipamente si mijloace de transport</t>
  </si>
  <si>
    <t>71.01.30.Alte active fixe</t>
  </si>
  <si>
    <t>10 Venituri proprii</t>
  </si>
  <si>
    <t xml:space="preserve">     din care</t>
  </si>
  <si>
    <t xml:space="preserve">C. Alte cheltuieli de investiţii </t>
  </si>
  <si>
    <t>b. dotari independente</t>
  </si>
  <si>
    <t>TOTAL GENERAL</t>
  </si>
  <si>
    <t xml:space="preserve"> 1. Total surse de finanţare</t>
  </si>
  <si>
    <t xml:space="preserve"> 02 Buget local</t>
  </si>
  <si>
    <t xml:space="preserve">     din care:</t>
  </si>
  <si>
    <t xml:space="preserve"> 10 Venituri proprii</t>
  </si>
  <si>
    <t>CAPITOLUL 51.02 AUTORITATI EXECUTIVE SI LEGISLATIVE</t>
  </si>
  <si>
    <t xml:space="preserve">      din care</t>
  </si>
  <si>
    <t>Sistem Desktop PC ( cu monitor )</t>
  </si>
  <si>
    <t>Sistem Desktop PC ( fara monitor )</t>
  </si>
  <si>
    <t>Licenta Microsoft Windows 11 PRO OEM</t>
  </si>
  <si>
    <t>Licenta Microsoft Office 2021 Home and Business OEM</t>
  </si>
  <si>
    <t>CAPITOLUL 66.10 SANATATE</t>
  </si>
  <si>
    <t>din care</t>
  </si>
  <si>
    <t>1. Spitalul Judetean de Urgenta Pitesti</t>
  </si>
  <si>
    <t>Sistem hemodinamic pentru angiograf</t>
  </si>
  <si>
    <t>2. Spitalul de Boli Cronice si Geriatrie Stefanesti</t>
  </si>
  <si>
    <t xml:space="preserve">Masa kinetoterapie reglata electric </t>
  </si>
  <si>
    <t xml:space="preserve">Bicicleta electrica pentru membre superioare si inferioare  </t>
  </si>
  <si>
    <t>3. Spitalul de Recuperare Bradet</t>
  </si>
  <si>
    <t>Malaxor pentru parafina</t>
  </si>
  <si>
    <t>Frigider bloc alimentar</t>
  </si>
  <si>
    <t>Spitalul Judetean de Urgenta Pitesti</t>
  </si>
  <si>
    <t>Licenta SQL Server 2022 standard edition</t>
  </si>
  <si>
    <t>Licenta SQL 2022 device CAL</t>
  </si>
  <si>
    <t>c. cheltuieli aferente studiilor de fezabilitate si alte studii</t>
  </si>
  <si>
    <t>Servicii de elaborare Tema de Proiectare, Studii de teren, Documentatii obtinere avize/acorduri, documentatie pentru obtinerea certificatului de urbanism si D.A.L.I. la obiectivul de investitii " Consolidare si reabilitare corp C3, apartinand Centrului de Diagnostic si Tratament, Bdl. I.C.Bratianu, nr.62, Municipiul Pitesti, Judetul Arges"</t>
  </si>
  <si>
    <t>1. Spitalul de Pediatrie Pitesti</t>
  </si>
  <si>
    <t xml:space="preserve">Elaborare expertiza tehnica structura </t>
  </si>
  <si>
    <t xml:space="preserve">Elaborare expertiza tehnica instalatii electrice  </t>
  </si>
  <si>
    <t xml:space="preserve">Elaborare expertiza tehnica instalatii sanitare </t>
  </si>
  <si>
    <t xml:space="preserve">Elaborare expertiza tehnica instalatii termice </t>
  </si>
  <si>
    <t xml:space="preserve">Elaborare audit energetic </t>
  </si>
  <si>
    <t xml:space="preserve">Elaborare studiu topografic </t>
  </si>
  <si>
    <t xml:space="preserve">Elaborare studiu geotehnic </t>
  </si>
  <si>
    <t xml:space="preserve">Executare incercari structurale si nestructurale in vederea realizarii expertizei tehnice pentru incadrarea in clasa de risc seismic </t>
  </si>
  <si>
    <t xml:space="preserve">Executie studiu geotehnic 3 foraje cu dezveliri de fundatii  </t>
  </si>
  <si>
    <t>CAPITOLUL 68 ASISTENTA SOCIALA</t>
  </si>
  <si>
    <t>Directia Generala de Asistenta Sociala si Protectia Copilului Arges</t>
  </si>
  <si>
    <t>Proiectare sistem complet de siguranta, detectie, semnalizare si alarmare a incendiilor, iluminat de siguranta</t>
  </si>
  <si>
    <t>CAPITOLUL 84 .02 TRANSPORTURI</t>
  </si>
  <si>
    <t>Elaborare documentatii tehnice pentru obiectivul de investitii:"Executie prag de fund si lucrari de stabilizare a malurilor aferente podului amplasat pe DJ 703B, km 84+723, in comuna Cateasca, judetul Arges"</t>
  </si>
  <si>
    <t>e. alte cheltuieli asimilate investitiilor</t>
  </si>
  <si>
    <t>71.01.30 Alte active fixe</t>
  </si>
  <si>
    <t>1.Spitalul de Pediatrie Pitesti</t>
  </si>
  <si>
    <t xml:space="preserve">Lucrari de intarire instalatii electrice Bloc operator </t>
  </si>
  <si>
    <t>Lucrari reparatii capitale pardoseala PVC, CPU</t>
  </si>
  <si>
    <t>2. Spitalul de Recuperare Respiratorie și Pneumologie “Sf. Andrei” Valea Iașului</t>
  </si>
  <si>
    <t>Realizarea alimentarii de rezerva din linia LEA 20KV - Electroarges -Oras</t>
  </si>
  <si>
    <t>Achizitie si montaj sistem coplet de siguranta, detectie, semnalizare si alarmare a incendiilor, iluminat de siguranta</t>
  </si>
  <si>
    <t xml:space="preserve">                                                                                       ANEXA nr. 3 la H.C.J nr.199/27.06.2024</t>
  </si>
</sst>
</file>

<file path=xl/styles.xml><?xml version="1.0" encoding="utf-8"?>
<styleSheet xmlns="http://schemas.openxmlformats.org/spreadsheetml/2006/main">
  <fonts count="18">
    <font>
      <sz val="10"/>
      <name val="Arial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  <font>
      <b/>
      <i/>
      <sz val="10"/>
      <name val="Arial"/>
      <family val="2"/>
      <charset val="238"/>
    </font>
    <font>
      <sz val="12"/>
      <name val="Arial"/>
      <family val="2"/>
      <charset val="238"/>
    </font>
    <font>
      <sz val="12"/>
      <name val="Times New Roman"/>
      <family val="1"/>
      <charset val="238"/>
    </font>
    <font>
      <b/>
      <sz val="11"/>
      <color theme="1"/>
      <name val="Times New Roman"/>
      <family val="1"/>
    </font>
    <font>
      <b/>
      <sz val="11"/>
      <name val="Times New Roman"/>
      <family val="1"/>
    </font>
    <font>
      <sz val="11"/>
      <name val="Arial"/>
      <family val="2"/>
      <charset val="238"/>
    </font>
    <font>
      <b/>
      <sz val="11"/>
      <color theme="1"/>
      <name val="Times New Roman"/>
      <family val="1"/>
      <charset val="238"/>
    </font>
    <font>
      <sz val="10"/>
      <color rgb="FFFF0000"/>
      <name val="Arial"/>
      <family val="2"/>
      <charset val="238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9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9">
    <xf numFmtId="0" fontId="0" fillId="0" borderId="0"/>
    <xf numFmtId="0" fontId="2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152">
    <xf numFmtId="0" fontId="0" fillId="0" borderId="0" xfId="0"/>
    <xf numFmtId="0" fontId="0" fillId="0" borderId="0" xfId="0" applyFill="1"/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2" fillId="0" borderId="0" xfId="0" quotePrefix="1" applyNumberFormat="1" applyFont="1" applyBorder="1" applyAlignment="1">
      <alignment horizontal="center" vertical="center"/>
    </xf>
    <xf numFmtId="0" fontId="0" fillId="0" borderId="2" xfId="0" applyBorder="1" applyAlignment="1">
      <alignment horizontal="left"/>
    </xf>
    <xf numFmtId="0" fontId="0" fillId="0" borderId="2" xfId="0" applyBorder="1" applyAlignment="1">
      <alignment horizontal="center"/>
    </xf>
    <xf numFmtId="0" fontId="0" fillId="0" borderId="3" xfId="0" applyBorder="1"/>
    <xf numFmtId="0" fontId="0" fillId="0" borderId="3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4" xfId="0" applyBorder="1" applyAlignment="1">
      <alignment horizontal="center"/>
    </xf>
    <xf numFmtId="0" fontId="5" fillId="2" borderId="2" xfId="0" applyFont="1" applyFill="1" applyBorder="1" applyAlignment="1"/>
    <xf numFmtId="0" fontId="4" fillId="2" borderId="2" xfId="0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right"/>
    </xf>
    <xf numFmtId="4" fontId="0" fillId="0" borderId="0" xfId="0" applyNumberFormat="1"/>
    <xf numFmtId="0" fontId="4" fillId="2" borderId="4" xfId="0" applyFont="1" applyFill="1" applyBorder="1"/>
    <xf numFmtId="0" fontId="4" fillId="2" borderId="4" xfId="0" applyFont="1" applyFill="1" applyBorder="1" applyAlignment="1">
      <alignment horizontal="center"/>
    </xf>
    <xf numFmtId="0" fontId="2" fillId="0" borderId="0" xfId="0" applyFont="1" applyAlignment="1">
      <alignment wrapText="1"/>
    </xf>
    <xf numFmtId="0" fontId="2" fillId="0" borderId="0" xfId="0" applyFont="1"/>
    <xf numFmtId="0" fontId="4" fillId="0" borderId="2" xfId="0" applyFont="1" applyFill="1" applyBorder="1"/>
    <xf numFmtId="0" fontId="3" fillId="0" borderId="2" xfId="0" applyFont="1" applyFill="1" applyBorder="1" applyAlignment="1">
      <alignment horizontal="center"/>
    </xf>
    <xf numFmtId="4" fontId="6" fillId="0" borderId="5" xfId="0" applyNumberFormat="1" applyFont="1" applyFill="1" applyBorder="1" applyAlignment="1">
      <alignment horizontal="right"/>
    </xf>
    <xf numFmtId="0" fontId="0" fillId="0" borderId="0" xfId="0" applyFill="1" applyBorder="1"/>
    <xf numFmtId="0" fontId="3" fillId="0" borderId="4" xfId="0" applyFont="1" applyFill="1" applyBorder="1"/>
    <xf numFmtId="0" fontId="3" fillId="0" borderId="4" xfId="0" applyFont="1" applyFill="1" applyBorder="1" applyAlignment="1">
      <alignment horizontal="center"/>
    </xf>
    <xf numFmtId="0" fontId="7" fillId="0" borderId="2" xfId="0" applyFont="1" applyFill="1" applyBorder="1"/>
    <xf numFmtId="0" fontId="0" fillId="0" borderId="3" xfId="0" applyFill="1" applyBorder="1" applyAlignment="1">
      <alignment horizontal="center"/>
    </xf>
    <xf numFmtId="4" fontId="0" fillId="0" borderId="5" xfId="0" applyNumberFormat="1" applyFill="1" applyBorder="1" applyAlignment="1">
      <alignment horizontal="right"/>
    </xf>
    <xf numFmtId="4" fontId="2" fillId="0" borderId="0" xfId="0" applyNumberFormat="1" applyFont="1" applyFill="1" applyBorder="1" applyAlignment="1">
      <alignment horizontal="right"/>
    </xf>
    <xf numFmtId="4" fontId="2" fillId="0" borderId="0" xfId="0" applyNumberFormat="1" applyFont="1" applyBorder="1" applyAlignment="1">
      <alignment horizontal="right"/>
    </xf>
    <xf numFmtId="0" fontId="0" fillId="0" borderId="0" xfId="0" applyBorder="1"/>
    <xf numFmtId="0" fontId="7" fillId="0" borderId="4" xfId="0" applyFont="1" applyFill="1" applyBorder="1"/>
    <xf numFmtId="0" fontId="0" fillId="0" borderId="4" xfId="0" applyFill="1" applyBorder="1" applyAlignment="1">
      <alignment horizontal="center"/>
    </xf>
    <xf numFmtId="0" fontId="7" fillId="0" borderId="2" xfId="0" applyFont="1" applyFill="1" applyBorder="1" applyAlignment="1">
      <alignment horizontal="left"/>
    </xf>
    <xf numFmtId="0" fontId="2" fillId="0" borderId="4" xfId="0" applyFont="1" applyFill="1" applyBorder="1" applyAlignment="1"/>
    <xf numFmtId="0" fontId="3" fillId="0" borderId="3" xfId="0" applyFont="1" applyFill="1" applyBorder="1" applyAlignment="1">
      <alignment wrapText="1"/>
    </xf>
    <xf numFmtId="0" fontId="0" fillId="0" borderId="4" xfId="0" applyFill="1" applyBorder="1"/>
    <xf numFmtId="0" fontId="2" fillId="0" borderId="2" xfId="0" applyFont="1" applyFill="1" applyBorder="1" applyAlignment="1"/>
    <xf numFmtId="0" fontId="8" fillId="0" borderId="2" xfId="0" applyFont="1" applyFill="1" applyBorder="1" applyAlignment="1"/>
    <xf numFmtId="0" fontId="2" fillId="0" borderId="2" xfId="0" applyFont="1" applyFill="1" applyBorder="1" applyAlignment="1">
      <alignment horizontal="center"/>
    </xf>
    <xf numFmtId="4" fontId="6" fillId="3" borderId="5" xfId="0" applyNumberFormat="1" applyFont="1" applyFill="1" applyBorder="1" applyAlignment="1">
      <alignment horizontal="right"/>
    </xf>
    <xf numFmtId="0" fontId="2" fillId="0" borderId="4" xfId="0" applyFont="1" applyFill="1" applyBorder="1" applyAlignment="1">
      <alignment horizontal="center"/>
    </xf>
    <xf numFmtId="4" fontId="2" fillId="3" borderId="5" xfId="0" applyNumberFormat="1" applyFont="1" applyFill="1" applyBorder="1" applyAlignment="1">
      <alignment horizontal="right"/>
    </xf>
    <xf numFmtId="0" fontId="2" fillId="0" borderId="3" xfId="0" applyFont="1" applyFill="1" applyBorder="1" applyAlignment="1"/>
    <xf numFmtId="0" fontId="9" fillId="3" borderId="2" xfId="0" applyFont="1" applyFill="1" applyBorder="1" applyAlignment="1">
      <alignment horizontal="left"/>
    </xf>
    <xf numFmtId="0" fontId="6" fillId="3" borderId="2" xfId="0" applyFont="1" applyFill="1" applyBorder="1" applyAlignment="1">
      <alignment horizontal="center"/>
    </xf>
    <xf numFmtId="0" fontId="6" fillId="3" borderId="4" xfId="0" applyFont="1" applyFill="1" applyBorder="1"/>
    <xf numFmtId="0" fontId="6" fillId="3" borderId="4" xfId="0" applyFont="1" applyFill="1" applyBorder="1" applyAlignment="1">
      <alignment horizontal="center"/>
    </xf>
    <xf numFmtId="0" fontId="6" fillId="4" borderId="6" xfId="0" applyFont="1" applyFill="1" applyBorder="1" applyAlignment="1"/>
    <xf numFmtId="0" fontId="6" fillId="4" borderId="5" xfId="0" applyFont="1" applyFill="1" applyBorder="1" applyAlignment="1"/>
    <xf numFmtId="0" fontId="6" fillId="4" borderId="8" xfId="0" applyFont="1" applyFill="1" applyBorder="1" applyAlignment="1"/>
    <xf numFmtId="0" fontId="6" fillId="0" borderId="0" xfId="0" applyFont="1" applyFill="1" applyBorder="1" applyAlignment="1"/>
    <xf numFmtId="0" fontId="6" fillId="0" borderId="2" xfId="0" applyFont="1" applyFill="1" applyBorder="1" applyAlignment="1"/>
    <xf numFmtId="0" fontId="2" fillId="0" borderId="5" xfId="0" applyFont="1" applyFill="1" applyBorder="1" applyAlignment="1">
      <alignment horizontal="center"/>
    </xf>
    <xf numFmtId="0" fontId="6" fillId="0" borderId="9" xfId="0" applyFont="1" applyFill="1" applyBorder="1" applyAlignment="1"/>
    <xf numFmtId="0" fontId="2" fillId="0" borderId="2" xfId="0" applyFont="1" applyFill="1" applyBorder="1"/>
    <xf numFmtId="0" fontId="2" fillId="0" borderId="4" xfId="0" applyFont="1" applyFill="1" applyBorder="1"/>
    <xf numFmtId="0" fontId="8" fillId="0" borderId="3" xfId="0" applyFont="1" applyFill="1" applyBorder="1"/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4" fontId="0" fillId="3" borderId="5" xfId="0" applyNumberFormat="1" applyFill="1" applyBorder="1" applyAlignment="1">
      <alignment horizontal="right"/>
    </xf>
    <xf numFmtId="0" fontId="7" fillId="0" borderId="3" xfId="0" applyFont="1" applyFill="1" applyBorder="1" applyAlignment="1">
      <alignment horizontal="left"/>
    </xf>
    <xf numFmtId="0" fontId="4" fillId="2" borderId="6" xfId="0" applyFont="1" applyFill="1" applyBorder="1" applyAlignment="1">
      <alignment horizontal="left" wrapText="1"/>
    </xf>
    <xf numFmtId="0" fontId="4" fillId="2" borderId="7" xfId="0" applyFont="1" applyFill="1" applyBorder="1" applyAlignment="1">
      <alignment horizontal="left" wrapText="1"/>
    </xf>
    <xf numFmtId="0" fontId="4" fillId="2" borderId="8" xfId="0" applyFont="1" applyFill="1" applyBorder="1" applyAlignment="1">
      <alignment horizontal="left" wrapText="1"/>
    </xf>
    <xf numFmtId="0" fontId="4" fillId="5" borderId="0" xfId="0" applyFont="1" applyFill="1" applyBorder="1" applyAlignment="1">
      <alignment horizontal="left" wrapText="1"/>
    </xf>
    <xf numFmtId="0" fontId="4" fillId="3" borderId="0" xfId="0" applyFont="1" applyFill="1" applyBorder="1" applyAlignment="1">
      <alignment horizontal="left" wrapText="1"/>
    </xf>
    <xf numFmtId="0" fontId="4" fillId="3" borderId="2" xfId="0" applyFont="1" applyFill="1" applyBorder="1" applyAlignment="1">
      <alignment horizontal="left"/>
    </xf>
    <xf numFmtId="4" fontId="2" fillId="0" borderId="5" xfId="0" applyNumberFormat="1" applyFont="1" applyFill="1" applyBorder="1" applyAlignment="1">
      <alignment horizontal="right"/>
    </xf>
    <xf numFmtId="0" fontId="4" fillId="0" borderId="0" xfId="0" applyFont="1" applyFill="1" applyBorder="1" applyAlignment="1">
      <alignment horizontal="left"/>
    </xf>
    <xf numFmtId="0" fontId="10" fillId="3" borderId="3" xfId="1" applyFont="1" applyFill="1" applyBorder="1" applyAlignment="1">
      <alignment vertical="center" wrapText="1"/>
    </xf>
    <xf numFmtId="0" fontId="2" fillId="3" borderId="3" xfId="0" applyFont="1" applyFill="1" applyBorder="1" applyAlignment="1">
      <alignment horizontal="center"/>
    </xf>
    <xf numFmtId="0" fontId="2" fillId="3" borderId="0" xfId="0" applyFont="1" applyFill="1"/>
    <xf numFmtId="0" fontId="2" fillId="3" borderId="4" xfId="0" applyFont="1" applyFill="1" applyBorder="1"/>
    <xf numFmtId="0" fontId="2" fillId="3" borderId="4" xfId="0" applyFont="1" applyFill="1" applyBorder="1" applyAlignment="1">
      <alignment horizontal="center"/>
    </xf>
    <xf numFmtId="0" fontId="10" fillId="3" borderId="3" xfId="1" applyFont="1" applyFill="1" applyBorder="1" applyAlignment="1">
      <alignment wrapText="1"/>
    </xf>
    <xf numFmtId="0" fontId="10" fillId="0" borderId="3" xfId="0" applyFont="1" applyBorder="1"/>
    <xf numFmtId="0" fontId="3" fillId="0" borderId="3" xfId="0" applyFont="1" applyFill="1" applyBorder="1"/>
    <xf numFmtId="0" fontId="0" fillId="0" borderId="2" xfId="0" applyFill="1" applyBorder="1" applyAlignment="1">
      <alignment horizontal="center"/>
    </xf>
    <xf numFmtId="0" fontId="11" fillId="3" borderId="3" xfId="2" applyFont="1" applyFill="1" applyBorder="1"/>
    <xf numFmtId="0" fontId="6" fillId="3" borderId="0" xfId="0" applyFont="1" applyFill="1"/>
    <xf numFmtId="0" fontId="6" fillId="3" borderId="4" xfId="0" applyFont="1" applyFill="1" applyBorder="1" applyAlignment="1"/>
    <xf numFmtId="0" fontId="10" fillId="3" borderId="2" xfId="1" applyFont="1" applyFill="1" applyBorder="1" applyAlignment="1">
      <alignment vertical="center" wrapText="1"/>
    </xf>
    <xf numFmtId="0" fontId="2" fillId="3" borderId="2" xfId="0" applyFont="1" applyFill="1" applyBorder="1" applyAlignment="1">
      <alignment horizontal="center"/>
    </xf>
    <xf numFmtId="0" fontId="2" fillId="3" borderId="4" xfId="0" applyFont="1" applyFill="1" applyBorder="1" applyAlignment="1"/>
    <xf numFmtId="0" fontId="12" fillId="3" borderId="3" xfId="2" applyFont="1" applyFill="1" applyBorder="1"/>
    <xf numFmtId="0" fontId="10" fillId="3" borderId="2" xfId="1" applyFont="1" applyFill="1" applyBorder="1" applyAlignment="1">
      <alignment wrapText="1"/>
    </xf>
    <xf numFmtId="0" fontId="2" fillId="3" borderId="3" xfId="0" applyFont="1" applyFill="1" applyBorder="1" applyAlignment="1"/>
    <xf numFmtId="0" fontId="0" fillId="0" borderId="2" xfId="0" applyFill="1" applyBorder="1"/>
    <xf numFmtId="4" fontId="6" fillId="0" borderId="2" xfId="0" applyNumberFormat="1" applyFont="1" applyFill="1" applyBorder="1" applyAlignment="1">
      <alignment horizontal="right"/>
    </xf>
    <xf numFmtId="0" fontId="0" fillId="3" borderId="0" xfId="0" applyFill="1"/>
    <xf numFmtId="0" fontId="0" fillId="6" borderId="4" xfId="0" applyFill="1" applyBorder="1"/>
    <xf numFmtId="0" fontId="2" fillId="0" borderId="2" xfId="3" applyFont="1" applyFill="1" applyBorder="1" applyAlignment="1"/>
    <xf numFmtId="0" fontId="2" fillId="0" borderId="4" xfId="3" applyFont="1" applyFill="1" applyBorder="1" applyAlignment="1"/>
    <xf numFmtId="0" fontId="13" fillId="3" borderId="3" xfId="4" applyNumberFormat="1" applyFont="1" applyFill="1" applyBorder="1" applyAlignment="1">
      <alignment horizontal="left" vertical="center" wrapText="1"/>
    </xf>
    <xf numFmtId="0" fontId="6" fillId="3" borderId="3" xfId="0" applyFont="1" applyFill="1" applyBorder="1" applyAlignment="1"/>
    <xf numFmtId="0" fontId="14" fillId="3" borderId="3" xfId="0" applyFont="1" applyFill="1" applyBorder="1" applyAlignment="1">
      <alignment wrapText="1"/>
    </xf>
    <xf numFmtId="0" fontId="11" fillId="3" borderId="2" xfId="2" applyFont="1" applyFill="1" applyBorder="1"/>
    <xf numFmtId="0" fontId="15" fillId="3" borderId="0" xfId="0" applyFont="1" applyFill="1"/>
    <xf numFmtId="0" fontId="6" fillId="2" borderId="5" xfId="0" applyFont="1" applyFill="1" applyBorder="1" applyAlignment="1"/>
    <xf numFmtId="0" fontId="6" fillId="2" borderId="7" xfId="0" applyFont="1" applyFill="1" applyBorder="1" applyAlignment="1"/>
    <xf numFmtId="0" fontId="6" fillId="0" borderId="2" xfId="0" applyFont="1" applyFill="1" applyBorder="1"/>
    <xf numFmtId="4" fontId="2" fillId="3" borderId="0" xfId="0" applyNumberFormat="1" applyFont="1" applyFill="1" applyBorder="1" applyAlignment="1">
      <alignment horizontal="right"/>
    </xf>
    <xf numFmtId="0" fontId="8" fillId="3" borderId="3" xfId="0" applyFont="1" applyFill="1" applyBorder="1"/>
    <xf numFmtId="0" fontId="0" fillId="3" borderId="10" xfId="0" applyFill="1" applyBorder="1" applyAlignment="1">
      <alignment horizontal="center"/>
    </xf>
    <xf numFmtId="0" fontId="0" fillId="3" borderId="4" xfId="0" applyFill="1" applyBorder="1"/>
    <xf numFmtId="0" fontId="0" fillId="3" borderId="4" xfId="0" applyFill="1" applyBorder="1" applyAlignment="1">
      <alignment horizontal="center"/>
    </xf>
    <xf numFmtId="0" fontId="6" fillId="3" borderId="3" xfId="0" applyFont="1" applyFill="1" applyBorder="1" applyAlignment="1">
      <alignment vertical="top" wrapText="1"/>
    </xf>
    <xf numFmtId="0" fontId="2" fillId="0" borderId="3" xfId="0" applyFont="1" applyFill="1" applyBorder="1" applyAlignment="1">
      <alignment horizontal="center"/>
    </xf>
    <xf numFmtId="4" fontId="3" fillId="0" borderId="5" xfId="0" applyNumberFormat="1" applyFont="1" applyFill="1" applyBorder="1" applyAlignment="1">
      <alignment horizontal="right"/>
    </xf>
    <xf numFmtId="0" fontId="2" fillId="0" borderId="0" xfId="0" applyFont="1" applyFill="1"/>
    <xf numFmtId="0" fontId="4" fillId="2" borderId="6" xfId="0" applyFont="1" applyFill="1" applyBorder="1" applyAlignment="1"/>
    <xf numFmtId="0" fontId="4" fillId="2" borderId="7" xfId="0" applyFont="1" applyFill="1" applyBorder="1" applyAlignment="1"/>
    <xf numFmtId="0" fontId="4" fillId="2" borderId="8" xfId="0" applyFont="1" applyFill="1" applyBorder="1" applyAlignment="1"/>
    <xf numFmtId="0" fontId="3" fillId="3" borderId="3" xfId="0" applyFont="1" applyFill="1" applyBorder="1"/>
    <xf numFmtId="0" fontId="0" fillId="3" borderId="11" xfId="0" applyFill="1" applyBorder="1" applyAlignment="1">
      <alignment horizontal="center"/>
    </xf>
    <xf numFmtId="0" fontId="3" fillId="3" borderId="4" xfId="0" applyFont="1" applyFill="1" applyBorder="1"/>
    <xf numFmtId="0" fontId="0" fillId="3" borderId="12" xfId="0" applyFill="1" applyBorder="1" applyAlignment="1">
      <alignment horizontal="center"/>
    </xf>
    <xf numFmtId="0" fontId="16" fillId="3" borderId="2" xfId="4" applyFont="1" applyFill="1" applyBorder="1" applyAlignment="1">
      <alignment horizontal="left" vertical="center" wrapText="1"/>
    </xf>
    <xf numFmtId="0" fontId="6" fillId="4" borderId="10" xfId="0" applyFont="1" applyFill="1" applyBorder="1" applyAlignment="1"/>
    <xf numFmtId="0" fontId="17" fillId="0" borderId="2" xfId="0" applyFont="1" applyBorder="1" applyAlignment="1">
      <alignment wrapText="1"/>
    </xf>
    <xf numFmtId="0" fontId="8" fillId="6" borderId="2" xfId="0" applyFont="1" applyFill="1" applyBorder="1"/>
    <xf numFmtId="0" fontId="3" fillId="0" borderId="0" xfId="0" applyFont="1" applyFill="1" applyBorder="1"/>
    <xf numFmtId="0" fontId="3" fillId="0" borderId="0" xfId="0" applyFont="1" applyFill="1" applyBorder="1" applyAlignment="1">
      <alignment horizontal="center"/>
    </xf>
    <xf numFmtId="4" fontId="3" fillId="0" borderId="0" xfId="0" applyNumberFormat="1" applyFont="1" applyFill="1" applyBorder="1" applyAlignment="1">
      <alignment horizontal="right"/>
    </xf>
    <xf numFmtId="0" fontId="3" fillId="0" borderId="0" xfId="0" applyFont="1" applyFill="1"/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0" xfId="0" applyFont="1"/>
    <xf numFmtId="0" fontId="4" fillId="0" borderId="1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left" vertical="top" wrapText="1"/>
    </xf>
    <xf numFmtId="0" fontId="2" fillId="0" borderId="4" xfId="0" applyFont="1" applyFill="1" applyBorder="1" applyAlignment="1">
      <alignment horizontal="left" vertical="top" wrapText="1"/>
    </xf>
    <xf numFmtId="0" fontId="2" fillId="0" borderId="0" xfId="0" applyFont="1" applyAlignment="1">
      <alignment horizontal="center"/>
    </xf>
    <xf numFmtId="0" fontId="0" fillId="0" borderId="0" xfId="0" applyAlignment="1"/>
    <xf numFmtId="0" fontId="3" fillId="0" borderId="0" xfId="0" applyFont="1" applyAlignment="1"/>
    <xf numFmtId="0" fontId="4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0" fillId="0" borderId="3" xfId="0" applyBorder="1" applyAlignment="1">
      <alignment horizontal="center" wrapText="1"/>
    </xf>
    <xf numFmtId="0" fontId="0" fillId="0" borderId="4" xfId="0" applyBorder="1" applyAlignment="1">
      <alignment horizontal="center" wrapText="1"/>
    </xf>
    <xf numFmtId="0" fontId="4" fillId="4" borderId="6" xfId="0" applyFont="1" applyFill="1" applyBorder="1" applyAlignment="1">
      <alignment horizontal="left"/>
    </xf>
    <xf numFmtId="0" fontId="4" fillId="4" borderId="7" xfId="0" applyFont="1" applyFill="1" applyBorder="1" applyAlignment="1">
      <alignment horizontal="left"/>
    </xf>
    <xf numFmtId="0" fontId="4" fillId="4" borderId="8" xfId="0" applyFont="1" applyFill="1" applyBorder="1" applyAlignment="1">
      <alignment horizontal="left"/>
    </xf>
    <xf numFmtId="0" fontId="4" fillId="2" borderId="6" xfId="0" applyFont="1" applyFill="1" applyBorder="1" applyAlignment="1">
      <alignment horizontal="left"/>
    </xf>
    <xf numFmtId="0" fontId="4" fillId="2" borderId="7" xfId="0" applyFont="1" applyFill="1" applyBorder="1" applyAlignment="1">
      <alignment horizontal="left"/>
    </xf>
    <xf numFmtId="0" fontId="4" fillId="2" borderId="8" xfId="0" applyFont="1" applyFill="1" applyBorder="1" applyAlignment="1">
      <alignment horizontal="left"/>
    </xf>
    <xf numFmtId="0" fontId="0" fillId="0" borderId="4" xfId="0" applyBorder="1" applyAlignment="1">
      <alignment horizontal="left" vertical="top" wrapText="1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4" fillId="4" borderId="5" xfId="0" applyFont="1" applyFill="1" applyBorder="1" applyAlignment="1">
      <alignment horizontal="left"/>
    </xf>
    <xf numFmtId="0" fontId="4" fillId="0" borderId="5" xfId="0" applyFont="1" applyFill="1" applyBorder="1" applyAlignment="1">
      <alignment horizontal="left"/>
    </xf>
  </cellXfs>
  <cellStyles count="19">
    <cellStyle name="Normal" xfId="0" builtinId="0"/>
    <cellStyle name="Normal 2" xfId="3"/>
    <cellStyle name="Normal 2 2" xfId="5"/>
    <cellStyle name="Normal 3" xfId="6"/>
    <cellStyle name="Normal 3 2" xfId="7"/>
    <cellStyle name="Normal 3 2 2" xfId="8"/>
    <cellStyle name="Normal 3 2 2 2" xfId="1"/>
    <cellStyle name="Normal 4" xfId="9"/>
    <cellStyle name="Normal 5" xfId="10"/>
    <cellStyle name="Normal 5 2" xfId="11"/>
    <cellStyle name="Normal 5 4" xfId="2"/>
    <cellStyle name="Normal 5 4 4" xfId="12"/>
    <cellStyle name="Normal 5 4 4 2" xfId="13"/>
    <cellStyle name="Normal 5 4 4 2 2" xfId="14"/>
    <cellStyle name="Normal 5 4 5 2" xfId="15"/>
    <cellStyle name="Normal 7" xfId="16"/>
    <cellStyle name="Normal 7 2" xfId="17"/>
    <cellStyle name="Normal 7 2 2" xfId="18"/>
    <cellStyle name="Normal_Anexa F 140 146 10.07" xfId="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A297"/>
  <sheetViews>
    <sheetView tabSelected="1" workbookViewId="0">
      <selection activeCell="K12" sqref="K12"/>
    </sheetView>
  </sheetViews>
  <sheetFormatPr defaultRowHeight="12.75"/>
  <cols>
    <col min="1" max="1" width="60" customWidth="1"/>
    <col min="2" max="2" width="6.85546875" style="3" customWidth="1"/>
    <col min="3" max="3" width="17" customWidth="1"/>
    <col min="4" max="4" width="0" style="1" hidden="1" customWidth="1"/>
    <col min="6" max="9" width="0" hidden="1" customWidth="1"/>
  </cols>
  <sheetData>
    <row r="1" spans="1:18" ht="15.75" customHeight="1">
      <c r="A1" s="134" t="s">
        <v>72</v>
      </c>
      <c r="B1" s="135"/>
      <c r="C1" s="135"/>
    </row>
    <row r="2" spans="1:18">
      <c r="A2" s="136" t="s">
        <v>0</v>
      </c>
      <c r="B2" s="135"/>
      <c r="C2" s="135"/>
    </row>
    <row r="3" spans="1:18">
      <c r="A3" s="2" t="s">
        <v>1</v>
      </c>
    </row>
    <row r="4" spans="1:18">
      <c r="A4" t="s">
        <v>2</v>
      </c>
    </row>
    <row r="5" spans="1:18" ht="14.25" customHeight="1"/>
    <row r="6" spans="1:18" ht="26.25" customHeight="1">
      <c r="A6" s="137" t="s">
        <v>3</v>
      </c>
      <c r="B6" s="137"/>
      <c r="C6" s="137"/>
    </row>
    <row r="7" spans="1:18" ht="16.5" customHeight="1">
      <c r="B7" s="4"/>
      <c r="C7" s="5" t="s">
        <v>4</v>
      </c>
    </row>
    <row r="8" spans="1:18">
      <c r="A8" s="6" t="s">
        <v>5</v>
      </c>
      <c r="B8" s="7" t="s">
        <v>6</v>
      </c>
      <c r="C8" s="138" t="s">
        <v>7</v>
      </c>
    </row>
    <row r="9" spans="1:18">
      <c r="A9" s="8" t="s">
        <v>8</v>
      </c>
      <c r="B9" s="9"/>
      <c r="C9" s="139"/>
    </row>
    <row r="10" spans="1:18">
      <c r="A10" s="8" t="s">
        <v>9</v>
      </c>
      <c r="B10" s="9"/>
      <c r="C10" s="140"/>
    </row>
    <row r="11" spans="1:18">
      <c r="A11" s="10">
        <v>0</v>
      </c>
      <c r="B11" s="10">
        <v>1</v>
      </c>
      <c r="C11" s="11">
        <v>2</v>
      </c>
    </row>
    <row r="12" spans="1:18" ht="15.75">
      <c r="A12" s="12" t="s">
        <v>10</v>
      </c>
      <c r="B12" s="13" t="s">
        <v>11</v>
      </c>
      <c r="C12" s="14">
        <f>C14+C24</f>
        <v>2478</v>
      </c>
      <c r="K12" s="15"/>
    </row>
    <row r="13" spans="1:18">
      <c r="A13" s="16"/>
      <c r="B13" s="17" t="s">
        <v>12</v>
      </c>
      <c r="C13" s="14">
        <f>C15+C25</f>
        <v>2478</v>
      </c>
      <c r="P13" s="18"/>
      <c r="R13" s="19"/>
    </row>
    <row r="14" spans="1:18" s="1" customFormat="1">
      <c r="A14" s="20" t="s">
        <v>13</v>
      </c>
      <c r="B14" s="21" t="s">
        <v>11</v>
      </c>
      <c r="C14" s="22">
        <f>C16</f>
        <v>182</v>
      </c>
      <c r="D14" s="23"/>
      <c r="E14" s="23"/>
      <c r="F14" s="23"/>
      <c r="G14" s="23"/>
      <c r="H14" s="23"/>
      <c r="I14" s="23"/>
    </row>
    <row r="15" spans="1:18" s="1" customFormat="1">
      <c r="A15" s="24" t="s">
        <v>14</v>
      </c>
      <c r="B15" s="25" t="s">
        <v>12</v>
      </c>
      <c r="C15" s="22">
        <f>C17</f>
        <v>182</v>
      </c>
      <c r="D15" s="23"/>
      <c r="E15" s="23"/>
      <c r="F15" s="23"/>
      <c r="G15" s="23"/>
      <c r="H15" s="23"/>
      <c r="I15" s="23"/>
    </row>
    <row r="16" spans="1:18">
      <c r="A16" s="26" t="s">
        <v>15</v>
      </c>
      <c r="B16" s="27" t="s">
        <v>11</v>
      </c>
      <c r="C16" s="28">
        <f t="shared" ref="C16:C17" si="0">C18</f>
        <v>182</v>
      </c>
      <c r="D16" s="29"/>
      <c r="E16" s="30"/>
      <c r="F16" s="30"/>
      <c r="G16" s="30"/>
      <c r="H16" s="30"/>
      <c r="I16" s="30"/>
      <c r="J16" s="31"/>
      <c r="K16" s="31"/>
    </row>
    <row r="17" spans="1:11">
      <c r="A17" s="32"/>
      <c r="B17" s="33" t="s">
        <v>12</v>
      </c>
      <c r="C17" s="28">
        <f t="shared" si="0"/>
        <v>182</v>
      </c>
      <c r="D17" s="29"/>
      <c r="E17" s="30"/>
      <c r="F17" s="30"/>
      <c r="G17" s="30"/>
      <c r="H17" s="30"/>
      <c r="I17" s="30"/>
      <c r="J17" s="31"/>
      <c r="K17" s="31"/>
    </row>
    <row r="18" spans="1:11">
      <c r="A18" s="34" t="s">
        <v>16</v>
      </c>
      <c r="B18" s="21" t="s">
        <v>11</v>
      </c>
      <c r="C18" s="28">
        <f>C20+C22</f>
        <v>182</v>
      </c>
    </row>
    <row r="19" spans="1:11">
      <c r="A19" s="35"/>
      <c r="B19" s="25" t="s">
        <v>12</v>
      </c>
      <c r="C19" s="28">
        <f>C21+C23</f>
        <v>182</v>
      </c>
    </row>
    <row r="20" spans="1:11">
      <c r="A20" s="36" t="s">
        <v>17</v>
      </c>
      <c r="B20" s="27" t="s">
        <v>11</v>
      </c>
      <c r="C20" s="28">
        <f>C43</f>
        <v>16</v>
      </c>
    </row>
    <row r="21" spans="1:11">
      <c r="A21" s="37"/>
      <c r="B21" s="33" t="s">
        <v>12</v>
      </c>
      <c r="C21" s="28">
        <f>C44</f>
        <v>16</v>
      </c>
    </row>
    <row r="22" spans="1:11" s="1" customFormat="1">
      <c r="A22" s="38" t="s">
        <v>18</v>
      </c>
      <c r="B22" s="21" t="s">
        <v>11</v>
      </c>
      <c r="C22" s="28">
        <f>C45</f>
        <v>166</v>
      </c>
    </row>
    <row r="23" spans="1:11" s="1" customFormat="1">
      <c r="A23" s="35"/>
      <c r="B23" s="25" t="s">
        <v>12</v>
      </c>
      <c r="C23" s="28">
        <f>C46</f>
        <v>166</v>
      </c>
    </row>
    <row r="24" spans="1:11">
      <c r="A24" s="39" t="s">
        <v>19</v>
      </c>
      <c r="B24" s="40" t="s">
        <v>11</v>
      </c>
      <c r="C24" s="41">
        <f t="shared" ref="C24:C25" si="1">C26</f>
        <v>2296</v>
      </c>
      <c r="D24"/>
    </row>
    <row r="25" spans="1:11">
      <c r="A25" s="35" t="s">
        <v>20</v>
      </c>
      <c r="B25" s="42" t="s">
        <v>12</v>
      </c>
      <c r="C25" s="41">
        <f t="shared" si="1"/>
        <v>2296</v>
      </c>
      <c r="D25"/>
    </row>
    <row r="26" spans="1:11">
      <c r="A26" s="26" t="s">
        <v>15</v>
      </c>
      <c r="B26" s="27" t="s">
        <v>11</v>
      </c>
      <c r="C26" s="43">
        <f>C28</f>
        <v>2296</v>
      </c>
      <c r="D26"/>
    </row>
    <row r="27" spans="1:11">
      <c r="A27" s="32"/>
      <c r="B27" s="33" t="s">
        <v>12</v>
      </c>
      <c r="C27" s="43">
        <f>C29</f>
        <v>2296</v>
      </c>
      <c r="D27"/>
    </row>
    <row r="28" spans="1:11">
      <c r="A28" s="26" t="s">
        <v>16</v>
      </c>
      <c r="B28" s="27" t="s">
        <v>11</v>
      </c>
      <c r="C28" s="43">
        <f>C30+C32</f>
        <v>2296</v>
      </c>
      <c r="D28"/>
    </row>
    <row r="29" spans="1:11">
      <c r="A29" s="32"/>
      <c r="B29" s="33" t="s">
        <v>12</v>
      </c>
      <c r="C29" s="43">
        <f>C31+C33</f>
        <v>2296</v>
      </c>
      <c r="D29"/>
    </row>
    <row r="30" spans="1:11">
      <c r="A30" s="36" t="s">
        <v>17</v>
      </c>
      <c r="B30" s="27" t="s">
        <v>11</v>
      </c>
      <c r="C30" s="28">
        <f>C53</f>
        <v>297</v>
      </c>
    </row>
    <row r="31" spans="1:11">
      <c r="A31" s="37"/>
      <c r="B31" s="33" t="s">
        <v>12</v>
      </c>
      <c r="C31" s="28">
        <f>C54</f>
        <v>297</v>
      </c>
    </row>
    <row r="32" spans="1:11">
      <c r="A32" s="44" t="s">
        <v>18</v>
      </c>
      <c r="B32" s="27" t="s">
        <v>11</v>
      </c>
      <c r="C32" s="28">
        <f t="shared" ref="C32:C33" si="2">C55</f>
        <v>1999</v>
      </c>
    </row>
    <row r="33" spans="1:11">
      <c r="A33" s="37"/>
      <c r="B33" s="33" t="s">
        <v>12</v>
      </c>
      <c r="C33" s="28">
        <f t="shared" si="2"/>
        <v>1999</v>
      </c>
    </row>
    <row r="34" spans="1:11">
      <c r="A34" s="141" t="s">
        <v>21</v>
      </c>
      <c r="B34" s="142"/>
      <c r="C34" s="143"/>
    </row>
    <row r="35" spans="1:11" ht="15">
      <c r="A35" s="45" t="s">
        <v>10</v>
      </c>
      <c r="B35" s="46" t="s">
        <v>11</v>
      </c>
      <c r="C35" s="41">
        <f>C37+C47</f>
        <v>2478</v>
      </c>
    </row>
    <row r="36" spans="1:11">
      <c r="A36" s="47"/>
      <c r="B36" s="48" t="s">
        <v>12</v>
      </c>
      <c r="C36" s="41">
        <f>C38+C48</f>
        <v>2478</v>
      </c>
    </row>
    <row r="37" spans="1:11" s="1" customFormat="1">
      <c r="A37" s="20" t="s">
        <v>13</v>
      </c>
      <c r="B37" s="21" t="s">
        <v>11</v>
      </c>
      <c r="C37" s="22">
        <f t="shared" ref="C37:C40" si="3">C39</f>
        <v>182</v>
      </c>
      <c r="D37" s="23"/>
      <c r="E37" s="23"/>
      <c r="F37" s="23"/>
      <c r="G37" s="23"/>
      <c r="H37" s="23"/>
      <c r="I37" s="23"/>
    </row>
    <row r="38" spans="1:11" s="1" customFormat="1">
      <c r="A38" s="24" t="s">
        <v>14</v>
      </c>
      <c r="B38" s="25" t="s">
        <v>12</v>
      </c>
      <c r="C38" s="22">
        <f t="shared" si="3"/>
        <v>182</v>
      </c>
      <c r="D38" s="23"/>
      <c r="E38" s="23"/>
      <c r="F38" s="23"/>
      <c r="G38" s="23"/>
      <c r="H38" s="23"/>
      <c r="I38" s="23"/>
    </row>
    <row r="39" spans="1:11">
      <c r="A39" s="26" t="s">
        <v>15</v>
      </c>
      <c r="B39" s="27" t="s">
        <v>11</v>
      </c>
      <c r="C39" s="28">
        <f t="shared" si="3"/>
        <v>182</v>
      </c>
      <c r="D39" s="29"/>
      <c r="E39" s="30"/>
      <c r="F39" s="30"/>
      <c r="G39" s="30"/>
      <c r="H39" s="30"/>
      <c r="I39" s="30"/>
      <c r="J39" s="31"/>
      <c r="K39" s="31"/>
    </row>
    <row r="40" spans="1:11">
      <c r="A40" s="32"/>
      <c r="B40" s="33" t="s">
        <v>12</v>
      </c>
      <c r="C40" s="28">
        <f t="shared" si="3"/>
        <v>182</v>
      </c>
      <c r="D40" s="29"/>
      <c r="E40" s="30"/>
      <c r="F40" s="30"/>
      <c r="G40" s="30"/>
      <c r="H40" s="30"/>
      <c r="I40" s="30"/>
      <c r="J40" s="31"/>
      <c r="K40" s="31"/>
    </row>
    <row r="41" spans="1:11">
      <c r="A41" s="34" t="s">
        <v>16</v>
      </c>
      <c r="B41" s="21" t="s">
        <v>11</v>
      </c>
      <c r="C41" s="28">
        <f>C43+C45</f>
        <v>182</v>
      </c>
    </row>
    <row r="42" spans="1:11">
      <c r="A42" s="35"/>
      <c r="B42" s="25" t="s">
        <v>12</v>
      </c>
      <c r="C42" s="28">
        <f>C44+C46</f>
        <v>182</v>
      </c>
    </row>
    <row r="43" spans="1:11">
      <c r="A43" s="36" t="s">
        <v>17</v>
      </c>
      <c r="B43" s="27" t="s">
        <v>11</v>
      </c>
      <c r="C43" s="28">
        <f>C67</f>
        <v>16</v>
      </c>
    </row>
    <row r="44" spans="1:11">
      <c r="A44" s="37"/>
      <c r="B44" s="33" t="s">
        <v>12</v>
      </c>
      <c r="C44" s="28">
        <f>C68</f>
        <v>16</v>
      </c>
    </row>
    <row r="45" spans="1:11" s="1" customFormat="1">
      <c r="A45" s="38" t="s">
        <v>18</v>
      </c>
      <c r="B45" s="21" t="s">
        <v>11</v>
      </c>
      <c r="C45" s="28">
        <f>C69+C147+C234</f>
        <v>166</v>
      </c>
    </row>
    <row r="46" spans="1:11" s="1" customFormat="1">
      <c r="A46" s="35"/>
      <c r="B46" s="25" t="s">
        <v>12</v>
      </c>
      <c r="C46" s="28">
        <f>C70+C148+C235</f>
        <v>166</v>
      </c>
    </row>
    <row r="47" spans="1:11">
      <c r="A47" s="39" t="s">
        <v>19</v>
      </c>
      <c r="B47" s="40" t="s">
        <v>11</v>
      </c>
      <c r="C47" s="41">
        <f t="shared" ref="C47:C48" si="4">C49</f>
        <v>2296</v>
      </c>
      <c r="D47"/>
    </row>
    <row r="48" spans="1:11">
      <c r="A48" s="35" t="s">
        <v>20</v>
      </c>
      <c r="B48" s="42" t="s">
        <v>12</v>
      </c>
      <c r="C48" s="41">
        <f t="shared" si="4"/>
        <v>2296</v>
      </c>
      <c r="D48"/>
    </row>
    <row r="49" spans="1:11">
      <c r="A49" s="26" t="s">
        <v>15</v>
      </c>
      <c r="B49" s="27" t="s">
        <v>11</v>
      </c>
      <c r="C49" s="43">
        <f>C51</f>
        <v>2296</v>
      </c>
      <c r="D49"/>
    </row>
    <row r="50" spans="1:11">
      <c r="A50" s="32"/>
      <c r="B50" s="33" t="s">
        <v>12</v>
      </c>
      <c r="C50" s="43">
        <f>C52</f>
        <v>2296</v>
      </c>
      <c r="D50"/>
    </row>
    <row r="51" spans="1:11">
      <c r="A51" s="26" t="s">
        <v>16</v>
      </c>
      <c r="B51" s="27" t="s">
        <v>11</v>
      </c>
      <c r="C51" s="43">
        <f>C53+C55</f>
        <v>2296</v>
      </c>
      <c r="D51"/>
    </row>
    <row r="52" spans="1:11">
      <c r="A52" s="32"/>
      <c r="B52" s="33" t="s">
        <v>12</v>
      </c>
      <c r="C52" s="43">
        <f>C54+C56</f>
        <v>2296</v>
      </c>
      <c r="D52"/>
    </row>
    <row r="53" spans="1:11">
      <c r="A53" s="36" t="s">
        <v>17</v>
      </c>
      <c r="B53" s="27" t="s">
        <v>11</v>
      </c>
      <c r="C53" s="28">
        <f>C77</f>
        <v>297</v>
      </c>
    </row>
    <row r="54" spans="1:11">
      <c r="A54" s="37"/>
      <c r="B54" s="33" t="s">
        <v>12</v>
      </c>
      <c r="C54" s="28">
        <f>C78</f>
        <v>297</v>
      </c>
    </row>
    <row r="55" spans="1:11">
      <c r="A55" s="44" t="s">
        <v>18</v>
      </c>
      <c r="B55" s="27" t="s">
        <v>11</v>
      </c>
      <c r="C55" s="28">
        <f>C79+C155+C240</f>
        <v>1999</v>
      </c>
    </row>
    <row r="56" spans="1:11">
      <c r="A56" s="37"/>
      <c r="B56" s="33" t="s">
        <v>12</v>
      </c>
      <c r="C56" s="28">
        <f>C80+C156+C241</f>
        <v>1999</v>
      </c>
    </row>
    <row r="57" spans="1:11">
      <c r="A57" s="49" t="s">
        <v>22</v>
      </c>
      <c r="B57" s="50"/>
      <c r="C57" s="51"/>
      <c r="D57" s="52"/>
      <c r="E57" s="52"/>
      <c r="F57" s="52"/>
      <c r="G57" s="52"/>
      <c r="H57" s="52"/>
      <c r="I57" s="52"/>
      <c r="J57" s="31"/>
      <c r="K57" s="19"/>
    </row>
    <row r="58" spans="1:11">
      <c r="A58" s="53" t="s">
        <v>23</v>
      </c>
      <c r="B58" s="54"/>
      <c r="C58" s="28"/>
      <c r="D58" s="52"/>
      <c r="E58" s="52"/>
      <c r="F58" s="52"/>
      <c r="G58" s="52"/>
      <c r="H58" s="52"/>
      <c r="I58" s="55"/>
    </row>
    <row r="59" spans="1:11">
      <c r="A59" s="56" t="s">
        <v>24</v>
      </c>
      <c r="B59" s="40" t="s">
        <v>11</v>
      </c>
      <c r="C59" s="28">
        <f>C61+C71</f>
        <v>347</v>
      </c>
      <c r="D59" s="29"/>
      <c r="E59" s="29"/>
      <c r="F59" s="29"/>
      <c r="G59" s="29"/>
      <c r="H59" s="29"/>
      <c r="I59" s="29"/>
      <c r="J59" s="31"/>
      <c r="K59" s="31"/>
    </row>
    <row r="60" spans="1:11">
      <c r="A60" s="57"/>
      <c r="B60" s="42" t="s">
        <v>12</v>
      </c>
      <c r="C60" s="28">
        <f>C62+C72</f>
        <v>347</v>
      </c>
      <c r="D60" s="29"/>
      <c r="E60" s="29"/>
      <c r="F60" s="29"/>
      <c r="G60" s="29"/>
      <c r="H60" s="29"/>
      <c r="I60" s="29"/>
      <c r="J60" s="31"/>
      <c r="K60" s="31"/>
    </row>
    <row r="61" spans="1:11">
      <c r="A61" s="58" t="s">
        <v>25</v>
      </c>
      <c r="B61" s="59" t="s">
        <v>11</v>
      </c>
      <c r="C61" s="22">
        <f t="shared" ref="C61:C64" si="5">C63</f>
        <v>22</v>
      </c>
      <c r="D61" s="29"/>
      <c r="E61" s="30"/>
      <c r="F61" s="30"/>
      <c r="G61" s="30"/>
      <c r="H61" s="30"/>
      <c r="I61" s="30"/>
      <c r="J61" s="31"/>
      <c r="K61" s="31"/>
    </row>
    <row r="62" spans="1:11">
      <c r="A62" s="57" t="s">
        <v>26</v>
      </c>
      <c r="B62" s="60" t="s">
        <v>12</v>
      </c>
      <c r="C62" s="22">
        <f t="shared" si="5"/>
        <v>22</v>
      </c>
      <c r="D62" s="29"/>
      <c r="E62" s="30"/>
      <c r="F62" s="30"/>
      <c r="G62" s="30"/>
      <c r="H62" s="30"/>
      <c r="I62" s="30"/>
      <c r="J62" s="31"/>
      <c r="K62" s="31"/>
    </row>
    <row r="63" spans="1:11">
      <c r="A63" s="26" t="s">
        <v>15</v>
      </c>
      <c r="B63" s="27" t="s">
        <v>11</v>
      </c>
      <c r="C63" s="28">
        <f t="shared" si="5"/>
        <v>22</v>
      </c>
      <c r="D63" s="29"/>
      <c r="E63" s="30"/>
      <c r="F63" s="30"/>
      <c r="G63" s="30"/>
      <c r="H63" s="30"/>
      <c r="I63" s="30"/>
      <c r="J63" s="31"/>
      <c r="K63" s="31"/>
    </row>
    <row r="64" spans="1:11">
      <c r="A64" s="32"/>
      <c r="B64" s="33" t="s">
        <v>12</v>
      </c>
      <c r="C64" s="28">
        <f t="shared" si="5"/>
        <v>22</v>
      </c>
      <c r="D64" s="29"/>
      <c r="E64" s="30"/>
      <c r="F64" s="30"/>
      <c r="G64" s="30"/>
      <c r="H64" s="30"/>
      <c r="I64" s="30"/>
      <c r="J64" s="31"/>
      <c r="K64" s="31"/>
    </row>
    <row r="65" spans="1:4">
      <c r="A65" s="34" t="s">
        <v>16</v>
      </c>
      <c r="B65" s="21" t="s">
        <v>11</v>
      </c>
      <c r="C65" s="28">
        <f>C67+C69</f>
        <v>22</v>
      </c>
    </row>
    <row r="66" spans="1:4">
      <c r="A66" s="35"/>
      <c r="B66" s="25" t="s">
        <v>12</v>
      </c>
      <c r="C66" s="28">
        <f>C68+C70</f>
        <v>22</v>
      </c>
    </row>
    <row r="67" spans="1:4">
      <c r="A67" s="36" t="s">
        <v>17</v>
      </c>
      <c r="B67" s="27" t="s">
        <v>11</v>
      </c>
      <c r="C67" s="28">
        <f>C90</f>
        <v>16</v>
      </c>
    </row>
    <row r="68" spans="1:4">
      <c r="A68" s="37"/>
      <c r="B68" s="33" t="s">
        <v>12</v>
      </c>
      <c r="C68" s="28">
        <f>C91</f>
        <v>16</v>
      </c>
    </row>
    <row r="69" spans="1:4">
      <c r="A69" s="44" t="s">
        <v>18</v>
      </c>
      <c r="B69" s="27" t="s">
        <v>11</v>
      </c>
      <c r="C69" s="28">
        <f>C96</f>
        <v>6</v>
      </c>
    </row>
    <row r="70" spans="1:4">
      <c r="A70" s="37"/>
      <c r="B70" s="33" t="s">
        <v>12</v>
      </c>
      <c r="C70" s="28">
        <f>C97</f>
        <v>6</v>
      </c>
    </row>
    <row r="71" spans="1:4">
      <c r="A71" s="58" t="s">
        <v>27</v>
      </c>
      <c r="B71" s="21" t="s">
        <v>11</v>
      </c>
      <c r="C71" s="41">
        <f t="shared" ref="C71:C72" si="6">C73</f>
        <v>325</v>
      </c>
      <c r="D71"/>
    </row>
    <row r="72" spans="1:4">
      <c r="A72" s="37" t="s">
        <v>26</v>
      </c>
      <c r="B72" s="25" t="s">
        <v>12</v>
      </c>
      <c r="C72" s="41">
        <f t="shared" si="6"/>
        <v>325</v>
      </c>
      <c r="D72"/>
    </row>
    <row r="73" spans="1:4">
      <c r="A73" s="26" t="s">
        <v>15</v>
      </c>
      <c r="B73" s="27" t="s">
        <v>11</v>
      </c>
      <c r="C73" s="61">
        <f>C75</f>
        <v>325</v>
      </c>
      <c r="D73"/>
    </row>
    <row r="74" spans="1:4">
      <c r="A74" s="32"/>
      <c r="B74" s="33" t="s">
        <v>12</v>
      </c>
      <c r="C74" s="61">
        <f>C76</f>
        <v>325</v>
      </c>
      <c r="D74"/>
    </row>
    <row r="75" spans="1:4">
      <c r="A75" s="62" t="s">
        <v>16</v>
      </c>
      <c r="B75" s="27" t="s">
        <v>11</v>
      </c>
      <c r="C75" s="61">
        <f>C77+C79</f>
        <v>325</v>
      </c>
      <c r="D75"/>
    </row>
    <row r="76" spans="1:4">
      <c r="A76" s="35"/>
      <c r="B76" s="33" t="s">
        <v>12</v>
      </c>
      <c r="C76" s="61">
        <f>C78+C80</f>
        <v>325</v>
      </c>
      <c r="D76"/>
    </row>
    <row r="77" spans="1:4">
      <c r="A77" s="36" t="s">
        <v>17</v>
      </c>
      <c r="B77" s="27" t="s">
        <v>11</v>
      </c>
      <c r="C77" s="28">
        <f>C111</f>
        <v>297</v>
      </c>
    </row>
    <row r="78" spans="1:4">
      <c r="A78" s="37"/>
      <c r="B78" s="33" t="s">
        <v>12</v>
      </c>
      <c r="C78" s="28">
        <f>C112</f>
        <v>297</v>
      </c>
    </row>
    <row r="79" spans="1:4">
      <c r="A79" s="44" t="s">
        <v>18</v>
      </c>
      <c r="B79" s="27" t="s">
        <v>11</v>
      </c>
      <c r="C79" s="28">
        <f>C129</f>
        <v>28</v>
      </c>
    </row>
    <row r="80" spans="1:4">
      <c r="A80" s="37"/>
      <c r="B80" s="33" t="s">
        <v>12</v>
      </c>
      <c r="C80" s="28">
        <f>C130</f>
        <v>28</v>
      </c>
    </row>
    <row r="81" spans="1:11" s="1" customFormat="1">
      <c r="A81" s="63" t="s">
        <v>28</v>
      </c>
      <c r="B81" s="64"/>
      <c r="C81" s="65"/>
      <c r="D81" s="66"/>
      <c r="E81" s="67"/>
      <c r="F81" s="66"/>
      <c r="G81" s="66"/>
      <c r="H81" s="66"/>
      <c r="I81" s="66"/>
    </row>
    <row r="82" spans="1:11" s="1" customFormat="1">
      <c r="A82" s="68" t="s">
        <v>23</v>
      </c>
      <c r="B82" s="40" t="s">
        <v>11</v>
      </c>
      <c r="C82" s="69">
        <f t="shared" ref="C82:C83" si="7">C84</f>
        <v>22</v>
      </c>
      <c r="D82" s="70"/>
      <c r="E82" s="70"/>
      <c r="F82" s="70"/>
      <c r="G82" s="70"/>
      <c r="H82" s="70"/>
      <c r="I82" s="70"/>
    </row>
    <row r="83" spans="1:11" s="1" customFormat="1">
      <c r="A83" s="24" t="s">
        <v>29</v>
      </c>
      <c r="B83" s="25" t="s">
        <v>12</v>
      </c>
      <c r="C83" s="69">
        <f t="shared" si="7"/>
        <v>22</v>
      </c>
      <c r="D83" s="23"/>
      <c r="E83" s="23"/>
      <c r="F83" s="23"/>
      <c r="G83" s="23"/>
      <c r="H83" s="23"/>
      <c r="I83" s="23"/>
    </row>
    <row r="84" spans="1:11" s="1" customFormat="1">
      <c r="A84" s="20" t="s">
        <v>13</v>
      </c>
      <c r="B84" s="21" t="s">
        <v>11</v>
      </c>
      <c r="C84" s="22">
        <f>C86</f>
        <v>22</v>
      </c>
      <c r="D84" s="23"/>
      <c r="E84" s="23"/>
      <c r="F84" s="23"/>
      <c r="G84" s="23"/>
      <c r="H84" s="23"/>
      <c r="I84" s="23"/>
    </row>
    <row r="85" spans="1:11" s="1" customFormat="1">
      <c r="A85" s="24" t="s">
        <v>14</v>
      </c>
      <c r="B85" s="25" t="s">
        <v>12</v>
      </c>
      <c r="C85" s="22">
        <f>C87</f>
        <v>22</v>
      </c>
      <c r="D85" s="23"/>
      <c r="E85" s="23"/>
      <c r="F85" s="23"/>
      <c r="G85" s="23"/>
      <c r="H85" s="23"/>
      <c r="I85" s="23"/>
    </row>
    <row r="86" spans="1:11">
      <c r="A86" s="26" t="s">
        <v>15</v>
      </c>
      <c r="B86" s="27" t="s">
        <v>11</v>
      </c>
      <c r="C86" s="28">
        <f t="shared" ref="C86:C87" si="8">C88</f>
        <v>22</v>
      </c>
      <c r="D86" s="29"/>
      <c r="E86" s="30"/>
      <c r="F86" s="30"/>
      <c r="G86" s="30"/>
      <c r="H86" s="30"/>
      <c r="I86" s="30"/>
      <c r="J86" s="31"/>
      <c r="K86" s="31"/>
    </row>
    <row r="87" spans="1:11">
      <c r="A87" s="32"/>
      <c r="B87" s="33" t="s">
        <v>12</v>
      </c>
      <c r="C87" s="28">
        <f t="shared" si="8"/>
        <v>22</v>
      </c>
      <c r="D87" s="29"/>
      <c r="E87" s="30"/>
      <c r="F87" s="30"/>
      <c r="G87" s="30"/>
      <c r="H87" s="30"/>
      <c r="I87" s="30"/>
      <c r="J87" s="31"/>
      <c r="K87" s="31"/>
    </row>
    <row r="88" spans="1:11">
      <c r="A88" s="34" t="s">
        <v>16</v>
      </c>
      <c r="B88" s="21" t="s">
        <v>11</v>
      </c>
      <c r="C88" s="28">
        <f>C90+C96</f>
        <v>22</v>
      </c>
    </row>
    <row r="89" spans="1:11">
      <c r="A89" s="35"/>
      <c r="B89" s="25" t="s">
        <v>12</v>
      </c>
      <c r="C89" s="28">
        <f>C91+C97</f>
        <v>22</v>
      </c>
    </row>
    <row r="90" spans="1:11">
      <c r="A90" s="36" t="s">
        <v>17</v>
      </c>
      <c r="B90" s="27" t="s">
        <v>11</v>
      </c>
      <c r="C90" s="28">
        <f>C92+C94</f>
        <v>16</v>
      </c>
    </row>
    <row r="91" spans="1:11">
      <c r="A91" s="37"/>
      <c r="B91" s="33" t="s">
        <v>12</v>
      </c>
      <c r="C91" s="28">
        <f>C93+C95</f>
        <v>16</v>
      </c>
    </row>
    <row r="92" spans="1:11" s="73" customFormat="1" ht="16.5" customHeight="1">
      <c r="A92" s="71" t="s">
        <v>30</v>
      </c>
      <c r="B92" s="72" t="s">
        <v>11</v>
      </c>
      <c r="C92" s="43">
        <v>9</v>
      </c>
    </row>
    <row r="93" spans="1:11" s="73" customFormat="1">
      <c r="A93" s="74"/>
      <c r="B93" s="75" t="s">
        <v>12</v>
      </c>
      <c r="C93" s="43">
        <v>9</v>
      </c>
    </row>
    <row r="94" spans="1:11" s="73" customFormat="1" ht="15.75">
      <c r="A94" s="76" t="s">
        <v>31</v>
      </c>
      <c r="B94" s="72" t="s">
        <v>11</v>
      </c>
      <c r="C94" s="43">
        <v>7</v>
      </c>
    </row>
    <row r="95" spans="1:11" s="73" customFormat="1">
      <c r="A95" s="74"/>
      <c r="B95" s="75" t="s">
        <v>12</v>
      </c>
      <c r="C95" s="43">
        <v>7</v>
      </c>
    </row>
    <row r="96" spans="1:11">
      <c r="A96" s="44" t="s">
        <v>18</v>
      </c>
      <c r="B96" s="27" t="s">
        <v>11</v>
      </c>
      <c r="C96" s="28">
        <f>C100+C98</f>
        <v>6</v>
      </c>
    </row>
    <row r="97" spans="1:5">
      <c r="A97" s="37"/>
      <c r="B97" s="33" t="s">
        <v>12</v>
      </c>
      <c r="C97" s="28">
        <f>C101+C99</f>
        <v>6</v>
      </c>
    </row>
    <row r="98" spans="1:5" s="73" customFormat="1" ht="18.75" customHeight="1">
      <c r="A98" s="76" t="s">
        <v>32</v>
      </c>
      <c r="B98" s="72" t="s">
        <v>11</v>
      </c>
      <c r="C98" s="43">
        <v>2</v>
      </c>
    </row>
    <row r="99" spans="1:5" s="73" customFormat="1">
      <c r="A99" s="74"/>
      <c r="B99" s="75" t="s">
        <v>12</v>
      </c>
      <c r="C99" s="43">
        <v>2</v>
      </c>
    </row>
    <row r="100" spans="1:5" s="73" customFormat="1" ht="15.75">
      <c r="A100" s="77" t="s">
        <v>33</v>
      </c>
      <c r="B100" s="72" t="s">
        <v>11</v>
      </c>
      <c r="C100" s="43">
        <v>4</v>
      </c>
    </row>
    <row r="101" spans="1:5" s="73" customFormat="1">
      <c r="A101" s="74"/>
      <c r="B101" s="75" t="s">
        <v>12</v>
      </c>
      <c r="C101" s="43">
        <v>4</v>
      </c>
    </row>
    <row r="102" spans="1:5">
      <c r="A102" s="144" t="s">
        <v>34</v>
      </c>
      <c r="B102" s="145"/>
      <c r="C102" s="146"/>
      <c r="D102"/>
      <c r="E102" s="19"/>
    </row>
    <row r="103" spans="1:5">
      <c r="A103" s="78" t="s">
        <v>23</v>
      </c>
      <c r="B103" s="79" t="s">
        <v>11</v>
      </c>
      <c r="C103" s="61">
        <f t="shared" ref="C103:C108" si="9">C105</f>
        <v>325</v>
      </c>
      <c r="D103"/>
    </row>
    <row r="104" spans="1:5">
      <c r="A104" s="24" t="s">
        <v>35</v>
      </c>
      <c r="B104" s="33" t="s">
        <v>12</v>
      </c>
      <c r="C104" s="61">
        <f t="shared" si="9"/>
        <v>325</v>
      </c>
      <c r="D104"/>
    </row>
    <row r="105" spans="1:5">
      <c r="A105" s="58" t="s">
        <v>27</v>
      </c>
      <c r="B105" s="21" t="s">
        <v>11</v>
      </c>
      <c r="C105" s="41">
        <f t="shared" si="9"/>
        <v>325</v>
      </c>
      <c r="D105"/>
    </row>
    <row r="106" spans="1:5">
      <c r="A106" s="37" t="s">
        <v>26</v>
      </c>
      <c r="B106" s="25" t="s">
        <v>12</v>
      </c>
      <c r="C106" s="41">
        <f t="shared" si="9"/>
        <v>325</v>
      </c>
      <c r="D106"/>
    </row>
    <row r="107" spans="1:5">
      <c r="A107" s="26" t="s">
        <v>15</v>
      </c>
      <c r="B107" s="27" t="s">
        <v>11</v>
      </c>
      <c r="C107" s="61">
        <f t="shared" si="9"/>
        <v>325</v>
      </c>
      <c r="D107"/>
    </row>
    <row r="108" spans="1:5">
      <c r="A108" s="32"/>
      <c r="B108" s="33" t="s">
        <v>12</v>
      </c>
      <c r="C108" s="61">
        <f t="shared" si="9"/>
        <v>325</v>
      </c>
      <c r="D108"/>
    </row>
    <row r="109" spans="1:5">
      <c r="A109" s="62" t="s">
        <v>16</v>
      </c>
      <c r="B109" s="27" t="s">
        <v>11</v>
      </c>
      <c r="C109" s="61">
        <f>C111+C129</f>
        <v>325</v>
      </c>
      <c r="D109"/>
    </row>
    <row r="110" spans="1:5">
      <c r="A110" s="35"/>
      <c r="B110" s="33" t="s">
        <v>12</v>
      </c>
      <c r="C110" s="61">
        <f>C112+C130</f>
        <v>325</v>
      </c>
      <c r="D110"/>
    </row>
    <row r="111" spans="1:5">
      <c r="A111" s="36" t="s">
        <v>17</v>
      </c>
      <c r="B111" s="27" t="s">
        <v>11</v>
      </c>
      <c r="C111" s="28">
        <f>C113+C117+C123</f>
        <v>297</v>
      </c>
    </row>
    <row r="112" spans="1:5">
      <c r="A112" s="37"/>
      <c r="B112" s="33" t="s">
        <v>12</v>
      </c>
      <c r="C112" s="28">
        <f>C114+C118+C124</f>
        <v>297</v>
      </c>
    </row>
    <row r="113" spans="1:3" s="81" customFormat="1" ht="14.25">
      <c r="A113" s="80" t="s">
        <v>36</v>
      </c>
      <c r="B113" s="46" t="s">
        <v>11</v>
      </c>
      <c r="C113" s="22">
        <f>C115</f>
        <v>100</v>
      </c>
    </row>
    <row r="114" spans="1:3" s="81" customFormat="1">
      <c r="A114" s="82"/>
      <c r="B114" s="48" t="s">
        <v>12</v>
      </c>
      <c r="C114" s="22">
        <f>C116</f>
        <v>100</v>
      </c>
    </row>
    <row r="115" spans="1:3" s="73" customFormat="1" ht="18" customHeight="1">
      <c r="A115" s="83" t="s">
        <v>37</v>
      </c>
      <c r="B115" s="84" t="s">
        <v>11</v>
      </c>
      <c r="C115" s="69">
        <v>100</v>
      </c>
    </row>
    <row r="116" spans="1:3" s="73" customFormat="1">
      <c r="A116" s="85"/>
      <c r="B116" s="75" t="s">
        <v>12</v>
      </c>
      <c r="C116" s="69">
        <v>100</v>
      </c>
    </row>
    <row r="117" spans="1:3" s="81" customFormat="1" ht="14.25">
      <c r="A117" s="86" t="s">
        <v>38</v>
      </c>
      <c r="B117" s="46" t="s">
        <v>11</v>
      </c>
      <c r="C117" s="22">
        <f>C119+C121</f>
        <v>77</v>
      </c>
    </row>
    <row r="118" spans="1:3" s="81" customFormat="1">
      <c r="A118" s="82"/>
      <c r="B118" s="48" t="s">
        <v>12</v>
      </c>
      <c r="C118" s="22">
        <f>C120+C122</f>
        <v>77</v>
      </c>
    </row>
    <row r="119" spans="1:3" s="73" customFormat="1" ht="18" customHeight="1">
      <c r="A119" s="83" t="s">
        <v>39</v>
      </c>
      <c r="B119" s="84" t="s">
        <v>11</v>
      </c>
      <c r="C119" s="69">
        <v>36</v>
      </c>
    </row>
    <row r="120" spans="1:3" s="73" customFormat="1">
      <c r="A120" s="85"/>
      <c r="B120" s="75" t="s">
        <v>12</v>
      </c>
      <c r="C120" s="69">
        <v>36</v>
      </c>
    </row>
    <row r="121" spans="1:3" s="73" customFormat="1" ht="18" customHeight="1">
      <c r="A121" s="87" t="s">
        <v>40</v>
      </c>
      <c r="B121" s="84" t="s">
        <v>11</v>
      </c>
      <c r="C121" s="69">
        <v>41</v>
      </c>
    </row>
    <row r="122" spans="1:3" s="73" customFormat="1">
      <c r="A122" s="85"/>
      <c r="B122" s="75" t="s">
        <v>12</v>
      </c>
      <c r="C122" s="69">
        <v>41</v>
      </c>
    </row>
    <row r="123" spans="1:3" s="81" customFormat="1" ht="14.25">
      <c r="A123" s="86" t="s">
        <v>41</v>
      </c>
      <c r="B123" s="46" t="s">
        <v>11</v>
      </c>
      <c r="C123" s="22">
        <f>C125+C127</f>
        <v>120</v>
      </c>
    </row>
    <row r="124" spans="1:3" s="81" customFormat="1">
      <c r="A124" s="82"/>
      <c r="B124" s="48" t="s">
        <v>12</v>
      </c>
      <c r="C124" s="22">
        <f>C126+C128</f>
        <v>120</v>
      </c>
    </row>
    <row r="125" spans="1:3" s="73" customFormat="1" ht="18" customHeight="1">
      <c r="A125" s="83" t="s">
        <v>42</v>
      </c>
      <c r="B125" s="84" t="s">
        <v>11</v>
      </c>
      <c r="C125" s="69">
        <v>110</v>
      </c>
    </row>
    <row r="126" spans="1:3" s="73" customFormat="1">
      <c r="A126" s="85"/>
      <c r="B126" s="75" t="s">
        <v>12</v>
      </c>
      <c r="C126" s="69">
        <v>110</v>
      </c>
    </row>
    <row r="127" spans="1:3" s="73" customFormat="1" ht="18" customHeight="1">
      <c r="A127" s="87" t="s">
        <v>43</v>
      </c>
      <c r="B127" s="84" t="s">
        <v>11</v>
      </c>
      <c r="C127" s="69">
        <v>10</v>
      </c>
    </row>
    <row r="128" spans="1:3" s="73" customFormat="1">
      <c r="A128" s="85"/>
      <c r="B128" s="75" t="s">
        <v>12</v>
      </c>
      <c r="C128" s="69">
        <v>10</v>
      </c>
    </row>
    <row r="129" spans="1:4" s="81" customFormat="1">
      <c r="A129" s="88" t="s">
        <v>18</v>
      </c>
      <c r="B129" s="46" t="s">
        <v>11</v>
      </c>
      <c r="C129" s="41">
        <f>C131</f>
        <v>28</v>
      </c>
    </row>
    <row r="130" spans="1:4" s="81" customFormat="1" ht="12" customHeight="1">
      <c r="A130" s="82"/>
      <c r="B130" s="48" t="s">
        <v>12</v>
      </c>
      <c r="C130" s="41">
        <f>C132</f>
        <v>28</v>
      </c>
    </row>
    <row r="131" spans="1:4" s="81" customFormat="1" ht="14.25">
      <c r="A131" s="86" t="s">
        <v>44</v>
      </c>
      <c r="B131" s="46" t="s">
        <v>11</v>
      </c>
      <c r="C131" s="22">
        <f>C133+C135</f>
        <v>28</v>
      </c>
    </row>
    <row r="132" spans="1:4" s="81" customFormat="1">
      <c r="A132" s="82"/>
      <c r="B132" s="48" t="s">
        <v>12</v>
      </c>
      <c r="C132" s="22">
        <f>C134+C136</f>
        <v>28</v>
      </c>
    </row>
    <row r="133" spans="1:4" s="73" customFormat="1" ht="18" customHeight="1">
      <c r="A133" s="83" t="s">
        <v>45</v>
      </c>
      <c r="B133" s="84" t="s">
        <v>11</v>
      </c>
      <c r="C133" s="69">
        <v>6</v>
      </c>
    </row>
    <row r="134" spans="1:4" s="73" customFormat="1">
      <c r="A134" s="85"/>
      <c r="B134" s="75" t="s">
        <v>12</v>
      </c>
      <c r="C134" s="69">
        <v>6</v>
      </c>
    </row>
    <row r="135" spans="1:4" s="73" customFormat="1" ht="19.5" customHeight="1">
      <c r="A135" s="83" t="s">
        <v>46</v>
      </c>
      <c r="B135" s="84" t="s">
        <v>11</v>
      </c>
      <c r="C135" s="43">
        <v>22</v>
      </c>
    </row>
    <row r="136" spans="1:4" s="73" customFormat="1">
      <c r="A136" s="85"/>
      <c r="B136" s="75" t="s">
        <v>12</v>
      </c>
      <c r="C136" s="43">
        <v>22</v>
      </c>
    </row>
    <row r="137" spans="1:4">
      <c r="A137" s="150" t="s">
        <v>47</v>
      </c>
      <c r="B137" s="150"/>
      <c r="C137" s="150"/>
      <c r="D137"/>
    </row>
    <row r="138" spans="1:4">
      <c r="A138" s="151" t="s">
        <v>23</v>
      </c>
      <c r="B138" s="151"/>
      <c r="C138" s="151"/>
      <c r="D138"/>
    </row>
    <row r="139" spans="1:4">
      <c r="A139" s="89" t="s">
        <v>24</v>
      </c>
      <c r="B139" s="79" t="s">
        <v>11</v>
      </c>
      <c r="C139" s="28">
        <f>C141+C149</f>
        <v>540</v>
      </c>
      <c r="D139"/>
    </row>
    <row r="140" spans="1:4">
      <c r="A140" s="37"/>
      <c r="B140" s="33" t="s">
        <v>12</v>
      </c>
      <c r="C140" s="28">
        <f>C142+C150</f>
        <v>540</v>
      </c>
      <c r="D140"/>
    </row>
    <row r="141" spans="1:4" s="1" customFormat="1">
      <c r="A141" s="58" t="s">
        <v>25</v>
      </c>
      <c r="B141" s="27" t="s">
        <v>11</v>
      </c>
      <c r="C141" s="22">
        <f t="shared" ref="C141:C146" si="10">C143</f>
        <v>30</v>
      </c>
    </row>
    <row r="142" spans="1:4" s="1" customFormat="1">
      <c r="A142" s="37" t="s">
        <v>26</v>
      </c>
      <c r="B142" s="33" t="s">
        <v>12</v>
      </c>
      <c r="C142" s="22">
        <f t="shared" si="10"/>
        <v>30</v>
      </c>
    </row>
    <row r="143" spans="1:4" s="1" customFormat="1">
      <c r="A143" s="26" t="s">
        <v>15</v>
      </c>
      <c r="B143" s="27" t="s">
        <v>11</v>
      </c>
      <c r="C143" s="28">
        <f t="shared" si="10"/>
        <v>30</v>
      </c>
    </row>
    <row r="144" spans="1:4" s="1" customFormat="1">
      <c r="A144" s="32"/>
      <c r="B144" s="33" t="s">
        <v>12</v>
      </c>
      <c r="C144" s="28">
        <f t="shared" si="10"/>
        <v>30</v>
      </c>
    </row>
    <row r="145" spans="1:9" s="1" customFormat="1">
      <c r="A145" s="62" t="s">
        <v>16</v>
      </c>
      <c r="B145" s="21" t="s">
        <v>11</v>
      </c>
      <c r="C145" s="28">
        <f t="shared" si="10"/>
        <v>30</v>
      </c>
    </row>
    <row r="146" spans="1:9" s="1" customFormat="1">
      <c r="A146" s="44"/>
      <c r="B146" s="25" t="s">
        <v>12</v>
      </c>
      <c r="C146" s="28">
        <f t="shared" si="10"/>
        <v>30</v>
      </c>
    </row>
    <row r="147" spans="1:9" s="1" customFormat="1">
      <c r="A147" s="38" t="s">
        <v>18</v>
      </c>
      <c r="B147" s="21" t="s">
        <v>11</v>
      </c>
      <c r="C147" s="28">
        <f>C166+C210+C223</f>
        <v>30</v>
      </c>
    </row>
    <row r="148" spans="1:9" s="1" customFormat="1">
      <c r="A148" s="35"/>
      <c r="B148" s="25" t="s">
        <v>12</v>
      </c>
      <c r="C148" s="28">
        <f>C167+C211+C224</f>
        <v>30</v>
      </c>
    </row>
    <row r="149" spans="1:9" s="91" customFormat="1" ht="15" customHeight="1">
      <c r="A149" s="39" t="s">
        <v>19</v>
      </c>
      <c r="B149" s="40" t="s">
        <v>11</v>
      </c>
      <c r="C149" s="90">
        <f t="shared" ref="C149:C150" si="11">C151</f>
        <v>510</v>
      </c>
    </row>
    <row r="150" spans="1:9" s="91" customFormat="1" ht="15" customHeight="1">
      <c r="A150" s="92" t="s">
        <v>26</v>
      </c>
      <c r="B150" s="42" t="s">
        <v>12</v>
      </c>
      <c r="C150" s="90">
        <f t="shared" si="11"/>
        <v>510</v>
      </c>
    </row>
    <row r="151" spans="1:9" s="91" customFormat="1" ht="13.5" customHeight="1">
      <c r="A151" s="132" t="s">
        <v>15</v>
      </c>
      <c r="B151" s="40" t="s">
        <v>11</v>
      </c>
      <c r="C151" s="69">
        <f>C153</f>
        <v>510</v>
      </c>
    </row>
    <row r="152" spans="1:9" s="91" customFormat="1" ht="14.25" customHeight="1">
      <c r="A152" s="147"/>
      <c r="B152" s="42" t="s">
        <v>12</v>
      </c>
      <c r="C152" s="69">
        <f>C154</f>
        <v>510</v>
      </c>
    </row>
    <row r="153" spans="1:9">
      <c r="A153" s="26" t="s">
        <v>16</v>
      </c>
      <c r="B153" s="27" t="s">
        <v>11</v>
      </c>
      <c r="C153" s="43">
        <f>C155</f>
        <v>510</v>
      </c>
      <c r="D153"/>
    </row>
    <row r="154" spans="1:9">
      <c r="A154" s="32"/>
      <c r="B154" s="33" t="s">
        <v>12</v>
      </c>
      <c r="C154" s="43">
        <f>C156</f>
        <v>510</v>
      </c>
      <c r="D154"/>
    </row>
    <row r="155" spans="1:9" s="91" customFormat="1">
      <c r="A155" s="93" t="s">
        <v>18</v>
      </c>
      <c r="B155" s="40" t="s">
        <v>11</v>
      </c>
      <c r="C155" s="69">
        <f>C179</f>
        <v>510</v>
      </c>
    </row>
    <row r="156" spans="1:9" s="91" customFormat="1">
      <c r="A156" s="94"/>
      <c r="B156" s="42" t="s">
        <v>12</v>
      </c>
      <c r="C156" s="69">
        <f>C180</f>
        <v>510</v>
      </c>
    </row>
    <row r="157" spans="1:9" s="1" customFormat="1">
      <c r="A157" s="63" t="s">
        <v>28</v>
      </c>
      <c r="B157" s="64"/>
      <c r="C157" s="65"/>
      <c r="D157" s="66"/>
      <c r="E157" s="67"/>
      <c r="F157" s="66"/>
      <c r="G157" s="66"/>
      <c r="H157" s="66"/>
      <c r="I157" s="66"/>
    </row>
    <row r="158" spans="1:9" s="1" customFormat="1">
      <c r="A158" s="68" t="s">
        <v>23</v>
      </c>
      <c r="B158" s="40" t="s">
        <v>11</v>
      </c>
      <c r="C158" s="69">
        <f t="shared" ref="C158:C159" si="12">C160</f>
        <v>2</v>
      </c>
      <c r="D158" s="70"/>
      <c r="E158" s="70"/>
      <c r="F158" s="70"/>
      <c r="G158" s="70"/>
      <c r="H158" s="70"/>
      <c r="I158" s="70"/>
    </row>
    <row r="159" spans="1:9" s="1" customFormat="1">
      <c r="A159" s="24" t="s">
        <v>29</v>
      </c>
      <c r="B159" s="25" t="s">
        <v>12</v>
      </c>
      <c r="C159" s="69">
        <f t="shared" si="12"/>
        <v>2</v>
      </c>
      <c r="D159" s="23"/>
      <c r="E159" s="23"/>
      <c r="F159" s="23"/>
      <c r="G159" s="23"/>
      <c r="H159" s="23"/>
      <c r="I159" s="23"/>
    </row>
    <row r="160" spans="1:9" s="1" customFormat="1">
      <c r="A160" s="20" t="s">
        <v>13</v>
      </c>
      <c r="B160" s="21" t="s">
        <v>11</v>
      </c>
      <c r="C160" s="22">
        <f>C162</f>
        <v>2</v>
      </c>
      <c r="D160" s="23"/>
      <c r="E160" s="23"/>
      <c r="F160" s="23"/>
      <c r="G160" s="23"/>
      <c r="H160" s="23"/>
      <c r="I160" s="23"/>
    </row>
    <row r="161" spans="1:11" s="1" customFormat="1">
      <c r="A161" s="24" t="s">
        <v>14</v>
      </c>
      <c r="B161" s="25" t="s">
        <v>12</v>
      </c>
      <c r="C161" s="22">
        <f>C163</f>
        <v>2</v>
      </c>
      <c r="D161" s="23"/>
      <c r="E161" s="23"/>
      <c r="F161" s="23"/>
      <c r="G161" s="23"/>
      <c r="H161" s="23"/>
      <c r="I161" s="23"/>
    </row>
    <row r="162" spans="1:11">
      <c r="A162" s="26" t="s">
        <v>15</v>
      </c>
      <c r="B162" s="27" t="s">
        <v>11</v>
      </c>
      <c r="C162" s="28">
        <f t="shared" ref="C162:C163" si="13">C164</f>
        <v>2</v>
      </c>
      <c r="D162" s="29"/>
      <c r="E162" s="30"/>
      <c r="F162" s="30"/>
      <c r="G162" s="30"/>
      <c r="H162" s="30"/>
      <c r="I162" s="30"/>
      <c r="J162" s="31"/>
      <c r="K162" s="31"/>
    </row>
    <row r="163" spans="1:11">
      <c r="A163" s="32"/>
      <c r="B163" s="33" t="s">
        <v>12</v>
      </c>
      <c r="C163" s="28">
        <f t="shared" si="13"/>
        <v>2</v>
      </c>
      <c r="D163" s="29"/>
      <c r="E163" s="30"/>
      <c r="F163" s="30"/>
      <c r="G163" s="30"/>
      <c r="H163" s="30"/>
      <c r="I163" s="30"/>
      <c r="J163" s="31"/>
      <c r="K163" s="31"/>
    </row>
    <row r="164" spans="1:11">
      <c r="A164" s="34" t="s">
        <v>16</v>
      </c>
      <c r="B164" s="21" t="s">
        <v>11</v>
      </c>
      <c r="C164" s="28">
        <f>C166</f>
        <v>2</v>
      </c>
    </row>
    <row r="165" spans="1:11">
      <c r="A165" s="35"/>
      <c r="B165" s="25" t="s">
        <v>12</v>
      </c>
      <c r="C165" s="28">
        <f>C167</f>
        <v>2</v>
      </c>
    </row>
    <row r="166" spans="1:11">
      <c r="A166" s="93" t="s">
        <v>18</v>
      </c>
      <c r="B166" s="27" t="s">
        <v>11</v>
      </c>
      <c r="C166" s="28">
        <f>C168</f>
        <v>2</v>
      </c>
    </row>
    <row r="167" spans="1:11">
      <c r="A167" s="37"/>
      <c r="B167" s="33" t="s">
        <v>12</v>
      </c>
      <c r="C167" s="28">
        <f>C169</f>
        <v>2</v>
      </c>
    </row>
    <row r="168" spans="1:11" s="73" customFormat="1" ht="87.75" customHeight="1">
      <c r="A168" s="95" t="s">
        <v>48</v>
      </c>
      <c r="B168" s="72" t="s">
        <v>11</v>
      </c>
      <c r="C168" s="43">
        <v>2</v>
      </c>
    </row>
    <row r="169" spans="1:11" s="73" customFormat="1">
      <c r="A169" s="74"/>
      <c r="B169" s="75" t="s">
        <v>12</v>
      </c>
      <c r="C169" s="43">
        <v>2</v>
      </c>
    </row>
    <row r="170" spans="1:11">
      <c r="A170" s="144" t="s">
        <v>34</v>
      </c>
      <c r="B170" s="145"/>
      <c r="C170" s="146"/>
      <c r="D170"/>
      <c r="E170" s="19"/>
    </row>
    <row r="171" spans="1:11">
      <c r="A171" s="78" t="s">
        <v>23</v>
      </c>
      <c r="B171" s="79" t="s">
        <v>11</v>
      </c>
      <c r="C171" s="61">
        <f t="shared" ref="C171:C178" si="14">C173</f>
        <v>510</v>
      </c>
      <c r="D171"/>
    </row>
    <row r="172" spans="1:11">
      <c r="A172" s="24" t="s">
        <v>35</v>
      </c>
      <c r="B172" s="33" t="s">
        <v>12</v>
      </c>
      <c r="C172" s="61">
        <f t="shared" si="14"/>
        <v>510</v>
      </c>
      <c r="D172"/>
    </row>
    <row r="173" spans="1:11">
      <c r="A173" s="58" t="s">
        <v>27</v>
      </c>
      <c r="B173" s="21" t="s">
        <v>11</v>
      </c>
      <c r="C173" s="41">
        <f t="shared" si="14"/>
        <v>510</v>
      </c>
      <c r="D173"/>
    </row>
    <row r="174" spans="1:11">
      <c r="A174" s="37" t="s">
        <v>26</v>
      </c>
      <c r="B174" s="25" t="s">
        <v>12</v>
      </c>
      <c r="C174" s="41">
        <f t="shared" si="14"/>
        <v>510</v>
      </c>
      <c r="D174"/>
    </row>
    <row r="175" spans="1:11">
      <c r="A175" s="26" t="s">
        <v>15</v>
      </c>
      <c r="B175" s="27" t="s">
        <v>11</v>
      </c>
      <c r="C175" s="61">
        <f t="shared" si="14"/>
        <v>510</v>
      </c>
      <c r="D175"/>
    </row>
    <row r="176" spans="1:11">
      <c r="A176" s="32"/>
      <c r="B176" s="33" t="s">
        <v>12</v>
      </c>
      <c r="C176" s="61">
        <f t="shared" si="14"/>
        <v>510</v>
      </c>
      <c r="D176"/>
    </row>
    <row r="177" spans="1:4">
      <c r="A177" s="62" t="s">
        <v>16</v>
      </c>
      <c r="B177" s="27" t="s">
        <v>11</v>
      </c>
      <c r="C177" s="61">
        <f t="shared" si="14"/>
        <v>510</v>
      </c>
      <c r="D177"/>
    </row>
    <row r="178" spans="1:4">
      <c r="A178" s="35"/>
      <c r="B178" s="33" t="s">
        <v>12</v>
      </c>
      <c r="C178" s="61">
        <f t="shared" si="14"/>
        <v>510</v>
      </c>
      <c r="D178"/>
    </row>
    <row r="179" spans="1:4" s="81" customFormat="1">
      <c r="A179" s="96" t="s">
        <v>18</v>
      </c>
      <c r="B179" s="46" t="s">
        <v>11</v>
      </c>
      <c r="C179" s="41">
        <f>C181+C197</f>
        <v>510</v>
      </c>
    </row>
    <row r="180" spans="1:4" s="81" customFormat="1" ht="12" customHeight="1">
      <c r="A180" s="82"/>
      <c r="B180" s="48" t="s">
        <v>12</v>
      </c>
      <c r="C180" s="41">
        <f>C182+C198</f>
        <v>510</v>
      </c>
    </row>
    <row r="181" spans="1:4" s="81" customFormat="1" ht="14.25">
      <c r="A181" s="97" t="s">
        <v>49</v>
      </c>
      <c r="B181" s="46" t="s">
        <v>11</v>
      </c>
      <c r="C181" s="22">
        <f>C183+C185+C187+C189+C191+C193+C195</f>
        <v>499</v>
      </c>
    </row>
    <row r="182" spans="1:4" s="81" customFormat="1">
      <c r="A182" s="82"/>
      <c r="B182" s="48" t="s">
        <v>12</v>
      </c>
      <c r="C182" s="22">
        <f>C184+C186+C188+C190+C192+C194+C196</f>
        <v>499</v>
      </c>
    </row>
    <row r="183" spans="1:4" s="73" customFormat="1" ht="16.5" customHeight="1">
      <c r="A183" s="83" t="s">
        <v>50</v>
      </c>
      <c r="B183" s="84" t="s">
        <v>11</v>
      </c>
      <c r="C183" s="69">
        <v>155</v>
      </c>
    </row>
    <row r="184" spans="1:4" s="73" customFormat="1">
      <c r="A184" s="85"/>
      <c r="B184" s="75" t="s">
        <v>12</v>
      </c>
      <c r="C184" s="69">
        <v>155</v>
      </c>
    </row>
    <row r="185" spans="1:4" s="73" customFormat="1" ht="17.25" customHeight="1">
      <c r="A185" s="83" t="s">
        <v>51</v>
      </c>
      <c r="B185" s="84" t="s">
        <v>11</v>
      </c>
      <c r="C185" s="69">
        <v>65</v>
      </c>
    </row>
    <row r="186" spans="1:4" s="73" customFormat="1">
      <c r="A186" s="85"/>
      <c r="B186" s="75" t="s">
        <v>12</v>
      </c>
      <c r="C186" s="69">
        <v>65</v>
      </c>
    </row>
    <row r="187" spans="1:4" s="73" customFormat="1" ht="15" customHeight="1">
      <c r="A187" s="87" t="s">
        <v>52</v>
      </c>
      <c r="B187" s="84" t="s">
        <v>11</v>
      </c>
      <c r="C187" s="69">
        <v>65</v>
      </c>
    </row>
    <row r="188" spans="1:4" s="73" customFormat="1" ht="15" customHeight="1">
      <c r="A188" s="85"/>
      <c r="B188" s="75" t="s">
        <v>12</v>
      </c>
      <c r="C188" s="69">
        <v>65</v>
      </c>
    </row>
    <row r="189" spans="1:4" s="73" customFormat="1" ht="15" customHeight="1">
      <c r="A189" s="87" t="s">
        <v>53</v>
      </c>
      <c r="B189" s="84" t="s">
        <v>11</v>
      </c>
      <c r="C189" s="69">
        <v>65</v>
      </c>
    </row>
    <row r="190" spans="1:4" s="73" customFormat="1" ht="15" customHeight="1">
      <c r="A190" s="85"/>
      <c r="B190" s="75" t="s">
        <v>12</v>
      </c>
      <c r="C190" s="69">
        <v>65</v>
      </c>
    </row>
    <row r="191" spans="1:4" s="73" customFormat="1" ht="17.25" customHeight="1">
      <c r="A191" s="83" t="s">
        <v>54</v>
      </c>
      <c r="B191" s="84" t="s">
        <v>11</v>
      </c>
      <c r="C191" s="69">
        <v>107</v>
      </c>
    </row>
    <row r="192" spans="1:4" s="73" customFormat="1">
      <c r="A192" s="85"/>
      <c r="B192" s="75" t="s">
        <v>12</v>
      </c>
      <c r="C192" s="69">
        <v>107</v>
      </c>
    </row>
    <row r="193" spans="1:10" s="73" customFormat="1" ht="17.25" customHeight="1">
      <c r="A193" s="83" t="s">
        <v>55</v>
      </c>
      <c r="B193" s="84" t="s">
        <v>11</v>
      </c>
      <c r="C193" s="69">
        <v>18</v>
      </c>
    </row>
    <row r="194" spans="1:10" s="73" customFormat="1">
      <c r="A194" s="85"/>
      <c r="B194" s="75" t="s">
        <v>12</v>
      </c>
      <c r="C194" s="69">
        <v>18</v>
      </c>
    </row>
    <row r="195" spans="1:10" s="73" customFormat="1" ht="15" customHeight="1">
      <c r="A195" s="87" t="s">
        <v>56</v>
      </c>
      <c r="B195" s="84" t="s">
        <v>11</v>
      </c>
      <c r="C195" s="69">
        <v>24</v>
      </c>
    </row>
    <row r="196" spans="1:10" s="73" customFormat="1" ht="15" customHeight="1">
      <c r="A196" s="85"/>
      <c r="B196" s="75" t="s">
        <v>12</v>
      </c>
      <c r="C196" s="69">
        <v>24</v>
      </c>
    </row>
    <row r="197" spans="1:10" s="99" customFormat="1" ht="15" customHeight="1">
      <c r="A197" s="98" t="s">
        <v>38</v>
      </c>
      <c r="B197" s="84" t="s">
        <v>11</v>
      </c>
      <c r="C197" s="69">
        <f>C199+C201</f>
        <v>11</v>
      </c>
    </row>
    <row r="198" spans="1:10" s="73" customFormat="1" ht="15" customHeight="1">
      <c r="A198" s="85"/>
      <c r="B198" s="75" t="s">
        <v>12</v>
      </c>
      <c r="C198" s="69">
        <f>C200+C202</f>
        <v>11</v>
      </c>
    </row>
    <row r="199" spans="1:10" s="73" customFormat="1" ht="30.75" customHeight="1">
      <c r="A199" s="83" t="s">
        <v>57</v>
      </c>
      <c r="B199" s="84" t="s">
        <v>11</v>
      </c>
      <c r="C199" s="69">
        <v>8</v>
      </c>
    </row>
    <row r="200" spans="1:10" s="73" customFormat="1" ht="15" customHeight="1">
      <c r="A200" s="85"/>
      <c r="B200" s="75" t="s">
        <v>12</v>
      </c>
      <c r="C200" s="69">
        <v>8</v>
      </c>
    </row>
    <row r="201" spans="1:10" s="73" customFormat="1" ht="15" customHeight="1">
      <c r="A201" s="87" t="s">
        <v>58</v>
      </c>
      <c r="B201" s="84" t="s">
        <v>11</v>
      </c>
      <c r="C201" s="69">
        <v>3</v>
      </c>
    </row>
    <row r="202" spans="1:10" s="73" customFormat="1" ht="15" customHeight="1">
      <c r="A202" s="85"/>
      <c r="B202" s="75" t="s">
        <v>12</v>
      </c>
      <c r="C202" s="69">
        <v>3</v>
      </c>
    </row>
    <row r="203" spans="1:10">
      <c r="A203" s="100" t="s">
        <v>59</v>
      </c>
      <c r="B203" s="101"/>
      <c r="C203" s="100"/>
      <c r="D203" s="52"/>
      <c r="E203" s="52"/>
      <c r="F203" s="52"/>
      <c r="G203" s="52"/>
      <c r="H203" s="52"/>
      <c r="I203" s="52"/>
      <c r="J203" s="31"/>
    </row>
    <row r="204" spans="1:10">
      <c r="A204" s="102" t="s">
        <v>23</v>
      </c>
      <c r="B204" s="40" t="s">
        <v>11</v>
      </c>
      <c r="C204" s="22">
        <f>C206</f>
        <v>10</v>
      </c>
      <c r="D204" s="29"/>
      <c r="E204" s="103"/>
      <c r="F204" s="29"/>
      <c r="G204" s="29"/>
      <c r="H204" s="29"/>
      <c r="I204" s="29"/>
      <c r="J204" s="31"/>
    </row>
    <row r="205" spans="1:10">
      <c r="A205" s="57" t="s">
        <v>35</v>
      </c>
      <c r="B205" s="42" t="s">
        <v>12</v>
      </c>
      <c r="C205" s="22">
        <f>C207</f>
        <v>10</v>
      </c>
      <c r="D205" s="29"/>
      <c r="E205" s="103"/>
      <c r="F205" s="29"/>
      <c r="G205" s="29"/>
      <c r="H205" s="29"/>
      <c r="I205" s="29"/>
      <c r="J205" s="31"/>
    </row>
    <row r="206" spans="1:10" s="91" customFormat="1">
      <c r="A206" s="104" t="s">
        <v>25</v>
      </c>
      <c r="B206" s="105" t="s">
        <v>11</v>
      </c>
      <c r="C206" s="22">
        <f t="shared" ref="C206:C209" si="15">C208</f>
        <v>10</v>
      </c>
      <c r="D206" s="23"/>
      <c r="E206" s="23"/>
      <c r="F206" s="23"/>
      <c r="G206" s="23"/>
      <c r="H206" s="23"/>
      <c r="I206" s="23"/>
    </row>
    <row r="207" spans="1:10" s="91" customFormat="1">
      <c r="A207" s="106" t="s">
        <v>26</v>
      </c>
      <c r="B207" s="107" t="s">
        <v>12</v>
      </c>
      <c r="C207" s="22">
        <f t="shared" si="15"/>
        <v>10</v>
      </c>
    </row>
    <row r="208" spans="1:10" s="1" customFormat="1">
      <c r="A208" s="26" t="s">
        <v>15</v>
      </c>
      <c r="B208" s="27" t="s">
        <v>11</v>
      </c>
      <c r="C208" s="28">
        <f t="shared" si="15"/>
        <v>10</v>
      </c>
    </row>
    <row r="209" spans="1:9" s="1" customFormat="1">
      <c r="A209" s="32"/>
      <c r="B209" s="33" t="s">
        <v>12</v>
      </c>
      <c r="C209" s="28">
        <f t="shared" si="15"/>
        <v>10</v>
      </c>
    </row>
    <row r="210" spans="1:9" s="91" customFormat="1" ht="15" customHeight="1">
      <c r="A210" s="93" t="s">
        <v>18</v>
      </c>
      <c r="B210" s="40" t="s">
        <v>11</v>
      </c>
      <c r="C210" s="69">
        <f>C212</f>
        <v>10</v>
      </c>
    </row>
    <row r="211" spans="1:9" s="91" customFormat="1" ht="15" customHeight="1">
      <c r="A211" s="94"/>
      <c r="B211" s="42" t="s">
        <v>12</v>
      </c>
      <c r="C211" s="69">
        <f>C213</f>
        <v>10</v>
      </c>
    </row>
    <row r="212" spans="1:9" ht="25.5">
      <c r="A212" s="108" t="s">
        <v>60</v>
      </c>
      <c r="B212" s="27" t="s">
        <v>11</v>
      </c>
      <c r="C212" s="28">
        <f>C214</f>
        <v>10</v>
      </c>
    </row>
    <row r="213" spans="1:9">
      <c r="A213" s="37"/>
      <c r="B213" s="33" t="s">
        <v>12</v>
      </c>
      <c r="C213" s="28">
        <f>C215</f>
        <v>10</v>
      </c>
    </row>
    <row r="214" spans="1:9" s="19" customFormat="1" ht="29.25" customHeight="1">
      <c r="A214" s="76" t="s">
        <v>61</v>
      </c>
      <c r="B214" s="109" t="s">
        <v>11</v>
      </c>
      <c r="C214" s="110">
        <v>10</v>
      </c>
      <c r="D214" s="111"/>
    </row>
    <row r="215" spans="1:9">
      <c r="A215" s="57"/>
      <c r="B215" s="42" t="s">
        <v>12</v>
      </c>
      <c r="C215" s="69">
        <v>10</v>
      </c>
    </row>
    <row r="216" spans="1:9">
      <c r="A216" s="112" t="s">
        <v>62</v>
      </c>
      <c r="B216" s="113"/>
      <c r="C216" s="114"/>
      <c r="D216" s="130"/>
      <c r="E216" s="130"/>
      <c r="F216" s="131"/>
      <c r="G216" s="131"/>
      <c r="H216" s="131"/>
      <c r="I216" s="131"/>
    </row>
    <row r="217" spans="1:9" s="91" customFormat="1">
      <c r="A217" s="115" t="s">
        <v>23</v>
      </c>
      <c r="B217" s="116" t="s">
        <v>11</v>
      </c>
      <c r="C217" s="28">
        <f t="shared" ref="C217:C222" si="16">C219</f>
        <v>18</v>
      </c>
      <c r="D217" s="23"/>
      <c r="E217" s="23"/>
      <c r="F217" s="23"/>
      <c r="G217" s="23"/>
      <c r="H217" s="23"/>
      <c r="I217" s="23"/>
    </row>
    <row r="218" spans="1:9" s="91" customFormat="1">
      <c r="A218" s="117" t="s">
        <v>35</v>
      </c>
      <c r="B218" s="118" t="s">
        <v>12</v>
      </c>
      <c r="C218" s="28">
        <f t="shared" si="16"/>
        <v>18</v>
      </c>
      <c r="D218" s="23"/>
      <c r="E218" s="23"/>
      <c r="F218" s="23"/>
      <c r="G218" s="23"/>
      <c r="H218" s="23"/>
      <c r="I218" s="23"/>
    </row>
    <row r="219" spans="1:9" s="91" customFormat="1">
      <c r="A219" s="104" t="s">
        <v>25</v>
      </c>
      <c r="B219" s="105" t="s">
        <v>11</v>
      </c>
      <c r="C219" s="22">
        <f t="shared" si="16"/>
        <v>18</v>
      </c>
      <c r="D219" s="23"/>
      <c r="E219" s="23"/>
      <c r="F219" s="23"/>
      <c r="G219" s="23"/>
      <c r="H219" s="23"/>
      <c r="I219" s="23"/>
    </row>
    <row r="220" spans="1:9" s="91" customFormat="1">
      <c r="A220" s="106" t="s">
        <v>26</v>
      </c>
      <c r="B220" s="107" t="s">
        <v>12</v>
      </c>
      <c r="C220" s="22">
        <f t="shared" si="16"/>
        <v>18</v>
      </c>
    </row>
    <row r="221" spans="1:9" s="1" customFormat="1">
      <c r="A221" s="26" t="s">
        <v>15</v>
      </c>
      <c r="B221" s="27" t="s">
        <v>11</v>
      </c>
      <c r="C221" s="28">
        <f t="shared" si="16"/>
        <v>18</v>
      </c>
    </row>
    <row r="222" spans="1:9" s="1" customFormat="1">
      <c r="A222" s="32"/>
      <c r="B222" s="33" t="s">
        <v>12</v>
      </c>
      <c r="C222" s="28">
        <f t="shared" si="16"/>
        <v>18</v>
      </c>
    </row>
    <row r="223" spans="1:9" s="91" customFormat="1" ht="15" customHeight="1">
      <c r="A223" s="93" t="s">
        <v>18</v>
      </c>
      <c r="B223" s="40" t="s">
        <v>11</v>
      </c>
      <c r="C223" s="69">
        <f>C225</f>
        <v>18</v>
      </c>
    </row>
    <row r="224" spans="1:9" s="91" customFormat="1" ht="15" customHeight="1">
      <c r="A224" s="94"/>
      <c r="B224" s="42" t="s">
        <v>12</v>
      </c>
      <c r="C224" s="69">
        <f>C226</f>
        <v>18</v>
      </c>
    </row>
    <row r="225" spans="1:11" s="73" customFormat="1" ht="47.25" customHeight="1">
      <c r="A225" s="119" t="s">
        <v>63</v>
      </c>
      <c r="B225" s="84" t="s">
        <v>11</v>
      </c>
      <c r="C225" s="43">
        <v>18</v>
      </c>
    </row>
    <row r="226" spans="1:11" s="73" customFormat="1">
      <c r="A226" s="85"/>
      <c r="B226" s="75" t="s">
        <v>12</v>
      </c>
      <c r="C226" s="43">
        <v>18</v>
      </c>
    </row>
    <row r="227" spans="1:11">
      <c r="A227" s="120" t="s">
        <v>64</v>
      </c>
      <c r="B227" s="50"/>
      <c r="C227" s="51"/>
      <c r="D227" s="52"/>
      <c r="E227" s="52"/>
      <c r="F227" s="52"/>
      <c r="G227" s="52"/>
      <c r="H227" s="52"/>
      <c r="I227" s="52"/>
      <c r="J227" s="31"/>
      <c r="K227" s="19"/>
    </row>
    <row r="228" spans="1:11">
      <c r="A228" s="53" t="s">
        <v>23</v>
      </c>
      <c r="B228" s="40" t="s">
        <v>11</v>
      </c>
      <c r="C228" s="28">
        <f>C230+C236</f>
        <v>1591</v>
      </c>
      <c r="D228" s="52"/>
      <c r="E228" s="52"/>
      <c r="F228" s="52"/>
      <c r="G228" s="52"/>
      <c r="H228" s="52"/>
      <c r="I228" s="55"/>
    </row>
    <row r="229" spans="1:11">
      <c r="A229" s="57" t="s">
        <v>24</v>
      </c>
      <c r="B229" s="42" t="s">
        <v>12</v>
      </c>
      <c r="C229" s="28">
        <f>C231+C237</f>
        <v>1591</v>
      </c>
      <c r="D229" s="29"/>
      <c r="E229" s="29"/>
      <c r="F229" s="29"/>
      <c r="G229" s="29"/>
      <c r="H229" s="29"/>
      <c r="I229" s="29"/>
      <c r="J229" s="31"/>
      <c r="K229" s="31"/>
    </row>
    <row r="230" spans="1:11">
      <c r="A230" s="58" t="s">
        <v>25</v>
      </c>
      <c r="B230" s="59" t="s">
        <v>11</v>
      </c>
      <c r="C230" s="22">
        <f t="shared" ref="C230:C233" si="17">C232</f>
        <v>130</v>
      </c>
      <c r="D230" s="29"/>
      <c r="E230" s="30"/>
      <c r="F230" s="30"/>
      <c r="G230" s="30"/>
      <c r="H230" s="30"/>
      <c r="I230" s="30"/>
      <c r="J230" s="31"/>
      <c r="K230" s="31"/>
    </row>
    <row r="231" spans="1:11">
      <c r="A231" s="57" t="s">
        <v>26</v>
      </c>
      <c r="B231" s="60" t="s">
        <v>12</v>
      </c>
      <c r="C231" s="22">
        <f t="shared" si="17"/>
        <v>130</v>
      </c>
      <c r="D231" s="29"/>
      <c r="E231" s="30"/>
      <c r="F231" s="30"/>
      <c r="G231" s="30"/>
      <c r="H231" s="30"/>
      <c r="I231" s="30"/>
      <c r="J231" s="31"/>
      <c r="K231" s="31"/>
    </row>
    <row r="232" spans="1:11">
      <c r="A232" s="26" t="s">
        <v>15</v>
      </c>
      <c r="B232" s="27" t="s">
        <v>11</v>
      </c>
      <c r="C232" s="28">
        <f t="shared" si="17"/>
        <v>130</v>
      </c>
      <c r="D232" s="29"/>
      <c r="E232" s="30"/>
      <c r="F232" s="30"/>
      <c r="G232" s="30"/>
      <c r="H232" s="30"/>
      <c r="I232" s="30"/>
      <c r="J232" s="31"/>
      <c r="K232" s="31"/>
    </row>
    <row r="233" spans="1:11">
      <c r="A233" s="32"/>
      <c r="B233" s="33" t="s">
        <v>12</v>
      </c>
      <c r="C233" s="28">
        <f t="shared" si="17"/>
        <v>130</v>
      </c>
      <c r="D233" s="29"/>
      <c r="E233" s="30"/>
      <c r="F233" s="30"/>
      <c r="G233" s="30"/>
      <c r="H233" s="30"/>
      <c r="I233" s="30"/>
      <c r="J233" s="31"/>
      <c r="K233" s="31"/>
    </row>
    <row r="234" spans="1:11">
      <c r="A234" s="26" t="s">
        <v>65</v>
      </c>
      <c r="B234" s="109" t="s">
        <v>11</v>
      </c>
      <c r="C234" s="28">
        <f>C272</f>
        <v>130</v>
      </c>
      <c r="D234" s="29"/>
      <c r="E234" s="30"/>
      <c r="F234" s="30"/>
      <c r="G234" s="30"/>
      <c r="H234" s="30"/>
      <c r="I234" s="30"/>
      <c r="J234" s="31"/>
      <c r="K234" s="31"/>
    </row>
    <row r="235" spans="1:11">
      <c r="A235" s="32"/>
      <c r="B235" s="42" t="s">
        <v>12</v>
      </c>
      <c r="C235" s="28">
        <f>C273</f>
        <v>130</v>
      </c>
      <c r="D235" s="29"/>
      <c r="E235" s="30"/>
      <c r="F235" s="30"/>
      <c r="G235" s="30"/>
      <c r="H235" s="30"/>
      <c r="I235" s="30"/>
      <c r="J235" s="31"/>
      <c r="K235" s="31"/>
    </row>
    <row r="236" spans="1:11" s="91" customFormat="1" ht="15" customHeight="1">
      <c r="A236" s="39" t="s">
        <v>19</v>
      </c>
      <c r="B236" s="40" t="s">
        <v>11</v>
      </c>
      <c r="C236" s="90">
        <f t="shared" ref="C236:C237" si="18">C238</f>
        <v>1461</v>
      </c>
    </row>
    <row r="237" spans="1:11" s="91" customFormat="1" ht="15" customHeight="1">
      <c r="A237" s="92" t="s">
        <v>26</v>
      </c>
      <c r="B237" s="42" t="s">
        <v>12</v>
      </c>
      <c r="C237" s="90">
        <f t="shared" si="18"/>
        <v>1461</v>
      </c>
    </row>
    <row r="238" spans="1:11" s="91" customFormat="1" ht="13.5" customHeight="1">
      <c r="A238" s="132" t="s">
        <v>15</v>
      </c>
      <c r="B238" s="40" t="s">
        <v>11</v>
      </c>
      <c r="C238" s="69">
        <f>C240</f>
        <v>1461</v>
      </c>
    </row>
    <row r="239" spans="1:11" s="91" customFormat="1" ht="14.25" customHeight="1">
      <c r="A239" s="133"/>
      <c r="B239" s="42" t="s">
        <v>12</v>
      </c>
      <c r="C239" s="69">
        <f>C241</f>
        <v>1461</v>
      </c>
    </row>
    <row r="240" spans="1:11" s="91" customFormat="1">
      <c r="A240" s="93" t="s">
        <v>18</v>
      </c>
      <c r="B240" s="40" t="s">
        <v>11</v>
      </c>
      <c r="C240" s="69">
        <f>C251</f>
        <v>1461</v>
      </c>
    </row>
    <row r="241" spans="1:5" s="91" customFormat="1">
      <c r="A241" s="94"/>
      <c r="B241" s="42" t="s">
        <v>12</v>
      </c>
      <c r="C241" s="69">
        <f>C252</f>
        <v>1461</v>
      </c>
    </row>
    <row r="242" spans="1:5">
      <c r="A242" s="144" t="s">
        <v>34</v>
      </c>
      <c r="B242" s="145"/>
      <c r="C242" s="146"/>
      <c r="D242"/>
      <c r="E242" s="19"/>
    </row>
    <row r="243" spans="1:5">
      <c r="A243" s="78" t="s">
        <v>23</v>
      </c>
      <c r="B243" s="79" t="s">
        <v>11</v>
      </c>
      <c r="C243" s="61">
        <f t="shared" ref="C243:C250" si="19">C245</f>
        <v>1461</v>
      </c>
      <c r="D243"/>
    </row>
    <row r="244" spans="1:5">
      <c r="A244" s="24" t="s">
        <v>35</v>
      </c>
      <c r="B244" s="33" t="s">
        <v>12</v>
      </c>
      <c r="C244" s="61">
        <f t="shared" si="19"/>
        <v>1461</v>
      </c>
      <c r="D244"/>
    </row>
    <row r="245" spans="1:5">
      <c r="A245" s="58" t="s">
        <v>27</v>
      </c>
      <c r="B245" s="21" t="s">
        <v>11</v>
      </c>
      <c r="C245" s="41">
        <f t="shared" si="19"/>
        <v>1461</v>
      </c>
      <c r="D245"/>
    </row>
    <row r="246" spans="1:5">
      <c r="A246" s="37" t="s">
        <v>26</v>
      </c>
      <c r="B246" s="25" t="s">
        <v>12</v>
      </c>
      <c r="C246" s="41">
        <f t="shared" si="19"/>
        <v>1461</v>
      </c>
      <c r="D246"/>
    </row>
    <row r="247" spans="1:5">
      <c r="A247" s="26" t="s">
        <v>15</v>
      </c>
      <c r="B247" s="27" t="s">
        <v>11</v>
      </c>
      <c r="C247" s="61">
        <f t="shared" si="19"/>
        <v>1461</v>
      </c>
      <c r="D247"/>
    </row>
    <row r="248" spans="1:5">
      <c r="A248" s="32"/>
      <c r="B248" s="33" t="s">
        <v>12</v>
      </c>
      <c r="C248" s="61">
        <f t="shared" si="19"/>
        <v>1461</v>
      </c>
      <c r="D248"/>
    </row>
    <row r="249" spans="1:5">
      <c r="A249" s="62" t="s">
        <v>16</v>
      </c>
      <c r="B249" s="27" t="s">
        <v>11</v>
      </c>
      <c r="C249" s="61">
        <f t="shared" si="19"/>
        <v>1461</v>
      </c>
      <c r="D249"/>
    </row>
    <row r="250" spans="1:5">
      <c r="A250" s="35"/>
      <c r="B250" s="33" t="s">
        <v>12</v>
      </c>
      <c r="C250" s="61">
        <f t="shared" si="19"/>
        <v>1461</v>
      </c>
      <c r="D250"/>
    </row>
    <row r="251" spans="1:5" s="81" customFormat="1">
      <c r="A251" s="96" t="s">
        <v>18</v>
      </c>
      <c r="B251" s="46" t="s">
        <v>11</v>
      </c>
      <c r="C251" s="41">
        <f>C253+C259</f>
        <v>1461</v>
      </c>
    </row>
    <row r="252" spans="1:5" s="81" customFormat="1" ht="12" customHeight="1">
      <c r="A252" s="82"/>
      <c r="B252" s="48" t="s">
        <v>12</v>
      </c>
      <c r="C252" s="41">
        <f>C254+C260</f>
        <v>1461</v>
      </c>
    </row>
    <row r="253" spans="1:5" s="81" customFormat="1" ht="14.25">
      <c r="A253" s="97" t="s">
        <v>66</v>
      </c>
      <c r="B253" s="46" t="s">
        <v>11</v>
      </c>
      <c r="C253" s="22">
        <f>C255+C257</f>
        <v>212</v>
      </c>
    </row>
    <row r="254" spans="1:5" s="81" customFormat="1">
      <c r="A254" s="82"/>
      <c r="B254" s="48" t="s">
        <v>12</v>
      </c>
      <c r="C254" s="22">
        <f>C256+C258</f>
        <v>212</v>
      </c>
    </row>
    <row r="255" spans="1:5" s="73" customFormat="1" ht="16.5" customHeight="1">
      <c r="A255" s="83" t="s">
        <v>67</v>
      </c>
      <c r="B255" s="84" t="s">
        <v>11</v>
      </c>
      <c r="C255" s="69">
        <v>104</v>
      </c>
    </row>
    <row r="256" spans="1:5" s="73" customFormat="1">
      <c r="A256" s="85"/>
      <c r="B256" s="75" t="s">
        <v>12</v>
      </c>
      <c r="C256" s="69">
        <v>104</v>
      </c>
    </row>
    <row r="257" spans="1:10" s="73" customFormat="1" ht="17.25" customHeight="1">
      <c r="A257" s="87" t="s">
        <v>68</v>
      </c>
      <c r="B257" s="84" t="s">
        <v>11</v>
      </c>
      <c r="C257" s="69">
        <v>108</v>
      </c>
    </row>
    <row r="258" spans="1:10" s="73" customFormat="1">
      <c r="A258" s="85"/>
      <c r="B258" s="75" t="s">
        <v>12</v>
      </c>
      <c r="C258" s="69">
        <v>108</v>
      </c>
    </row>
    <row r="259" spans="1:10" s="81" customFormat="1" ht="27" customHeight="1">
      <c r="A259" s="121" t="s">
        <v>69</v>
      </c>
      <c r="B259" s="46" t="s">
        <v>11</v>
      </c>
      <c r="C259" s="22">
        <f>C261</f>
        <v>1249</v>
      </c>
    </row>
    <row r="260" spans="1:10" s="81" customFormat="1">
      <c r="A260" s="82"/>
      <c r="B260" s="48" t="s">
        <v>12</v>
      </c>
      <c r="C260" s="22">
        <f>C262</f>
        <v>1249</v>
      </c>
    </row>
    <row r="261" spans="1:10" s="73" customFormat="1" ht="32.25" customHeight="1">
      <c r="A261" s="83" t="s">
        <v>70</v>
      </c>
      <c r="B261" s="84" t="s">
        <v>11</v>
      </c>
      <c r="C261" s="43">
        <v>1249</v>
      </c>
    </row>
    <row r="262" spans="1:10" s="73" customFormat="1">
      <c r="A262" s="85"/>
      <c r="B262" s="75" t="s">
        <v>12</v>
      </c>
      <c r="C262" s="69">
        <v>1249</v>
      </c>
    </row>
    <row r="263" spans="1:10">
      <c r="A263" s="100" t="s">
        <v>59</v>
      </c>
      <c r="B263" s="101"/>
      <c r="C263" s="100"/>
      <c r="D263" s="52"/>
      <c r="E263" s="52"/>
      <c r="F263" s="52"/>
      <c r="G263" s="52"/>
      <c r="H263" s="52"/>
      <c r="I263" s="52"/>
      <c r="J263" s="31"/>
    </row>
    <row r="264" spans="1:10">
      <c r="A264" s="102" t="s">
        <v>23</v>
      </c>
      <c r="B264" s="40" t="s">
        <v>11</v>
      </c>
      <c r="C264" s="22">
        <f>C266</f>
        <v>130</v>
      </c>
      <c r="D264" s="29"/>
      <c r="E264" s="103"/>
      <c r="F264" s="29"/>
      <c r="G264" s="29"/>
      <c r="H264" s="29"/>
      <c r="I264" s="29"/>
      <c r="J264" s="31"/>
    </row>
    <row r="265" spans="1:10">
      <c r="A265" s="57" t="s">
        <v>35</v>
      </c>
      <c r="B265" s="42" t="s">
        <v>12</v>
      </c>
      <c r="C265" s="22">
        <f>C267</f>
        <v>130</v>
      </c>
      <c r="D265" s="29"/>
      <c r="E265" s="103"/>
      <c r="F265" s="29"/>
      <c r="G265" s="29"/>
      <c r="H265" s="29"/>
      <c r="I265" s="29"/>
      <c r="J265" s="31"/>
    </row>
    <row r="266" spans="1:10" s="91" customFormat="1" ht="15" customHeight="1">
      <c r="A266" s="122" t="s">
        <v>25</v>
      </c>
      <c r="B266" s="40" t="s">
        <v>11</v>
      </c>
      <c r="C266" s="90">
        <f t="shared" ref="C266:C267" si="20">C268</f>
        <v>130</v>
      </c>
    </row>
    <row r="267" spans="1:10" s="91" customFormat="1" ht="15" customHeight="1">
      <c r="A267" s="92" t="s">
        <v>26</v>
      </c>
      <c r="B267" s="42" t="s">
        <v>12</v>
      </c>
      <c r="C267" s="90">
        <f t="shared" si="20"/>
        <v>130</v>
      </c>
    </row>
    <row r="268" spans="1:10" s="91" customFormat="1" ht="13.5" customHeight="1">
      <c r="A268" s="132" t="s">
        <v>15</v>
      </c>
      <c r="B268" s="40" t="s">
        <v>11</v>
      </c>
      <c r="C268" s="69">
        <f>C270+C362</f>
        <v>130</v>
      </c>
    </row>
    <row r="269" spans="1:10" s="91" customFormat="1" ht="14.25" customHeight="1">
      <c r="A269" s="147"/>
      <c r="B269" s="42" t="s">
        <v>12</v>
      </c>
      <c r="C269" s="69">
        <f>C271+C363</f>
        <v>130</v>
      </c>
    </row>
    <row r="270" spans="1:10">
      <c r="A270" s="26" t="s">
        <v>16</v>
      </c>
      <c r="B270" s="27" t="s">
        <v>11</v>
      </c>
      <c r="C270" s="43">
        <f>C272</f>
        <v>130</v>
      </c>
      <c r="D270"/>
    </row>
    <row r="271" spans="1:10">
      <c r="A271" s="32"/>
      <c r="B271" s="33" t="s">
        <v>12</v>
      </c>
      <c r="C271" s="43">
        <f>C273</f>
        <v>130</v>
      </c>
      <c r="D271"/>
    </row>
    <row r="272" spans="1:10" s="91" customFormat="1">
      <c r="A272" s="93" t="s">
        <v>18</v>
      </c>
      <c r="B272" s="40" t="s">
        <v>11</v>
      </c>
      <c r="C272" s="69">
        <f>C274</f>
        <v>130</v>
      </c>
    </row>
    <row r="273" spans="1:10" s="91" customFormat="1">
      <c r="A273" s="94"/>
      <c r="B273" s="42" t="s">
        <v>12</v>
      </c>
      <c r="C273" s="69">
        <f>C275</f>
        <v>130</v>
      </c>
    </row>
    <row r="274" spans="1:10" ht="25.5">
      <c r="A274" s="108" t="s">
        <v>60</v>
      </c>
      <c r="B274" s="27" t="s">
        <v>11</v>
      </c>
      <c r="C274" s="28">
        <f>C276+C278+C280+C282+C284+C286+C288+C290+C292+C294+C296+C298+C300+C302+C304+C306+C308+C310+C312+C314+C316+C318+C320+C322+C324+C326+C328+C330+C332+C334+C336+C338</f>
        <v>130</v>
      </c>
    </row>
    <row r="275" spans="1:10">
      <c r="A275" s="37"/>
      <c r="B275" s="33" t="s">
        <v>12</v>
      </c>
      <c r="C275" s="28">
        <f>C277+C279+C281+C283+C285+C287+C289+C291+C293+C295+C297+C299+C301+C303+C305+C307+C309+C311+C313+C315+C317+C319+C321+C323+C325+C327+C329+C331+C333+C335+C337+C339</f>
        <v>130</v>
      </c>
    </row>
    <row r="276" spans="1:10" s="19" customFormat="1" ht="31.5">
      <c r="A276" s="76" t="s">
        <v>71</v>
      </c>
      <c r="B276" s="109" t="s">
        <v>11</v>
      </c>
      <c r="C276" s="110">
        <v>130</v>
      </c>
      <c r="D276" s="111"/>
    </row>
    <row r="277" spans="1:10">
      <c r="A277" s="57"/>
      <c r="B277" s="42" t="s">
        <v>12</v>
      </c>
      <c r="C277" s="69">
        <v>130</v>
      </c>
    </row>
    <row r="278" spans="1:10" s="126" customFormat="1">
      <c r="A278" s="123"/>
      <c r="B278" s="124"/>
      <c r="C278" s="125"/>
      <c r="D278" s="125"/>
      <c r="E278" s="125"/>
      <c r="F278" s="125"/>
      <c r="G278" s="125"/>
      <c r="H278" s="125"/>
      <c r="I278" s="125"/>
      <c r="J278" s="123"/>
    </row>
    <row r="279" spans="1:10" s="126" customFormat="1">
      <c r="A279" s="123"/>
      <c r="B279" s="124"/>
      <c r="C279" s="125"/>
      <c r="D279" s="125"/>
      <c r="E279" s="125"/>
      <c r="F279" s="125"/>
      <c r="G279" s="125"/>
      <c r="H279" s="125"/>
      <c r="I279" s="125"/>
      <c r="J279" s="123"/>
    </row>
    <row r="280" spans="1:10" s="126" customFormat="1">
      <c r="A280" s="123"/>
      <c r="B280" s="124"/>
      <c r="C280" s="125"/>
      <c r="D280" s="125"/>
      <c r="E280" s="125"/>
      <c r="F280" s="125"/>
      <c r="G280" s="125"/>
      <c r="H280" s="125"/>
      <c r="I280" s="125"/>
      <c r="J280" s="123"/>
    </row>
    <row r="281" spans="1:10" s="126" customFormat="1">
      <c r="A281" s="123"/>
      <c r="B281" s="124"/>
      <c r="C281" s="125"/>
      <c r="D281" s="125"/>
      <c r="E281" s="125"/>
      <c r="F281" s="125"/>
      <c r="G281" s="125"/>
      <c r="H281" s="125"/>
      <c r="I281" s="125"/>
      <c r="J281" s="123"/>
    </row>
    <row r="282" spans="1:10">
      <c r="A282" s="148"/>
      <c r="B282" s="149"/>
      <c r="C282" s="149"/>
    </row>
    <row r="283" spans="1:10">
      <c r="A283" s="148"/>
      <c r="B283" s="149"/>
      <c r="C283" s="149"/>
    </row>
    <row r="284" spans="1:10">
      <c r="A284" s="127"/>
      <c r="B284" s="128"/>
      <c r="C284" s="128"/>
    </row>
    <row r="285" spans="1:10">
      <c r="A285" s="127"/>
      <c r="B285" s="128"/>
      <c r="C285" s="128"/>
    </row>
    <row r="286" spans="1:10">
      <c r="A286" s="127"/>
      <c r="B286" s="128"/>
      <c r="C286" s="128"/>
    </row>
    <row r="287" spans="1:10">
      <c r="A287" s="19"/>
    </row>
    <row r="288" spans="1:10">
      <c r="A288" s="19"/>
    </row>
    <row r="289" spans="1:53">
      <c r="A289" s="19"/>
    </row>
    <row r="296" spans="1:53" s="3" customFormat="1">
      <c r="A296" s="129"/>
      <c r="C296"/>
      <c r="D296" s="1"/>
      <c r="E296"/>
      <c r="F296"/>
      <c r="G296"/>
      <c r="H296"/>
      <c r="I296"/>
      <c r="J296"/>
      <c r="K296"/>
      <c r="L296"/>
      <c r="M296"/>
      <c r="N296"/>
      <c r="O296"/>
      <c r="P296"/>
      <c r="Q296"/>
      <c r="R296"/>
      <c r="S296"/>
      <c r="T296"/>
      <c r="U296"/>
      <c r="V296"/>
      <c r="W296"/>
      <c r="X296"/>
      <c r="Y296"/>
      <c r="Z296"/>
      <c r="AA296"/>
      <c r="AB296"/>
      <c r="AC296"/>
      <c r="AD296"/>
      <c r="AE296"/>
      <c r="AF296"/>
      <c r="AG296"/>
      <c r="AH296"/>
      <c r="AI296"/>
      <c r="AJ296"/>
      <c r="AK296"/>
      <c r="AL296"/>
      <c r="AM296"/>
      <c r="AN296"/>
      <c r="AO296"/>
      <c r="AP296"/>
      <c r="AQ296"/>
      <c r="AR296"/>
      <c r="AS296"/>
      <c r="AT296"/>
      <c r="AU296"/>
      <c r="AV296"/>
      <c r="AW296"/>
      <c r="AX296"/>
      <c r="AY296"/>
      <c r="AZ296"/>
      <c r="BA296"/>
    </row>
    <row r="297" spans="1:53" s="3" customFormat="1">
      <c r="A297" s="129"/>
      <c r="C297"/>
      <c r="D297" s="1"/>
      <c r="E297"/>
      <c r="F297"/>
      <c r="G297"/>
      <c r="H297"/>
      <c r="I297"/>
      <c r="J297"/>
      <c r="K297"/>
      <c r="L297"/>
      <c r="M297"/>
      <c r="N297"/>
      <c r="O297"/>
      <c r="P297"/>
      <c r="Q297"/>
      <c r="R297"/>
      <c r="S297"/>
      <c r="T297"/>
      <c r="U297"/>
      <c r="V297"/>
      <c r="W297"/>
      <c r="X297"/>
      <c r="Y297"/>
      <c r="Z297"/>
      <c r="AA297"/>
      <c r="AB297"/>
      <c r="AC297"/>
      <c r="AD297"/>
      <c r="AE297"/>
      <c r="AF297"/>
      <c r="AG297"/>
      <c r="AH297"/>
      <c r="AI297"/>
      <c r="AJ297"/>
      <c r="AK297"/>
      <c r="AL297"/>
      <c r="AM297"/>
      <c r="AN297"/>
      <c r="AO297"/>
      <c r="AP297"/>
      <c r="AQ297"/>
      <c r="AR297"/>
      <c r="AS297"/>
      <c r="AT297"/>
      <c r="AU297"/>
      <c r="AV297"/>
      <c r="AW297"/>
      <c r="AX297"/>
      <c r="AY297"/>
      <c r="AZ297"/>
      <c r="BA297"/>
    </row>
  </sheetData>
  <mergeCells count="16">
    <mergeCell ref="A242:C242"/>
    <mergeCell ref="A268:A269"/>
    <mergeCell ref="A282:C282"/>
    <mergeCell ref="A283:C283"/>
    <mergeCell ref="A137:C137"/>
    <mergeCell ref="A138:C138"/>
    <mergeCell ref="A151:A152"/>
    <mergeCell ref="A170:C170"/>
    <mergeCell ref="D216:I216"/>
    <mergeCell ref="A238:A239"/>
    <mergeCell ref="A1:C1"/>
    <mergeCell ref="A2:C2"/>
    <mergeCell ref="A6:C6"/>
    <mergeCell ref="C8:C10"/>
    <mergeCell ref="A34:C34"/>
    <mergeCell ref="A102:C102"/>
  </mergeCells>
  <pageMargins left="0.70866141732283472" right="0.70866141732283472" top="0.55118110236220474" bottom="0.55118110236220474" header="0.31496062992125984" footer="0.31496062992125984"/>
  <pageSetup paperSize="9" orientation="portrait" r:id="rId1"/>
  <headerFoot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27 iunie 2024</vt:lpstr>
      <vt:lpstr>'27 iunie 2024'!OLE_LINK1</vt:lpstr>
      <vt:lpstr>'27 iunie 2024'!Print_Titles</vt:lpstr>
    </vt:vector>
  </TitlesOfParts>
  <Company>Consiliul Judetean Arges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sabinab</dc:creator>
  <cp:lastModifiedBy>loredanat</cp:lastModifiedBy>
  <dcterms:created xsi:type="dcterms:W3CDTF">2024-06-20T04:59:34Z</dcterms:created>
  <dcterms:modified xsi:type="dcterms:W3CDTF">2024-07-02T08:04:43Z</dcterms:modified>
</cp:coreProperties>
</file>