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4240" windowHeight="12435"/>
  </bookViews>
  <sheets>
    <sheet name="TOTAL" sheetId="14" r:id="rId1"/>
  </sheets>
  <definedNames>
    <definedName name="_xlnm.Print_Titles" localSheetId="0">TOTAL!$11:$13</definedName>
  </definedNames>
  <calcPr calcId="125725"/>
</workbook>
</file>

<file path=xl/calcChain.xml><?xml version="1.0" encoding="utf-8"?>
<calcChain xmlns="http://schemas.openxmlformats.org/spreadsheetml/2006/main">
  <c r="D41" i="14"/>
  <c r="E41"/>
  <c r="F41"/>
  <c r="G41"/>
  <c r="H41"/>
  <c r="I41"/>
  <c r="C41"/>
  <c r="D43"/>
  <c r="E43"/>
  <c r="F43"/>
  <c r="G43"/>
  <c r="H43"/>
  <c r="I43"/>
  <c r="C43"/>
  <c r="D40"/>
  <c r="E40"/>
  <c r="F40"/>
  <c r="G40"/>
  <c r="H40"/>
  <c r="I40"/>
  <c r="C40"/>
  <c r="D44"/>
  <c r="E44"/>
  <c r="F44"/>
  <c r="G44"/>
  <c r="H44"/>
  <c r="I44"/>
  <c r="C44"/>
  <c r="D45"/>
  <c r="E45"/>
  <c r="F45"/>
  <c r="G45"/>
  <c r="H45"/>
  <c r="I45"/>
  <c r="C45"/>
  <c r="D62"/>
  <c r="C62"/>
  <c r="D65"/>
  <c r="E65"/>
  <c r="F65"/>
  <c r="G65"/>
  <c r="H65"/>
  <c r="I65"/>
  <c r="C65"/>
  <c r="C66"/>
  <c r="D63"/>
  <c r="E63"/>
  <c r="E62" s="1"/>
  <c r="F63"/>
  <c r="F62" s="1"/>
  <c r="G63"/>
  <c r="G62" s="1"/>
  <c r="H63"/>
  <c r="H62" s="1"/>
  <c r="I63"/>
  <c r="I62" s="1"/>
  <c r="C63"/>
  <c r="C64"/>
  <c r="C22"/>
  <c r="D23"/>
  <c r="E23"/>
  <c r="F23"/>
  <c r="E39"/>
  <c r="F39"/>
  <c r="G39"/>
  <c r="H39"/>
  <c r="I39"/>
  <c r="D39"/>
  <c r="E42"/>
  <c r="F42"/>
  <c r="G42"/>
  <c r="H42"/>
  <c r="I42"/>
  <c r="D42"/>
  <c r="D60"/>
  <c r="E60"/>
  <c r="F60"/>
  <c r="G60"/>
  <c r="H60"/>
  <c r="I60"/>
  <c r="C61"/>
  <c r="C60" s="1"/>
  <c r="D58"/>
  <c r="D57" s="1"/>
  <c r="E58"/>
  <c r="F58"/>
  <c r="G58"/>
  <c r="H58"/>
  <c r="H57" s="1"/>
  <c r="I58"/>
  <c r="C59"/>
  <c r="C58" s="1"/>
  <c r="D55"/>
  <c r="E55"/>
  <c r="F55"/>
  <c r="G55"/>
  <c r="H55"/>
  <c r="I55"/>
  <c r="C56"/>
  <c r="C55" s="1"/>
  <c r="D53"/>
  <c r="E53"/>
  <c r="F53"/>
  <c r="G53"/>
  <c r="H53"/>
  <c r="I53"/>
  <c r="C54"/>
  <c r="C53" s="1"/>
  <c r="D50"/>
  <c r="D49" s="1"/>
  <c r="E50"/>
  <c r="E49" s="1"/>
  <c r="F50"/>
  <c r="F49" s="1"/>
  <c r="G50"/>
  <c r="G49" s="1"/>
  <c r="H50"/>
  <c r="H49" s="1"/>
  <c r="I50"/>
  <c r="I49" s="1"/>
  <c r="C51"/>
  <c r="C50" s="1"/>
  <c r="C49" s="1"/>
  <c r="D47"/>
  <c r="D46" s="1"/>
  <c r="E47"/>
  <c r="E46" s="1"/>
  <c r="F47"/>
  <c r="F46" s="1"/>
  <c r="G47"/>
  <c r="G46" s="1"/>
  <c r="H47"/>
  <c r="H46" s="1"/>
  <c r="I47"/>
  <c r="I46" s="1"/>
  <c r="C48"/>
  <c r="C47" s="1"/>
  <c r="C46" s="1"/>
  <c r="D29"/>
  <c r="E29"/>
  <c r="F29"/>
  <c r="C31"/>
  <c r="C32"/>
  <c r="C30"/>
  <c r="C25"/>
  <c r="C26"/>
  <c r="C27"/>
  <c r="C28"/>
  <c r="C24"/>
  <c r="D14"/>
  <c r="E14"/>
  <c r="F14"/>
  <c r="G14"/>
  <c r="H14"/>
  <c r="I14"/>
  <c r="C21"/>
  <c r="C20"/>
  <c r="C18"/>
  <c r="C19"/>
  <c r="C17"/>
  <c r="E77"/>
  <c r="E76" s="1"/>
  <c r="F77"/>
  <c r="F76" s="1"/>
  <c r="D69"/>
  <c r="E69"/>
  <c r="F69"/>
  <c r="G69"/>
  <c r="G35" s="1"/>
  <c r="H69"/>
  <c r="I69"/>
  <c r="D70"/>
  <c r="E70"/>
  <c r="F70"/>
  <c r="G70"/>
  <c r="H70"/>
  <c r="I70"/>
  <c r="D71"/>
  <c r="D37" s="1"/>
  <c r="E71"/>
  <c r="E37" s="1"/>
  <c r="F71"/>
  <c r="F37" s="1"/>
  <c r="G71"/>
  <c r="G37" s="1"/>
  <c r="H71"/>
  <c r="H37" s="1"/>
  <c r="I71"/>
  <c r="I37" s="1"/>
  <c r="D73"/>
  <c r="D72" s="1"/>
  <c r="E73"/>
  <c r="E72" s="1"/>
  <c r="F73"/>
  <c r="F72" s="1"/>
  <c r="G73"/>
  <c r="G72" s="1"/>
  <c r="H73"/>
  <c r="H72" s="1"/>
  <c r="I73"/>
  <c r="I72" s="1"/>
  <c r="C75"/>
  <c r="C74"/>
  <c r="C80"/>
  <c r="C79"/>
  <c r="C78"/>
  <c r="C69" s="1"/>
  <c r="D77"/>
  <c r="D76" s="1"/>
  <c r="C16"/>
  <c r="C15"/>
  <c r="C23" l="1"/>
  <c r="G36"/>
  <c r="F35"/>
  <c r="H36"/>
  <c r="F57"/>
  <c r="I36"/>
  <c r="E36"/>
  <c r="H35"/>
  <c r="D36"/>
  <c r="F36"/>
  <c r="I35"/>
  <c r="E35"/>
  <c r="D35"/>
  <c r="I38"/>
  <c r="E38"/>
  <c r="E82" s="1"/>
  <c r="D38"/>
  <c r="D82" s="1"/>
  <c r="F38"/>
  <c r="F82" s="1"/>
  <c r="C42"/>
  <c r="C35" s="1"/>
  <c r="G38"/>
  <c r="C39"/>
  <c r="H38"/>
  <c r="C38"/>
  <c r="I57"/>
  <c r="E57"/>
  <c r="I52"/>
  <c r="E52"/>
  <c r="G57"/>
  <c r="F52"/>
  <c r="G52"/>
  <c r="H52"/>
  <c r="D52"/>
  <c r="C29"/>
  <c r="C14"/>
  <c r="C70"/>
  <c r="C71"/>
  <c r="C37" s="1"/>
  <c r="D67"/>
  <c r="E67"/>
  <c r="C73"/>
  <c r="E68"/>
  <c r="E34" s="1"/>
  <c r="E81" s="1"/>
  <c r="F67"/>
  <c r="F68"/>
  <c r="D68"/>
  <c r="D34" l="1"/>
  <c r="D81" s="1"/>
  <c r="D33"/>
  <c r="D83" s="1"/>
  <c r="F33"/>
  <c r="F83" s="1"/>
  <c r="C36"/>
  <c r="F34"/>
  <c r="F81" s="1"/>
  <c r="E33"/>
  <c r="E83" s="1"/>
  <c r="C72"/>
  <c r="G32"/>
  <c r="H32"/>
  <c r="I32"/>
  <c r="G77" l="1"/>
  <c r="H77"/>
  <c r="I77"/>
  <c r="C77"/>
  <c r="G28"/>
  <c r="H28"/>
  <c r="I28"/>
  <c r="G24"/>
  <c r="H24"/>
  <c r="I24"/>
  <c r="G31"/>
  <c r="H31"/>
  <c r="I31"/>
  <c r="H25"/>
  <c r="G25"/>
  <c r="C52"/>
  <c r="I30"/>
  <c r="H30"/>
  <c r="G30"/>
  <c r="I25"/>
  <c r="G23" l="1"/>
  <c r="H23"/>
  <c r="I23"/>
  <c r="I29"/>
  <c r="I82" s="1"/>
  <c r="H29"/>
  <c r="H82" s="1"/>
  <c r="G29"/>
  <c r="G82" s="1"/>
  <c r="I81"/>
  <c r="C76"/>
  <c r="C67" s="1"/>
  <c r="C68"/>
  <c r="C34" s="1"/>
  <c r="I76"/>
  <c r="I68"/>
  <c r="H76"/>
  <c r="H67" s="1"/>
  <c r="H33" s="1"/>
  <c r="H83" s="1"/>
  <c r="H68"/>
  <c r="H34" s="1"/>
  <c r="G76"/>
  <c r="G67" s="1"/>
  <c r="G33" s="1"/>
  <c r="G83" s="1"/>
  <c r="G68"/>
  <c r="G34" s="1"/>
  <c r="C57"/>
  <c r="H81" l="1"/>
  <c r="C33"/>
  <c r="G81"/>
  <c r="I67"/>
  <c r="I33" s="1"/>
  <c r="I83" s="1"/>
  <c r="C82"/>
  <c r="C81" l="1"/>
  <c r="C83"/>
</calcChain>
</file>

<file path=xl/sharedStrings.xml><?xml version="1.0" encoding="utf-8"?>
<sst xmlns="http://schemas.openxmlformats.org/spreadsheetml/2006/main" count="113" uniqueCount="56">
  <si>
    <t>COD</t>
  </si>
  <si>
    <t>Venituri din concesiuni si inchirieri</t>
  </si>
  <si>
    <t>30.10.05</t>
  </si>
  <si>
    <t>Venituri din prestari de servicii</t>
  </si>
  <si>
    <t>33.10.08</t>
  </si>
  <si>
    <t>VENITURILE SECT. DE FUNCTIONARE</t>
  </si>
  <si>
    <t>VENITURILE SECT. DE DEZVOLTARE</t>
  </si>
  <si>
    <t xml:space="preserve">TOTAL CHELTUIELI </t>
  </si>
  <si>
    <t>SECTIUNEA DE FUNCTIONARE</t>
  </si>
  <si>
    <t>Cheltuieli de personal</t>
  </si>
  <si>
    <t>Cheltuieli cu bunuri si servicii</t>
  </si>
  <si>
    <t>SECTIUNEA DE DEZVOLTARE</t>
  </si>
  <si>
    <t xml:space="preserve">Cheltuieli de capital </t>
  </si>
  <si>
    <t>SANATATE</t>
  </si>
  <si>
    <t>SPITALUL DE PEDIATRIE PITESTI</t>
  </si>
  <si>
    <t>CULTURA, RECREERE SI RELIGIE</t>
  </si>
  <si>
    <t>67.10.</t>
  </si>
  <si>
    <t>37.10.03</t>
  </si>
  <si>
    <t>37.10.04</t>
  </si>
  <si>
    <t xml:space="preserve">Varsaminte din sectiunea de functionare </t>
  </si>
  <si>
    <t>TEATRUL "AL.DAVILA" PITESTI</t>
  </si>
  <si>
    <t>SPITALUL JUDETEAN DE URGENTA PITESTI</t>
  </si>
  <si>
    <t>TOTAL VENITURI (S. FUNCT. +S. DEZV.)</t>
  </si>
  <si>
    <t>43.10.14</t>
  </si>
  <si>
    <t>Subventii din bugetele locale pentru finantarea cheltuielilor de capital din domeniul sanatatii</t>
  </si>
  <si>
    <t>CONSILIUL JUDETEAN ARGES</t>
  </si>
  <si>
    <t>MUZEUL JUDETEAN ARGES</t>
  </si>
  <si>
    <t xml:space="preserve">EXCEDENT/DEFICIT SECT.DE FUNCTIONARE </t>
  </si>
  <si>
    <t>EXCEDENT/DEFICIT SECT.DE DEZVOLTARE</t>
  </si>
  <si>
    <t xml:space="preserve">TOTAL EXCEDENT/DEFICIT </t>
  </si>
  <si>
    <t>um=mii lei</t>
  </si>
  <si>
    <t>DENUMIRE INDICATORI</t>
  </si>
  <si>
    <t>ESTIMARI ANII</t>
  </si>
  <si>
    <t>43.10.33</t>
  </si>
  <si>
    <t>Subventii din bugetul fondului national unic de asigurari de sanatate pentru acoperirea cresterilor salariale</t>
  </si>
  <si>
    <t>Varsaminte din sectiunea de functionare pentru finantarea sectiunii de dezvoltare a bugetului local</t>
  </si>
  <si>
    <t xml:space="preserve">BUGETUL DE VENITURI SI CHELTUIELI </t>
  </si>
  <si>
    <t>FINANTAT INTEGRAL  SAU PARTIAL DIN VENITURI PROPRII PE ANUL 2024</t>
  </si>
  <si>
    <t>Anexa nr. 2</t>
  </si>
  <si>
    <t>66.10</t>
  </si>
  <si>
    <t>67.10</t>
  </si>
  <si>
    <t>TRIM II</t>
  </si>
  <si>
    <t>TRIM III</t>
  </si>
  <si>
    <t>TRIM IV</t>
  </si>
  <si>
    <t xml:space="preserve">Plati efectuate in anii precedenti si recuperate in anul curent </t>
  </si>
  <si>
    <t>85.01</t>
  </si>
  <si>
    <t>3=4+5+6</t>
  </si>
  <si>
    <t>AN 2024</t>
  </si>
  <si>
    <t>37.10.01</t>
  </si>
  <si>
    <t>Donatii si sponsorizari</t>
  </si>
  <si>
    <t>Sume din bugetul de stat către bugetele locale pentru finanţarea aparaturii medicale şi echipamentelor de comunicaţii în urgenţă în sănătate</t>
  </si>
  <si>
    <t>SPITALUL  DE BOLI CRONICE si GERIATRIE                                        " CONSTANTIN BALACEANU STOLNICI " STEFANESTI</t>
  </si>
  <si>
    <t>43.10.16.01</t>
  </si>
  <si>
    <t>SPITALUL DE RECUPERARE BRADET</t>
  </si>
  <si>
    <t>SPITALUL  DE RECUPERARE RESPIRATORIE SI PNEUMOLOGIE  " SF ANDREI " VALEA IASULUI</t>
  </si>
  <si>
    <t>la HCJ nr.199/27.06.2024</t>
  </si>
</sst>
</file>

<file path=xl/styles.xml><?xml version="1.0" encoding="utf-8"?>
<styleSheet xmlns="http://schemas.openxmlformats.org/spreadsheetml/2006/main">
  <numFmts count="1">
    <numFmt numFmtId="43" formatCode="_-* #,##0.00\ _l_e_i_-;\-* #,##0.00\ _l_e_i_-;_-* &quot;-&quot;??\ _l_e_i_-;_-@_-"/>
  </numFmts>
  <fonts count="26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61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9C0006"/>
      <name val="Times New Roman"/>
      <family val="1"/>
      <charset val="238"/>
    </font>
    <font>
      <b/>
      <sz val="10"/>
      <color rgb="FF0061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u/>
      <sz val="10"/>
      <color rgb="FFFF0000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sz val="11"/>
      <color rgb="FF9C65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6" fillId="0" borderId="0" applyFont="0" applyFill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  <xf numFmtId="0" fontId="25" fillId="10" borderId="0" applyNumberFormat="0" applyBorder="0" applyAlignment="0" applyProtection="0"/>
  </cellStyleXfs>
  <cellXfs count="111">
    <xf numFmtId="0" fontId="0" fillId="0" borderId="0" xfId="0"/>
    <xf numFmtId="0" fontId="5" fillId="0" borderId="0" xfId="0" applyFont="1"/>
    <xf numFmtId="43" fontId="5" fillId="0" borderId="0" xfId="1" applyFont="1"/>
    <xf numFmtId="0" fontId="1" fillId="8" borderId="0" xfId="0" applyFont="1" applyFill="1"/>
    <xf numFmtId="0" fontId="1" fillId="8" borderId="0" xfId="0" applyFont="1" applyFill="1" applyBorder="1"/>
    <xf numFmtId="2" fontId="2" fillId="8" borderId="0" xfId="0" applyNumberFormat="1" applyFont="1" applyFill="1" applyBorder="1" applyAlignment="1">
      <alignment horizontal="right" wrapText="1"/>
    </xf>
    <xf numFmtId="43" fontId="1" fillId="8" borderId="0" xfId="1" applyFont="1" applyFill="1" applyBorder="1" applyAlignment="1">
      <alignment horizontal="right"/>
    </xf>
    <xf numFmtId="0" fontId="2" fillId="8" borderId="0" xfId="0" applyFont="1" applyFill="1" applyAlignment="1">
      <alignment horizontal="center"/>
    </xf>
    <xf numFmtId="0" fontId="2" fillId="8" borderId="0" xfId="0" applyFont="1" applyFill="1" applyBorder="1" applyAlignment="1">
      <alignment horizontal="center"/>
    </xf>
    <xf numFmtId="0" fontId="2" fillId="8" borderId="0" xfId="0" applyFont="1" applyFill="1" applyBorder="1" applyAlignment="1">
      <alignment horizontal="center" vertical="center"/>
    </xf>
    <xf numFmtId="2" fontId="2" fillId="8" borderId="0" xfId="0" applyNumberFormat="1" applyFont="1" applyFill="1" applyBorder="1" applyAlignment="1">
      <alignment horizontal="right"/>
    </xf>
    <xf numFmtId="2" fontId="1" fillId="8" borderId="0" xfId="0" applyNumberFormat="1" applyFont="1" applyFill="1" applyBorder="1" applyAlignment="1">
      <alignment horizontal="right"/>
    </xf>
    <xf numFmtId="43" fontId="1" fillId="8" borderId="0" xfId="1" applyFont="1" applyFill="1" applyBorder="1"/>
    <xf numFmtId="2" fontId="10" fillId="8" borderId="0" xfId="3" applyNumberFormat="1" applyFill="1" applyBorder="1" applyAlignment="1">
      <alignment horizontal="right"/>
    </xf>
    <xf numFmtId="2" fontId="8" fillId="8" borderId="0" xfId="2" applyNumberFormat="1" applyFont="1" applyFill="1" applyBorder="1" applyAlignment="1">
      <alignment horizontal="right"/>
    </xf>
    <xf numFmtId="2" fontId="11" fillId="8" borderId="0" xfId="4" applyNumberFormat="1" applyFill="1" applyBorder="1" applyAlignment="1">
      <alignment horizontal="right"/>
    </xf>
    <xf numFmtId="43" fontId="12" fillId="8" borderId="0" xfId="1" applyFont="1" applyFill="1" applyBorder="1" applyAlignment="1">
      <alignment horizontal="center"/>
    </xf>
    <xf numFmtId="0" fontId="1" fillId="8" borderId="0" xfId="0" applyFont="1" applyFill="1" applyBorder="1" applyAlignment="1">
      <alignment horizontal="right"/>
    </xf>
    <xf numFmtId="2" fontId="4" fillId="8" borderId="0" xfId="0" applyNumberFormat="1" applyFont="1" applyFill="1" applyBorder="1"/>
    <xf numFmtId="2" fontId="3" fillId="8" borderId="0" xfId="0" applyNumberFormat="1" applyFont="1" applyFill="1" applyBorder="1"/>
    <xf numFmtId="0" fontId="5" fillId="8" borderId="0" xfId="0" applyFont="1" applyFill="1"/>
    <xf numFmtId="2" fontId="7" fillId="8" borderId="0" xfId="0" applyNumberFormat="1" applyFont="1" applyFill="1"/>
    <xf numFmtId="0" fontId="13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1" xfId="0" applyFont="1" applyBorder="1"/>
    <xf numFmtId="4" fontId="14" fillId="0" borderId="1" xfId="0" applyNumberFormat="1" applyFont="1" applyBorder="1"/>
    <xf numFmtId="0" fontId="13" fillId="0" borderId="0" xfId="0" applyFont="1"/>
    <xf numFmtId="0" fontId="14" fillId="0" borderId="0" xfId="0" applyFont="1"/>
    <xf numFmtId="0" fontId="13" fillId="0" borderId="0" xfId="0" applyFont="1" applyAlignment="1"/>
    <xf numFmtId="0" fontId="14" fillId="0" borderId="0" xfId="0" applyFont="1" applyAlignment="1">
      <alignment horizontal="center"/>
    </xf>
    <xf numFmtId="0" fontId="13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/>
    </xf>
    <xf numFmtId="0" fontId="14" fillId="0" borderId="1" xfId="0" applyFont="1" applyBorder="1" applyAlignment="1">
      <alignment horizontal="left"/>
    </xf>
    <xf numFmtId="0" fontId="14" fillId="0" borderId="1" xfId="0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/>
    </xf>
    <xf numFmtId="0" fontId="14" fillId="0" borderId="1" xfId="0" applyFont="1" applyBorder="1" applyAlignment="1">
      <alignment horizontal="left" wrapText="1"/>
    </xf>
    <xf numFmtId="0" fontId="14" fillId="3" borderId="1" xfId="0" applyFont="1" applyFill="1" applyBorder="1" applyAlignment="1">
      <alignment horizontal="left" wrapText="1"/>
    </xf>
    <xf numFmtId="0" fontId="15" fillId="6" borderId="1" xfId="3" applyFont="1" applyBorder="1" applyAlignment="1">
      <alignment horizontal="left"/>
    </xf>
    <xf numFmtId="0" fontId="15" fillId="6" borderId="1" xfId="3" applyFont="1" applyBorder="1" applyAlignment="1">
      <alignment horizontal="center"/>
    </xf>
    <xf numFmtId="0" fontId="14" fillId="3" borderId="1" xfId="0" applyFont="1" applyFill="1" applyBorder="1" applyAlignment="1">
      <alignment horizontal="left"/>
    </xf>
    <xf numFmtId="0" fontId="16" fillId="5" borderId="1" xfId="2" applyFont="1" applyBorder="1" applyAlignment="1">
      <alignment horizontal="center"/>
    </xf>
    <xf numFmtId="0" fontId="17" fillId="7" borderId="1" xfId="4" applyFont="1" applyBorder="1" applyAlignment="1">
      <alignment horizontal="center"/>
    </xf>
    <xf numFmtId="0" fontId="17" fillId="7" borderId="1" xfId="4" applyFont="1" applyBorder="1" applyAlignment="1">
      <alignment horizontal="left"/>
    </xf>
    <xf numFmtId="0" fontId="17" fillId="7" borderId="1" xfId="4" applyFont="1" applyBorder="1"/>
    <xf numFmtId="0" fontId="15" fillId="6" borderId="1" xfId="3" applyFont="1" applyBorder="1"/>
    <xf numFmtId="0" fontId="13" fillId="4" borderId="1" xfId="0" applyFont="1" applyFill="1" applyBorder="1" applyAlignment="1">
      <alignment horizontal="center" wrapText="1"/>
    </xf>
    <xf numFmtId="4" fontId="14" fillId="4" borderId="1" xfId="0" applyNumberFormat="1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/>
    </xf>
    <xf numFmtId="0" fontId="15" fillId="6" borderId="1" xfId="3" applyFont="1" applyBorder="1" applyAlignment="1">
      <alignment horizontal="center" wrapText="1"/>
    </xf>
    <xf numFmtId="0" fontId="14" fillId="8" borderId="1" xfId="0" applyFont="1" applyFill="1" applyBorder="1" applyAlignment="1">
      <alignment horizontal="center"/>
    </xf>
    <xf numFmtId="0" fontId="14" fillId="8" borderId="1" xfId="0" applyFont="1" applyFill="1" applyBorder="1"/>
    <xf numFmtId="0" fontId="20" fillId="0" borderId="1" xfId="0" applyFont="1" applyFill="1" applyBorder="1" applyAlignment="1">
      <alignment horizontal="center"/>
    </xf>
    <xf numFmtId="0" fontId="20" fillId="0" borderId="1" xfId="0" applyFont="1" applyBorder="1"/>
    <xf numFmtId="0" fontId="20" fillId="0" borderId="0" xfId="0" applyFont="1" applyFill="1" applyBorder="1" applyAlignment="1">
      <alignment horizontal="center"/>
    </xf>
    <xf numFmtId="0" fontId="14" fillId="0" borderId="0" xfId="0" applyFont="1" applyBorder="1"/>
    <xf numFmtId="2" fontId="20" fillId="0" borderId="0" xfId="0" applyNumberFormat="1" applyFont="1" applyBorder="1"/>
    <xf numFmtId="0" fontId="20" fillId="0" borderId="0" xfId="0" applyFont="1" applyFill="1" applyBorder="1"/>
    <xf numFmtId="4" fontId="14" fillId="0" borderId="1" xfId="0" applyNumberFormat="1" applyFont="1" applyBorder="1" applyAlignment="1">
      <alignment horizontal="right"/>
    </xf>
    <xf numFmtId="4" fontId="14" fillId="3" borderId="1" xfId="0" applyNumberFormat="1" applyFont="1" applyFill="1" applyBorder="1" applyAlignment="1">
      <alignment horizontal="right"/>
    </xf>
    <xf numFmtId="4" fontId="15" fillId="6" borderId="1" xfId="3" applyNumberFormat="1" applyFont="1" applyBorder="1" applyAlignment="1">
      <alignment horizontal="right"/>
    </xf>
    <xf numFmtId="4" fontId="16" fillId="5" borderId="1" xfId="2" applyNumberFormat="1" applyFont="1" applyBorder="1" applyAlignment="1">
      <alignment horizontal="right"/>
    </xf>
    <xf numFmtId="4" fontId="17" fillId="7" borderId="1" xfId="4" applyNumberFormat="1" applyFont="1" applyBorder="1" applyAlignment="1">
      <alignment horizontal="right"/>
    </xf>
    <xf numFmtId="4" fontId="13" fillId="4" borderId="1" xfId="0" applyNumberFormat="1" applyFont="1" applyFill="1" applyBorder="1" applyAlignment="1">
      <alignment horizontal="right"/>
    </xf>
    <xf numFmtId="4" fontId="13" fillId="0" borderId="1" xfId="0" applyNumberFormat="1" applyFont="1" applyBorder="1" applyAlignment="1">
      <alignment horizontal="right"/>
    </xf>
    <xf numFmtId="4" fontId="13" fillId="4" borderId="1" xfId="0" applyNumberFormat="1" applyFont="1" applyFill="1" applyBorder="1" applyAlignment="1">
      <alignment horizontal="right" wrapText="1"/>
    </xf>
    <xf numFmtId="4" fontId="13" fillId="0" borderId="1" xfId="0" applyNumberFormat="1" applyFont="1" applyFill="1" applyBorder="1" applyAlignment="1">
      <alignment horizontal="right" wrapText="1"/>
    </xf>
    <xf numFmtId="4" fontId="14" fillId="0" borderId="1" xfId="0" applyNumberFormat="1" applyFont="1" applyFill="1" applyBorder="1" applyAlignment="1">
      <alignment horizontal="right" wrapText="1"/>
    </xf>
    <xf numFmtId="0" fontId="13" fillId="0" borderId="1" xfId="0" applyFont="1" applyBorder="1" applyAlignment="1">
      <alignment horizontal="center" vertical="center"/>
    </xf>
    <xf numFmtId="4" fontId="16" fillId="0" borderId="1" xfId="0" applyNumberFormat="1" applyFont="1" applyBorder="1"/>
    <xf numFmtId="4" fontId="16" fillId="0" borderId="1" xfId="0" applyNumberFormat="1" applyFont="1" applyBorder="1" applyAlignment="1">
      <alignment horizontal="right"/>
    </xf>
    <xf numFmtId="2" fontId="21" fillId="0" borderId="0" xfId="0" applyNumberFormat="1" applyFont="1" applyBorder="1"/>
    <xf numFmtId="0" fontId="14" fillId="0" borderId="0" xfId="0" applyFont="1" applyFill="1"/>
    <xf numFmtId="0" fontId="22" fillId="0" borderId="0" xfId="0" applyFont="1" applyFill="1"/>
    <xf numFmtId="2" fontId="23" fillId="0" borderId="0" xfId="0" applyNumberFormat="1" applyFont="1" applyFill="1"/>
    <xf numFmtId="4" fontId="14" fillId="0" borderId="1" xfId="1" applyNumberFormat="1" applyFont="1" applyBorder="1" applyAlignment="1">
      <alignment horizontal="right"/>
    </xf>
    <xf numFmtId="4" fontId="16" fillId="0" borderId="1" xfId="1" applyNumberFormat="1" applyFont="1" applyBorder="1" applyAlignment="1">
      <alignment horizontal="right"/>
    </xf>
    <xf numFmtId="4" fontId="14" fillId="0" borderId="1" xfId="1" applyNumberFormat="1" applyFont="1" applyBorder="1"/>
    <xf numFmtId="4" fontId="13" fillId="2" borderId="1" xfId="0" applyNumberFormat="1" applyFont="1" applyFill="1" applyBorder="1" applyAlignment="1">
      <alignment horizontal="right"/>
    </xf>
    <xf numFmtId="4" fontId="20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horizontal="left"/>
    </xf>
    <xf numFmtId="0" fontId="16" fillId="0" borderId="1" xfId="0" applyFont="1" applyFill="1" applyBorder="1" applyAlignment="1">
      <alignment horizontal="center"/>
    </xf>
    <xf numFmtId="0" fontId="16" fillId="0" borderId="1" xfId="0" applyFont="1" applyBorder="1"/>
    <xf numFmtId="0" fontId="16" fillId="0" borderId="1" xfId="0" applyFont="1" applyBorder="1" applyAlignment="1">
      <alignment horizontal="center"/>
    </xf>
    <xf numFmtId="0" fontId="19" fillId="6" borderId="1" xfId="3" applyFont="1" applyBorder="1" applyAlignment="1">
      <alignment horizontal="center"/>
    </xf>
    <xf numFmtId="4" fontId="19" fillId="6" borderId="1" xfId="3" applyNumberFormat="1" applyFont="1" applyBorder="1" applyAlignment="1">
      <alignment horizontal="right"/>
    </xf>
    <xf numFmtId="4" fontId="18" fillId="9" borderId="1" xfId="3" applyNumberFormat="1" applyFont="1" applyFill="1" applyBorder="1" applyAlignment="1">
      <alignment horizontal="center"/>
    </xf>
    <xf numFmtId="2" fontId="24" fillId="8" borderId="0" xfId="0" applyNumberFormat="1" applyFont="1" applyFill="1" applyBorder="1" applyAlignment="1">
      <alignment horizontal="right" wrapText="1"/>
    </xf>
    <xf numFmtId="43" fontId="5" fillId="8" borderId="0" xfId="1" applyFont="1" applyFill="1" applyBorder="1" applyAlignment="1"/>
    <xf numFmtId="0" fontId="16" fillId="4" borderId="1" xfId="0" applyFont="1" applyFill="1" applyBorder="1" applyAlignment="1">
      <alignment horizontal="center"/>
    </xf>
    <xf numFmtId="0" fontId="19" fillId="4" borderId="1" xfId="0" applyFont="1" applyFill="1" applyBorder="1" applyAlignment="1">
      <alignment horizontal="center"/>
    </xf>
    <xf numFmtId="4" fontId="19" fillId="4" borderId="1" xfId="0" applyNumberFormat="1" applyFont="1" applyFill="1" applyBorder="1" applyAlignment="1">
      <alignment horizontal="right" wrapText="1"/>
    </xf>
    <xf numFmtId="4" fontId="19" fillId="0" borderId="1" xfId="0" applyNumberFormat="1" applyFont="1" applyFill="1" applyBorder="1" applyAlignment="1">
      <alignment horizontal="right" wrapText="1"/>
    </xf>
    <xf numFmtId="0" fontId="13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17" fillId="7" borderId="1" xfId="4" applyFont="1" applyBorder="1" applyAlignment="1">
      <alignment horizontal="left" wrapText="1"/>
    </xf>
    <xf numFmtId="4" fontId="15" fillId="6" borderId="1" xfId="3" applyNumberFormat="1" applyFont="1" applyBorder="1" applyAlignment="1">
      <alignment horizontal="center"/>
    </xf>
    <xf numFmtId="0" fontId="15" fillId="6" borderId="1" xfId="3" applyFont="1" applyBorder="1" applyAlignment="1">
      <alignment horizontal="left" wrapText="1"/>
    </xf>
    <xf numFmtId="0" fontId="25" fillId="10" borderId="1" xfId="5" applyBorder="1" applyAlignment="1">
      <alignment horizontal="center" wrapText="1"/>
    </xf>
    <xf numFmtId="0" fontId="25" fillId="10" borderId="1" xfId="5" applyBorder="1" applyAlignment="1">
      <alignment horizontal="center"/>
    </xf>
    <xf numFmtId="4" fontId="25" fillId="10" borderId="1" xfId="5" applyNumberFormat="1" applyBorder="1" applyAlignment="1">
      <alignment horizontal="right"/>
    </xf>
    <xf numFmtId="4" fontId="13" fillId="11" borderId="1" xfId="0" applyNumberFormat="1" applyFont="1" applyFill="1" applyBorder="1" applyAlignment="1">
      <alignment horizontal="center"/>
    </xf>
    <xf numFmtId="0" fontId="13" fillId="11" borderId="1" xfId="0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</cellXfs>
  <cellStyles count="6">
    <cellStyle name="Accent6" xfId="2" builtinId="49"/>
    <cellStyle name="Bad" xfId="4" builtinId="27"/>
    <cellStyle name="Comma" xfId="1" builtinId="3"/>
    <cellStyle name="Good" xfId="3" builtinId="26"/>
    <cellStyle name="Neutral" xfId="5" builtinId="2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25"/>
  <sheetViews>
    <sheetView tabSelected="1" zoomScaleNormal="100" workbookViewId="0">
      <selection activeCell="V16" sqref="V16"/>
    </sheetView>
  </sheetViews>
  <sheetFormatPr defaultRowHeight="12.75"/>
  <cols>
    <col min="1" max="1" width="45.7109375" style="27" customWidth="1"/>
    <col min="2" max="2" width="11.140625" style="27" customWidth="1"/>
    <col min="3" max="3" width="11.42578125" style="27" customWidth="1"/>
    <col min="4" max="4" width="10.28515625" style="27" customWidth="1"/>
    <col min="5" max="5" width="10.5703125" style="27" customWidth="1"/>
    <col min="6" max="6" width="10.28515625" style="27" customWidth="1"/>
    <col min="7" max="7" width="11" style="27" customWidth="1"/>
    <col min="8" max="8" width="11.5703125" style="27" customWidth="1"/>
    <col min="9" max="9" width="11.42578125" style="27" customWidth="1"/>
    <col min="10" max="10" width="8.140625" style="3" customWidth="1"/>
    <col min="12" max="12" width="14.42578125" style="1" customWidth="1"/>
    <col min="13" max="13" width="12.7109375" style="1" bestFit="1" customWidth="1"/>
  </cols>
  <sheetData>
    <row r="1" spans="1:10">
      <c r="A1" s="26" t="s">
        <v>25</v>
      </c>
    </row>
    <row r="2" spans="1:10">
      <c r="B2" s="28"/>
      <c r="C2" s="92"/>
      <c r="D2" s="92"/>
      <c r="E2" s="92"/>
      <c r="F2" s="92"/>
      <c r="G2" s="28"/>
      <c r="H2" s="92" t="s">
        <v>38</v>
      </c>
    </row>
    <row r="3" spans="1:10">
      <c r="B3" s="28"/>
      <c r="C3" s="28"/>
      <c r="D3" s="28"/>
      <c r="E3" s="28"/>
      <c r="F3" s="28"/>
      <c r="G3" s="102" t="s">
        <v>55</v>
      </c>
      <c r="H3" s="102"/>
      <c r="I3" s="102"/>
    </row>
    <row r="4" spans="1:10">
      <c r="B4" s="28"/>
      <c r="C4" s="28"/>
      <c r="D4" s="28"/>
      <c r="E4" s="28"/>
      <c r="F4" s="28"/>
    </row>
    <row r="5" spans="1:10">
      <c r="A5" s="102" t="s">
        <v>36</v>
      </c>
      <c r="B5" s="102"/>
      <c r="C5" s="102"/>
      <c r="D5" s="102"/>
      <c r="E5" s="102"/>
      <c r="F5" s="102"/>
      <c r="G5" s="102"/>
      <c r="H5" s="102"/>
      <c r="I5" s="102"/>
      <c r="J5" s="7"/>
    </row>
    <row r="6" spans="1:10">
      <c r="A6" s="103" t="s">
        <v>37</v>
      </c>
      <c r="B6" s="103"/>
      <c r="C6" s="103"/>
      <c r="D6" s="103"/>
      <c r="E6" s="103"/>
      <c r="F6" s="103"/>
      <c r="G6" s="103"/>
      <c r="H6" s="103"/>
      <c r="I6" s="103"/>
      <c r="J6" s="8"/>
    </row>
    <row r="7" spans="1:10">
      <c r="A7" s="93"/>
      <c r="B7" s="93"/>
      <c r="C7" s="93"/>
      <c r="D7" s="93"/>
      <c r="E7" s="93"/>
      <c r="F7" s="93"/>
      <c r="G7" s="93"/>
      <c r="H7" s="93"/>
      <c r="I7" s="93"/>
      <c r="J7" s="8"/>
    </row>
    <row r="8" spans="1:10">
      <c r="A8" s="93"/>
      <c r="B8" s="93"/>
      <c r="C8" s="93"/>
      <c r="D8" s="93"/>
      <c r="E8" s="93"/>
      <c r="F8" s="93"/>
      <c r="G8" s="93"/>
      <c r="H8" s="93"/>
      <c r="I8" s="93"/>
      <c r="J8" s="8"/>
    </row>
    <row r="9" spans="1:10">
      <c r="A9" s="93"/>
      <c r="B9" s="29"/>
      <c r="C9" s="29"/>
      <c r="D9" s="29"/>
      <c r="E9" s="29"/>
      <c r="F9" s="29"/>
    </row>
    <row r="10" spans="1:10">
      <c r="C10" s="92"/>
      <c r="D10" s="92"/>
      <c r="E10" s="92"/>
      <c r="F10" s="92"/>
      <c r="I10" s="92" t="s">
        <v>30</v>
      </c>
      <c r="J10" s="7"/>
    </row>
    <row r="11" spans="1:10" ht="12.75" customHeight="1">
      <c r="A11" s="104" t="s">
        <v>31</v>
      </c>
      <c r="B11" s="104" t="s">
        <v>0</v>
      </c>
      <c r="C11" s="106" t="s">
        <v>47</v>
      </c>
      <c r="D11" s="106" t="s">
        <v>41</v>
      </c>
      <c r="E11" s="106" t="s">
        <v>42</v>
      </c>
      <c r="F11" s="106" t="s">
        <v>43</v>
      </c>
      <c r="G11" s="108" t="s">
        <v>32</v>
      </c>
      <c r="H11" s="109"/>
      <c r="I11" s="110"/>
      <c r="J11" s="8"/>
    </row>
    <row r="12" spans="1:10" ht="27.75" customHeight="1">
      <c r="A12" s="105"/>
      <c r="B12" s="105"/>
      <c r="C12" s="107"/>
      <c r="D12" s="107"/>
      <c r="E12" s="107"/>
      <c r="F12" s="107"/>
      <c r="G12" s="67">
        <v>2025</v>
      </c>
      <c r="H12" s="67">
        <v>2026</v>
      </c>
      <c r="I12" s="67">
        <v>2027</v>
      </c>
      <c r="J12" s="9"/>
    </row>
    <row r="13" spans="1:10" ht="21" customHeight="1">
      <c r="A13" s="22">
        <v>1</v>
      </c>
      <c r="B13" s="22">
        <v>2</v>
      </c>
      <c r="C13" s="22" t="s">
        <v>46</v>
      </c>
      <c r="D13" s="22">
        <v>4</v>
      </c>
      <c r="E13" s="22">
        <v>5</v>
      </c>
      <c r="F13" s="22">
        <v>6</v>
      </c>
      <c r="G13" s="22">
        <v>7</v>
      </c>
      <c r="H13" s="22">
        <v>8</v>
      </c>
      <c r="I13" s="22">
        <v>9</v>
      </c>
      <c r="J13" s="8"/>
    </row>
    <row r="14" spans="1:10" ht="30.75" customHeight="1">
      <c r="A14" s="30" t="s">
        <v>22</v>
      </c>
      <c r="B14" s="31"/>
      <c r="C14" s="77">
        <f t="shared" ref="C14:I14" si="0">C15+C16+C17+C18+C19+C20+C21+C22</f>
        <v>1757</v>
      </c>
      <c r="D14" s="77">
        <f t="shared" si="0"/>
        <v>1757</v>
      </c>
      <c r="E14" s="77">
        <f t="shared" si="0"/>
        <v>6391</v>
      </c>
      <c r="F14" s="77">
        <f t="shared" si="0"/>
        <v>-6391</v>
      </c>
      <c r="G14" s="77">
        <f t="shared" si="0"/>
        <v>0</v>
      </c>
      <c r="H14" s="77">
        <f t="shared" si="0"/>
        <v>0</v>
      </c>
      <c r="I14" s="77">
        <f t="shared" si="0"/>
        <v>0</v>
      </c>
      <c r="J14" s="10"/>
    </row>
    <row r="15" spans="1:10" ht="27" customHeight="1">
      <c r="A15" s="32" t="s">
        <v>1</v>
      </c>
      <c r="B15" s="33" t="s">
        <v>2</v>
      </c>
      <c r="C15" s="57">
        <f>D15+E15+F15</f>
        <v>-27</v>
      </c>
      <c r="D15" s="57">
        <v>-12</v>
      </c>
      <c r="E15" s="57">
        <v>-7</v>
      </c>
      <c r="F15" s="57">
        <v>-8</v>
      </c>
      <c r="G15" s="57">
        <v>-27</v>
      </c>
      <c r="H15" s="57">
        <v>-27</v>
      </c>
      <c r="I15" s="57">
        <v>-27</v>
      </c>
      <c r="J15" s="11"/>
    </row>
    <row r="16" spans="1:10" ht="28.5" customHeight="1">
      <c r="A16" s="32" t="s">
        <v>3</v>
      </c>
      <c r="B16" s="34" t="s">
        <v>4</v>
      </c>
      <c r="C16" s="57">
        <f>D16+E16+F16</f>
        <v>27</v>
      </c>
      <c r="D16" s="58">
        <v>12</v>
      </c>
      <c r="E16" s="58">
        <v>7</v>
      </c>
      <c r="F16" s="58">
        <v>8</v>
      </c>
      <c r="G16" s="68">
        <v>27</v>
      </c>
      <c r="H16" s="68">
        <v>27</v>
      </c>
      <c r="I16" s="68">
        <v>27</v>
      </c>
      <c r="J16" s="4"/>
    </row>
    <row r="17" spans="1:10" ht="30" customHeight="1">
      <c r="A17" s="35" t="s">
        <v>49</v>
      </c>
      <c r="B17" s="34" t="s">
        <v>48</v>
      </c>
      <c r="C17" s="57">
        <f>D17+E17+F17</f>
        <v>2</v>
      </c>
      <c r="D17" s="58">
        <v>2</v>
      </c>
      <c r="E17" s="58">
        <v>0</v>
      </c>
      <c r="F17" s="58">
        <v>0</v>
      </c>
      <c r="G17" s="58">
        <v>0</v>
      </c>
      <c r="H17" s="58">
        <v>0</v>
      </c>
      <c r="I17" s="58">
        <v>0</v>
      </c>
      <c r="J17" s="4"/>
    </row>
    <row r="18" spans="1:10" ht="39" customHeight="1">
      <c r="A18" s="36" t="s">
        <v>35</v>
      </c>
      <c r="B18" s="34" t="s">
        <v>17</v>
      </c>
      <c r="C18" s="57">
        <f t="shared" ref="C18:C22" si="1">D18+E18+F18</f>
        <v>-208</v>
      </c>
      <c r="D18" s="58">
        <v>-208</v>
      </c>
      <c r="E18" s="58">
        <v>0</v>
      </c>
      <c r="F18" s="58">
        <v>0</v>
      </c>
      <c r="G18" s="58">
        <v>0</v>
      </c>
      <c r="H18" s="58">
        <v>0</v>
      </c>
      <c r="I18" s="58">
        <v>0</v>
      </c>
      <c r="J18" s="4"/>
    </row>
    <row r="19" spans="1:10" ht="29.25" customHeight="1">
      <c r="A19" s="36" t="s">
        <v>19</v>
      </c>
      <c r="B19" s="34" t="s">
        <v>18</v>
      </c>
      <c r="C19" s="57">
        <f t="shared" si="1"/>
        <v>208</v>
      </c>
      <c r="D19" s="58">
        <v>208</v>
      </c>
      <c r="E19" s="58">
        <v>0</v>
      </c>
      <c r="F19" s="58">
        <v>0</v>
      </c>
      <c r="G19" s="58">
        <v>0</v>
      </c>
      <c r="H19" s="58">
        <v>0</v>
      </c>
      <c r="I19" s="58">
        <v>0</v>
      </c>
      <c r="J19" s="4"/>
    </row>
    <row r="20" spans="1:10" ht="36.75" customHeight="1">
      <c r="A20" s="36" t="s">
        <v>24</v>
      </c>
      <c r="B20" s="34" t="s">
        <v>23</v>
      </c>
      <c r="C20" s="58">
        <f t="shared" si="1"/>
        <v>1377</v>
      </c>
      <c r="D20" s="58">
        <v>1377</v>
      </c>
      <c r="E20" s="58">
        <v>646</v>
      </c>
      <c r="F20" s="58">
        <v>-646</v>
      </c>
      <c r="G20" s="25">
        <v>0</v>
      </c>
      <c r="H20" s="25">
        <v>0</v>
      </c>
      <c r="I20" s="25">
        <v>0</v>
      </c>
      <c r="J20" s="4"/>
    </row>
    <row r="21" spans="1:10" ht="49.5" customHeight="1">
      <c r="A21" s="36" t="s">
        <v>50</v>
      </c>
      <c r="B21" s="34" t="s">
        <v>52</v>
      </c>
      <c r="C21" s="58">
        <f t="shared" si="1"/>
        <v>0</v>
      </c>
      <c r="D21" s="58">
        <v>0</v>
      </c>
      <c r="E21" s="58">
        <v>5745</v>
      </c>
      <c r="F21" s="58">
        <v>-5745</v>
      </c>
      <c r="G21" s="25">
        <v>0</v>
      </c>
      <c r="H21" s="25">
        <v>0</v>
      </c>
      <c r="I21" s="25">
        <v>0</v>
      </c>
      <c r="J21" s="4"/>
    </row>
    <row r="22" spans="1:10" ht="44.25" customHeight="1">
      <c r="A22" s="36" t="s">
        <v>34</v>
      </c>
      <c r="B22" s="34" t="s">
        <v>33</v>
      </c>
      <c r="C22" s="58">
        <f t="shared" si="1"/>
        <v>378</v>
      </c>
      <c r="D22" s="58">
        <v>378</v>
      </c>
      <c r="E22" s="58">
        <v>0</v>
      </c>
      <c r="F22" s="58">
        <v>0</v>
      </c>
      <c r="G22" s="76">
        <v>0</v>
      </c>
      <c r="H22" s="76">
        <v>0</v>
      </c>
      <c r="I22" s="76">
        <v>0</v>
      </c>
      <c r="J22" s="12"/>
    </row>
    <row r="23" spans="1:10" ht="28.5" customHeight="1">
      <c r="A23" s="83" t="s">
        <v>5</v>
      </c>
      <c r="B23" s="83"/>
      <c r="C23" s="84">
        <f>C24+C25+C26+C27+C28</f>
        <v>172</v>
      </c>
      <c r="D23" s="84">
        <f t="shared" ref="D23:I23" si="2">D24+D25+D26+D27+D28</f>
        <v>172</v>
      </c>
      <c r="E23" s="84">
        <f t="shared" si="2"/>
        <v>0</v>
      </c>
      <c r="F23" s="84">
        <f t="shared" si="2"/>
        <v>0</v>
      </c>
      <c r="G23" s="84">
        <f t="shared" si="2"/>
        <v>0</v>
      </c>
      <c r="H23" s="84">
        <f t="shared" si="2"/>
        <v>0</v>
      </c>
      <c r="I23" s="84">
        <f t="shared" si="2"/>
        <v>0</v>
      </c>
      <c r="J23" s="13"/>
    </row>
    <row r="24" spans="1:10" ht="30" customHeight="1">
      <c r="A24" s="32" t="s">
        <v>1</v>
      </c>
      <c r="B24" s="33" t="s">
        <v>2</v>
      </c>
      <c r="C24" s="57">
        <f>D24+E24+F24</f>
        <v>-27</v>
      </c>
      <c r="D24" s="57">
        <v>-12</v>
      </c>
      <c r="E24" s="57">
        <v>-7</v>
      </c>
      <c r="F24" s="57">
        <v>-8</v>
      </c>
      <c r="G24" s="57">
        <f t="shared" ref="G24:I24" si="3">G15</f>
        <v>-27</v>
      </c>
      <c r="H24" s="57">
        <f t="shared" si="3"/>
        <v>-27</v>
      </c>
      <c r="I24" s="57">
        <f t="shared" si="3"/>
        <v>-27</v>
      </c>
      <c r="J24" s="11"/>
    </row>
    <row r="25" spans="1:10" ht="30" customHeight="1">
      <c r="A25" s="32" t="s">
        <v>3</v>
      </c>
      <c r="B25" s="34" t="s">
        <v>4</v>
      </c>
      <c r="C25" s="57">
        <f t="shared" ref="C25:C28" si="4">D25+E25+F25</f>
        <v>27</v>
      </c>
      <c r="D25" s="58">
        <v>12</v>
      </c>
      <c r="E25" s="58">
        <v>7</v>
      </c>
      <c r="F25" s="58">
        <v>8</v>
      </c>
      <c r="G25" s="68">
        <f>G16</f>
        <v>27</v>
      </c>
      <c r="H25" s="68">
        <f t="shared" ref="H25:I25" si="5">H16</f>
        <v>27</v>
      </c>
      <c r="I25" s="68">
        <f t="shared" si="5"/>
        <v>27</v>
      </c>
      <c r="J25" s="4"/>
    </row>
    <row r="26" spans="1:10" ht="29.25" customHeight="1">
      <c r="A26" s="35" t="s">
        <v>49</v>
      </c>
      <c r="B26" s="34" t="s">
        <v>48</v>
      </c>
      <c r="C26" s="57">
        <f t="shared" si="4"/>
        <v>2</v>
      </c>
      <c r="D26" s="58">
        <v>2</v>
      </c>
      <c r="E26" s="58">
        <v>0</v>
      </c>
      <c r="F26" s="58">
        <v>0</v>
      </c>
      <c r="G26" s="58">
        <v>0</v>
      </c>
      <c r="H26" s="58">
        <v>0</v>
      </c>
      <c r="I26" s="58">
        <v>0</v>
      </c>
      <c r="J26" s="4"/>
    </row>
    <row r="27" spans="1:10" ht="39" customHeight="1">
      <c r="A27" s="36" t="s">
        <v>35</v>
      </c>
      <c r="B27" s="34" t="s">
        <v>17</v>
      </c>
      <c r="C27" s="57">
        <f t="shared" si="4"/>
        <v>-208</v>
      </c>
      <c r="D27" s="58">
        <v>-208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  <c r="J27" s="4"/>
    </row>
    <row r="28" spans="1:10" ht="39" customHeight="1">
      <c r="A28" s="36" t="s">
        <v>34</v>
      </c>
      <c r="B28" s="34" t="s">
        <v>33</v>
      </c>
      <c r="C28" s="57">
        <f t="shared" si="4"/>
        <v>378</v>
      </c>
      <c r="D28" s="58">
        <v>378</v>
      </c>
      <c r="E28" s="58">
        <v>0</v>
      </c>
      <c r="F28" s="58">
        <v>0</v>
      </c>
      <c r="G28" s="58">
        <f>G22</f>
        <v>0</v>
      </c>
      <c r="H28" s="58">
        <f>H22</f>
        <v>0</v>
      </c>
      <c r="I28" s="58">
        <f>I22</f>
        <v>0</v>
      </c>
      <c r="J28" s="4"/>
    </row>
    <row r="29" spans="1:10" ht="30.75" customHeight="1">
      <c r="A29" s="97" t="s">
        <v>6</v>
      </c>
      <c r="B29" s="98"/>
      <c r="C29" s="99">
        <f>C30+C31+C32</f>
        <v>1585</v>
      </c>
      <c r="D29" s="99">
        <f t="shared" ref="D29:I29" si="6">D30+D31+D32</f>
        <v>1585</v>
      </c>
      <c r="E29" s="99">
        <f t="shared" si="6"/>
        <v>6391</v>
      </c>
      <c r="F29" s="99">
        <f t="shared" si="6"/>
        <v>-6391</v>
      </c>
      <c r="G29" s="99">
        <f t="shared" si="6"/>
        <v>0</v>
      </c>
      <c r="H29" s="99">
        <f t="shared" si="6"/>
        <v>0</v>
      </c>
      <c r="I29" s="99">
        <f t="shared" si="6"/>
        <v>0</v>
      </c>
      <c r="J29" s="13"/>
    </row>
    <row r="30" spans="1:10" ht="30.75" customHeight="1">
      <c r="A30" s="39" t="s">
        <v>19</v>
      </c>
      <c r="B30" s="33" t="s">
        <v>18</v>
      </c>
      <c r="C30" s="57">
        <f>D30</f>
        <v>208</v>
      </c>
      <c r="D30" s="57">
        <v>208</v>
      </c>
      <c r="E30" s="57">
        <v>0</v>
      </c>
      <c r="F30" s="57">
        <v>0</v>
      </c>
      <c r="G30" s="57">
        <f t="shared" ref="G30:I30" si="7">G19</f>
        <v>0</v>
      </c>
      <c r="H30" s="57">
        <f t="shared" si="7"/>
        <v>0</v>
      </c>
      <c r="I30" s="57">
        <f t="shared" si="7"/>
        <v>0</v>
      </c>
      <c r="J30" s="4"/>
    </row>
    <row r="31" spans="1:10" ht="38.25" customHeight="1">
      <c r="A31" s="36" t="s">
        <v>24</v>
      </c>
      <c r="B31" s="34" t="s">
        <v>23</v>
      </c>
      <c r="C31" s="58">
        <f>D31+E31+F31</f>
        <v>1377</v>
      </c>
      <c r="D31" s="58">
        <v>1377</v>
      </c>
      <c r="E31" s="58">
        <v>646</v>
      </c>
      <c r="F31" s="58">
        <v>-646</v>
      </c>
      <c r="G31" s="58">
        <f t="shared" ref="G31:I31" si="8">G20</f>
        <v>0</v>
      </c>
      <c r="H31" s="58">
        <f t="shared" si="8"/>
        <v>0</v>
      </c>
      <c r="I31" s="58">
        <f t="shared" si="8"/>
        <v>0</v>
      </c>
      <c r="J31" s="4"/>
    </row>
    <row r="32" spans="1:10" ht="49.5" customHeight="1">
      <c r="A32" s="36" t="s">
        <v>50</v>
      </c>
      <c r="B32" s="34" t="s">
        <v>52</v>
      </c>
      <c r="C32" s="58">
        <f>D32+E32+F32</f>
        <v>0</v>
      </c>
      <c r="D32" s="58">
        <v>0</v>
      </c>
      <c r="E32" s="58">
        <v>5745</v>
      </c>
      <c r="F32" s="58">
        <v>-5745</v>
      </c>
      <c r="G32" s="58">
        <f t="shared" ref="G32:I32" si="9">G21</f>
        <v>0</v>
      </c>
      <c r="H32" s="58">
        <f t="shared" si="9"/>
        <v>0</v>
      </c>
      <c r="I32" s="58">
        <f t="shared" si="9"/>
        <v>0</v>
      </c>
      <c r="J32" s="4"/>
    </row>
    <row r="33" spans="1:13" ht="28.5" customHeight="1">
      <c r="A33" s="40" t="s">
        <v>7</v>
      </c>
      <c r="B33" s="85">
        <v>50.1</v>
      </c>
      <c r="C33" s="60">
        <f t="shared" ref="C33:I33" si="10">C40+C67</f>
        <v>2468</v>
      </c>
      <c r="D33" s="60">
        <f t="shared" si="10"/>
        <v>2468</v>
      </c>
      <c r="E33" s="60">
        <f t="shared" si="10"/>
        <v>6391</v>
      </c>
      <c r="F33" s="60">
        <f t="shared" si="10"/>
        <v>-6391</v>
      </c>
      <c r="G33" s="60">
        <f t="shared" si="10"/>
        <v>0</v>
      </c>
      <c r="H33" s="60">
        <f t="shared" si="10"/>
        <v>0</v>
      </c>
      <c r="I33" s="60">
        <f t="shared" si="10"/>
        <v>0</v>
      </c>
      <c r="J33" s="14"/>
    </row>
    <row r="34" spans="1:13" ht="26.25" customHeight="1">
      <c r="A34" s="42" t="s">
        <v>8</v>
      </c>
      <c r="B34" s="41"/>
      <c r="C34" s="61">
        <f t="shared" ref="C34:H36" si="11">C41+C68</f>
        <v>172</v>
      </c>
      <c r="D34" s="61">
        <f t="shared" si="11"/>
        <v>172</v>
      </c>
      <c r="E34" s="61">
        <f t="shared" si="11"/>
        <v>0</v>
      </c>
      <c r="F34" s="61">
        <f t="shared" si="11"/>
        <v>0</v>
      </c>
      <c r="G34" s="61">
        <f t="shared" si="11"/>
        <v>0</v>
      </c>
      <c r="H34" s="61">
        <f t="shared" si="11"/>
        <v>0</v>
      </c>
      <c r="I34" s="61"/>
      <c r="J34" s="15"/>
    </row>
    <row r="35" spans="1:13" ht="31.5" customHeight="1">
      <c r="A35" s="43" t="s">
        <v>9</v>
      </c>
      <c r="B35" s="41">
        <v>10</v>
      </c>
      <c r="C35" s="61">
        <f t="shared" si="11"/>
        <v>318</v>
      </c>
      <c r="D35" s="61">
        <f t="shared" si="11"/>
        <v>318</v>
      </c>
      <c r="E35" s="61">
        <f t="shared" si="11"/>
        <v>0</v>
      </c>
      <c r="F35" s="61">
        <f t="shared" si="11"/>
        <v>0</v>
      </c>
      <c r="G35" s="61">
        <f t="shared" si="11"/>
        <v>0</v>
      </c>
      <c r="H35" s="61">
        <f t="shared" si="11"/>
        <v>0</v>
      </c>
      <c r="I35" s="61">
        <f>I42+I69</f>
        <v>0</v>
      </c>
      <c r="J35" s="15"/>
    </row>
    <row r="36" spans="1:13" ht="31.5" customHeight="1">
      <c r="A36" s="43" t="s">
        <v>10</v>
      </c>
      <c r="B36" s="41">
        <v>20</v>
      </c>
      <c r="C36" s="61">
        <f t="shared" si="11"/>
        <v>-67</v>
      </c>
      <c r="D36" s="61">
        <f t="shared" si="11"/>
        <v>-114</v>
      </c>
      <c r="E36" s="61">
        <f t="shared" si="11"/>
        <v>47</v>
      </c>
      <c r="F36" s="61">
        <f t="shared" si="11"/>
        <v>0</v>
      </c>
      <c r="G36" s="61">
        <f t="shared" si="11"/>
        <v>0</v>
      </c>
      <c r="H36" s="61">
        <f t="shared" si="11"/>
        <v>0</v>
      </c>
      <c r="I36" s="61">
        <f>I43+I70</f>
        <v>0</v>
      </c>
      <c r="J36" s="15"/>
    </row>
    <row r="37" spans="1:13" ht="39.75" customHeight="1">
      <c r="A37" s="94" t="s">
        <v>44</v>
      </c>
      <c r="B37" s="41" t="s">
        <v>45</v>
      </c>
      <c r="C37" s="61">
        <f>C71</f>
        <v>-79</v>
      </c>
      <c r="D37" s="61">
        <f t="shared" ref="D37:I37" si="12">D71</f>
        <v>-32</v>
      </c>
      <c r="E37" s="61">
        <f t="shared" si="12"/>
        <v>-47</v>
      </c>
      <c r="F37" s="61">
        <f t="shared" si="12"/>
        <v>0</v>
      </c>
      <c r="G37" s="61">
        <f t="shared" si="12"/>
        <v>0</v>
      </c>
      <c r="H37" s="61">
        <f t="shared" si="12"/>
        <v>0</v>
      </c>
      <c r="I37" s="61">
        <f t="shared" si="12"/>
        <v>0</v>
      </c>
      <c r="J37" s="15"/>
    </row>
    <row r="38" spans="1:13" ht="27.75" customHeight="1">
      <c r="A38" s="43" t="s">
        <v>11</v>
      </c>
      <c r="B38" s="41"/>
      <c r="C38" s="61">
        <f>C44</f>
        <v>2296</v>
      </c>
      <c r="D38" s="61">
        <f t="shared" ref="D38:I38" si="13">D44</f>
        <v>2296</v>
      </c>
      <c r="E38" s="61">
        <f t="shared" si="13"/>
        <v>6391</v>
      </c>
      <c r="F38" s="61">
        <f t="shared" si="13"/>
        <v>-6391</v>
      </c>
      <c r="G38" s="61">
        <f t="shared" si="13"/>
        <v>0</v>
      </c>
      <c r="H38" s="61">
        <f t="shared" si="13"/>
        <v>0</v>
      </c>
      <c r="I38" s="61">
        <f t="shared" si="13"/>
        <v>0</v>
      </c>
      <c r="J38" s="15"/>
    </row>
    <row r="39" spans="1:13" ht="30" customHeight="1">
      <c r="A39" s="43" t="s">
        <v>12</v>
      </c>
      <c r="B39" s="41">
        <v>70</v>
      </c>
      <c r="C39" s="61">
        <f>C45</f>
        <v>2296</v>
      </c>
      <c r="D39" s="61">
        <f t="shared" ref="D39:I39" si="14">D45</f>
        <v>2296</v>
      </c>
      <c r="E39" s="61">
        <f t="shared" si="14"/>
        <v>6391</v>
      </c>
      <c r="F39" s="61">
        <f t="shared" si="14"/>
        <v>-6391</v>
      </c>
      <c r="G39" s="61">
        <f t="shared" si="14"/>
        <v>0</v>
      </c>
      <c r="H39" s="61">
        <f t="shared" si="14"/>
        <v>0</v>
      </c>
      <c r="I39" s="61">
        <f t="shared" si="14"/>
        <v>0</v>
      </c>
      <c r="J39" s="15"/>
      <c r="L39"/>
      <c r="M39"/>
    </row>
    <row r="40" spans="1:13" ht="23.25" customHeight="1">
      <c r="A40" s="38" t="s">
        <v>13</v>
      </c>
      <c r="B40" s="95" t="s">
        <v>39</v>
      </c>
      <c r="C40" s="59">
        <f>C46+C49+C52+C57+C62</f>
        <v>2468</v>
      </c>
      <c r="D40" s="59">
        <f t="shared" ref="D40:I40" si="15">D46+D49+D52+D57+D62</f>
        <v>2468</v>
      </c>
      <c r="E40" s="59">
        <f t="shared" si="15"/>
        <v>6391</v>
      </c>
      <c r="F40" s="59">
        <f t="shared" si="15"/>
        <v>-6391</v>
      </c>
      <c r="G40" s="59">
        <f t="shared" si="15"/>
        <v>0</v>
      </c>
      <c r="H40" s="59">
        <f t="shared" si="15"/>
        <v>0</v>
      </c>
      <c r="I40" s="59">
        <f t="shared" si="15"/>
        <v>0</v>
      </c>
      <c r="J40" s="16"/>
      <c r="L40"/>
      <c r="M40"/>
    </row>
    <row r="41" spans="1:13" ht="23.25" customHeight="1">
      <c r="A41" s="37" t="s">
        <v>8</v>
      </c>
      <c r="B41" s="38"/>
      <c r="C41" s="59">
        <f>C53+C58+C63</f>
        <v>172</v>
      </c>
      <c r="D41" s="59">
        <f t="shared" ref="D41:I41" si="16">D53+D58+D63</f>
        <v>172</v>
      </c>
      <c r="E41" s="59">
        <f t="shared" si="16"/>
        <v>0</v>
      </c>
      <c r="F41" s="59">
        <f t="shared" si="16"/>
        <v>0</v>
      </c>
      <c r="G41" s="59">
        <f t="shared" si="16"/>
        <v>0</v>
      </c>
      <c r="H41" s="59">
        <f t="shared" si="16"/>
        <v>0</v>
      </c>
      <c r="I41" s="59">
        <f t="shared" si="16"/>
        <v>0</v>
      </c>
      <c r="J41" s="16"/>
      <c r="L41"/>
      <c r="M41"/>
    </row>
    <row r="42" spans="1:13" ht="23.25" customHeight="1">
      <c r="A42" s="44" t="s">
        <v>9</v>
      </c>
      <c r="B42" s="38">
        <v>10</v>
      </c>
      <c r="C42" s="59">
        <f>C59</f>
        <v>290</v>
      </c>
      <c r="D42" s="59">
        <f>D59</f>
        <v>290</v>
      </c>
      <c r="E42" s="59">
        <f t="shared" ref="E42:I42" si="17">E59</f>
        <v>0</v>
      </c>
      <c r="F42" s="59">
        <f t="shared" si="17"/>
        <v>0</v>
      </c>
      <c r="G42" s="59">
        <f t="shared" si="17"/>
        <v>0</v>
      </c>
      <c r="H42" s="59">
        <f t="shared" si="17"/>
        <v>0</v>
      </c>
      <c r="I42" s="59">
        <f t="shared" si="17"/>
        <v>0</v>
      </c>
      <c r="J42" s="16"/>
      <c r="L42"/>
      <c r="M42"/>
    </row>
    <row r="43" spans="1:13" ht="23.25" customHeight="1">
      <c r="A43" s="44" t="s">
        <v>10</v>
      </c>
      <c r="B43" s="38">
        <v>20</v>
      </c>
      <c r="C43" s="59">
        <f>C54+C64</f>
        <v>-118</v>
      </c>
      <c r="D43" s="59">
        <f t="shared" ref="D43:I43" si="18">D54+D64</f>
        <v>-118</v>
      </c>
      <c r="E43" s="59">
        <f t="shared" si="18"/>
        <v>0</v>
      </c>
      <c r="F43" s="59">
        <f t="shared" si="18"/>
        <v>0</v>
      </c>
      <c r="G43" s="59">
        <f t="shared" si="18"/>
        <v>0</v>
      </c>
      <c r="H43" s="59">
        <f t="shared" si="18"/>
        <v>0</v>
      </c>
      <c r="I43" s="59">
        <f t="shared" si="18"/>
        <v>0</v>
      </c>
      <c r="J43" s="16"/>
      <c r="L43"/>
      <c r="M43"/>
    </row>
    <row r="44" spans="1:13" ht="23.25" customHeight="1">
      <c r="A44" s="44" t="s">
        <v>11</v>
      </c>
      <c r="B44" s="38"/>
      <c r="C44" s="59">
        <f>C47+C50+C55+C60+C65</f>
        <v>2296</v>
      </c>
      <c r="D44" s="59">
        <f t="shared" ref="D44:I44" si="19">D47+D50+D55+D60+D65</f>
        <v>2296</v>
      </c>
      <c r="E44" s="59">
        <f t="shared" si="19"/>
        <v>6391</v>
      </c>
      <c r="F44" s="59">
        <f t="shared" si="19"/>
        <v>-6391</v>
      </c>
      <c r="G44" s="59">
        <f t="shared" si="19"/>
        <v>0</v>
      </c>
      <c r="H44" s="59">
        <f t="shared" si="19"/>
        <v>0</v>
      </c>
      <c r="I44" s="59">
        <f t="shared" si="19"/>
        <v>0</v>
      </c>
      <c r="J44" s="16"/>
      <c r="L44"/>
      <c r="M44"/>
    </row>
    <row r="45" spans="1:13" ht="23.25" customHeight="1">
      <c r="A45" s="44" t="s">
        <v>12</v>
      </c>
      <c r="B45" s="38">
        <v>70</v>
      </c>
      <c r="C45" s="59">
        <f>C48+C51+C56+C61+C66</f>
        <v>2296</v>
      </c>
      <c r="D45" s="59">
        <f t="shared" ref="D45:I45" si="20">D48+D51+D56+D61+D66</f>
        <v>2296</v>
      </c>
      <c r="E45" s="59">
        <f t="shared" si="20"/>
        <v>6391</v>
      </c>
      <c r="F45" s="59">
        <f t="shared" si="20"/>
        <v>-6391</v>
      </c>
      <c r="G45" s="59">
        <f t="shared" si="20"/>
        <v>0</v>
      </c>
      <c r="H45" s="59">
        <f t="shared" si="20"/>
        <v>0</v>
      </c>
      <c r="I45" s="59">
        <f t="shared" si="20"/>
        <v>0</v>
      </c>
      <c r="J45" s="16"/>
      <c r="L45"/>
      <c r="M45"/>
    </row>
    <row r="46" spans="1:13" ht="30.75" customHeight="1">
      <c r="A46" s="45" t="s">
        <v>21</v>
      </c>
      <c r="B46" s="46" t="s">
        <v>39</v>
      </c>
      <c r="C46" s="62">
        <f>C47</f>
        <v>128</v>
      </c>
      <c r="D46" s="62">
        <f t="shared" ref="D46:I46" si="21">D47</f>
        <v>128</v>
      </c>
      <c r="E46" s="62">
        <f t="shared" si="21"/>
        <v>0</v>
      </c>
      <c r="F46" s="62">
        <f t="shared" si="21"/>
        <v>0</v>
      </c>
      <c r="G46" s="62">
        <f t="shared" si="21"/>
        <v>0</v>
      </c>
      <c r="H46" s="62">
        <f t="shared" si="21"/>
        <v>0</v>
      </c>
      <c r="I46" s="62">
        <f t="shared" si="21"/>
        <v>0</v>
      </c>
      <c r="J46" s="10"/>
      <c r="L46"/>
      <c r="M46"/>
    </row>
    <row r="47" spans="1:13" ht="28.5" customHeight="1">
      <c r="A47" s="24" t="s">
        <v>11</v>
      </c>
      <c r="B47" s="23"/>
      <c r="C47" s="63">
        <f>C48</f>
        <v>128</v>
      </c>
      <c r="D47" s="63">
        <f t="shared" ref="D47:I47" si="22">D48</f>
        <v>128</v>
      </c>
      <c r="E47" s="63">
        <f t="shared" si="22"/>
        <v>0</v>
      </c>
      <c r="F47" s="63">
        <f t="shared" si="22"/>
        <v>0</v>
      </c>
      <c r="G47" s="63">
        <f t="shared" si="22"/>
        <v>0</v>
      </c>
      <c r="H47" s="63">
        <f t="shared" si="22"/>
        <v>0</v>
      </c>
      <c r="I47" s="63">
        <f t="shared" si="22"/>
        <v>0</v>
      </c>
      <c r="J47" s="10"/>
    </row>
    <row r="48" spans="1:13" ht="26.25" customHeight="1">
      <c r="A48" s="24" t="s">
        <v>12</v>
      </c>
      <c r="B48" s="23">
        <v>70</v>
      </c>
      <c r="C48" s="57">
        <f>D48</f>
        <v>128</v>
      </c>
      <c r="D48" s="57">
        <v>128</v>
      </c>
      <c r="E48" s="57">
        <v>0</v>
      </c>
      <c r="F48" s="57">
        <v>0</v>
      </c>
      <c r="G48" s="57">
        <v>0</v>
      </c>
      <c r="H48" s="57">
        <v>0</v>
      </c>
      <c r="I48" s="57">
        <v>0</v>
      </c>
      <c r="J48" s="17"/>
    </row>
    <row r="49" spans="1:13" ht="32.25" customHeight="1">
      <c r="A49" s="47" t="s">
        <v>14</v>
      </c>
      <c r="B49" s="46" t="s">
        <v>39</v>
      </c>
      <c r="C49" s="64">
        <f>C50</f>
        <v>711</v>
      </c>
      <c r="D49" s="64">
        <f t="shared" ref="D49:I49" si="23">D50</f>
        <v>711</v>
      </c>
      <c r="E49" s="64">
        <f t="shared" si="23"/>
        <v>0</v>
      </c>
      <c r="F49" s="64">
        <f t="shared" si="23"/>
        <v>0</v>
      </c>
      <c r="G49" s="64">
        <f t="shared" si="23"/>
        <v>0</v>
      </c>
      <c r="H49" s="64">
        <f t="shared" si="23"/>
        <v>0</v>
      </c>
      <c r="I49" s="64">
        <f t="shared" si="23"/>
        <v>0</v>
      </c>
      <c r="J49" s="5"/>
    </row>
    <row r="50" spans="1:13" ht="24.75" customHeight="1">
      <c r="A50" s="24" t="s">
        <v>11</v>
      </c>
      <c r="B50" s="23"/>
      <c r="C50" s="63">
        <f>C51</f>
        <v>711</v>
      </c>
      <c r="D50" s="63">
        <f t="shared" ref="D50:I50" si="24">D51</f>
        <v>711</v>
      </c>
      <c r="E50" s="63">
        <f t="shared" si="24"/>
        <v>0</v>
      </c>
      <c r="F50" s="63">
        <f t="shared" si="24"/>
        <v>0</v>
      </c>
      <c r="G50" s="63">
        <f t="shared" si="24"/>
        <v>0</v>
      </c>
      <c r="H50" s="63">
        <f t="shared" si="24"/>
        <v>0</v>
      </c>
      <c r="I50" s="63">
        <f t="shared" si="24"/>
        <v>0</v>
      </c>
      <c r="J50" s="10"/>
    </row>
    <row r="51" spans="1:13" ht="25.5" customHeight="1">
      <c r="A51" s="24" t="s">
        <v>12</v>
      </c>
      <c r="B51" s="23">
        <v>70</v>
      </c>
      <c r="C51" s="57">
        <f>D51</f>
        <v>711</v>
      </c>
      <c r="D51" s="57">
        <v>711</v>
      </c>
      <c r="E51" s="57">
        <v>0</v>
      </c>
      <c r="F51" s="57">
        <v>0</v>
      </c>
      <c r="G51" s="57">
        <v>0</v>
      </c>
      <c r="H51" s="57">
        <v>0</v>
      </c>
      <c r="I51" s="57">
        <v>0</v>
      </c>
      <c r="J51" s="17"/>
    </row>
    <row r="52" spans="1:13" ht="36" customHeight="1">
      <c r="A52" s="45" t="s">
        <v>54</v>
      </c>
      <c r="B52" s="46" t="s">
        <v>39</v>
      </c>
      <c r="C52" s="64">
        <f>C53+C55</f>
        <v>1251</v>
      </c>
      <c r="D52" s="64">
        <f t="shared" ref="D52:I52" si="25">D53+D55</f>
        <v>1251</v>
      </c>
      <c r="E52" s="64">
        <f t="shared" si="25"/>
        <v>0</v>
      </c>
      <c r="F52" s="64">
        <f t="shared" si="25"/>
        <v>0</v>
      </c>
      <c r="G52" s="64">
        <f t="shared" si="25"/>
        <v>0</v>
      </c>
      <c r="H52" s="64">
        <f t="shared" si="25"/>
        <v>0</v>
      </c>
      <c r="I52" s="64">
        <f t="shared" si="25"/>
        <v>0</v>
      </c>
      <c r="J52" s="5"/>
      <c r="M52" s="2"/>
    </row>
    <row r="53" spans="1:13" ht="18.75" customHeight="1">
      <c r="A53" s="32" t="s">
        <v>8</v>
      </c>
      <c r="B53" s="33"/>
      <c r="C53" s="65">
        <f>C54</f>
        <v>2</v>
      </c>
      <c r="D53" s="65">
        <f t="shared" ref="D53:I53" si="26">D54</f>
        <v>2</v>
      </c>
      <c r="E53" s="65">
        <f t="shared" si="26"/>
        <v>0</v>
      </c>
      <c r="F53" s="65">
        <f t="shared" si="26"/>
        <v>0</v>
      </c>
      <c r="G53" s="65">
        <f t="shared" si="26"/>
        <v>0</v>
      </c>
      <c r="H53" s="65">
        <f t="shared" si="26"/>
        <v>0</v>
      </c>
      <c r="I53" s="65">
        <f t="shared" si="26"/>
        <v>0</v>
      </c>
      <c r="J53" s="5"/>
    </row>
    <row r="54" spans="1:13" ht="18" customHeight="1">
      <c r="A54" s="24" t="s">
        <v>10</v>
      </c>
      <c r="B54" s="23">
        <v>20</v>
      </c>
      <c r="C54" s="57">
        <f>D54</f>
        <v>2</v>
      </c>
      <c r="D54" s="57">
        <v>2</v>
      </c>
      <c r="E54" s="57">
        <v>0</v>
      </c>
      <c r="F54" s="57">
        <v>0</v>
      </c>
      <c r="G54" s="57">
        <v>0</v>
      </c>
      <c r="H54" s="57">
        <v>0</v>
      </c>
      <c r="I54" s="57">
        <v>0</v>
      </c>
      <c r="J54" s="17"/>
      <c r="K54" s="1"/>
    </row>
    <row r="55" spans="1:13" ht="18.75" customHeight="1">
      <c r="A55" s="24" t="s">
        <v>11</v>
      </c>
      <c r="B55" s="23"/>
      <c r="C55" s="63">
        <f>C56</f>
        <v>1249</v>
      </c>
      <c r="D55" s="63">
        <f t="shared" ref="D55:I55" si="27">D56</f>
        <v>1249</v>
      </c>
      <c r="E55" s="63">
        <f t="shared" si="27"/>
        <v>0</v>
      </c>
      <c r="F55" s="63">
        <f t="shared" si="27"/>
        <v>0</v>
      </c>
      <c r="G55" s="63">
        <f t="shared" si="27"/>
        <v>0</v>
      </c>
      <c r="H55" s="63">
        <f t="shared" si="27"/>
        <v>0</v>
      </c>
      <c r="I55" s="63">
        <f t="shared" si="27"/>
        <v>0</v>
      </c>
      <c r="J55" s="11"/>
    </row>
    <row r="56" spans="1:13" ht="20.25" customHeight="1">
      <c r="A56" s="24" t="s">
        <v>12</v>
      </c>
      <c r="B56" s="23">
        <v>70</v>
      </c>
      <c r="C56" s="57">
        <f>D56</f>
        <v>1249</v>
      </c>
      <c r="D56" s="57">
        <v>1249</v>
      </c>
      <c r="E56" s="57">
        <v>0</v>
      </c>
      <c r="F56" s="57">
        <v>0</v>
      </c>
      <c r="G56" s="57">
        <v>0</v>
      </c>
      <c r="H56" s="57">
        <v>0</v>
      </c>
      <c r="I56" s="57">
        <v>0</v>
      </c>
      <c r="J56" s="17"/>
    </row>
    <row r="57" spans="1:13" ht="45" customHeight="1">
      <c r="A57" s="45" t="s">
        <v>51</v>
      </c>
      <c r="B57" s="46" t="s">
        <v>39</v>
      </c>
      <c r="C57" s="64">
        <f>C58+C60</f>
        <v>378</v>
      </c>
      <c r="D57" s="64">
        <f t="shared" ref="D57:I57" si="28">D58+D60</f>
        <v>378</v>
      </c>
      <c r="E57" s="64">
        <f t="shared" si="28"/>
        <v>6391</v>
      </c>
      <c r="F57" s="64">
        <f t="shared" si="28"/>
        <v>-6391</v>
      </c>
      <c r="G57" s="64">
        <f t="shared" si="28"/>
        <v>0</v>
      </c>
      <c r="H57" s="64">
        <f t="shared" si="28"/>
        <v>0</v>
      </c>
      <c r="I57" s="64">
        <f t="shared" si="28"/>
        <v>0</v>
      </c>
      <c r="J57" s="5"/>
      <c r="L57"/>
      <c r="M57"/>
    </row>
    <row r="58" spans="1:13" ht="21" customHeight="1">
      <c r="A58" s="32" t="s">
        <v>8</v>
      </c>
      <c r="B58" s="33"/>
      <c r="C58" s="65">
        <f>C59</f>
        <v>290</v>
      </c>
      <c r="D58" s="65">
        <f t="shared" ref="D58:I58" si="29">D59</f>
        <v>290</v>
      </c>
      <c r="E58" s="65">
        <f t="shared" si="29"/>
        <v>0</v>
      </c>
      <c r="F58" s="65">
        <f t="shared" si="29"/>
        <v>0</v>
      </c>
      <c r="G58" s="65">
        <f t="shared" si="29"/>
        <v>0</v>
      </c>
      <c r="H58" s="65">
        <f t="shared" si="29"/>
        <v>0</v>
      </c>
      <c r="I58" s="65">
        <f t="shared" si="29"/>
        <v>0</v>
      </c>
      <c r="J58" s="5"/>
      <c r="L58"/>
      <c r="M58"/>
    </row>
    <row r="59" spans="1:13" ht="18.75" customHeight="1">
      <c r="A59" s="24" t="s">
        <v>9</v>
      </c>
      <c r="B59" s="23">
        <v>10</v>
      </c>
      <c r="C59" s="57">
        <f>D59</f>
        <v>290</v>
      </c>
      <c r="D59" s="57">
        <v>290</v>
      </c>
      <c r="E59" s="57">
        <v>0</v>
      </c>
      <c r="F59" s="57">
        <v>0</v>
      </c>
      <c r="G59" s="57">
        <v>0</v>
      </c>
      <c r="H59" s="57">
        <v>0</v>
      </c>
      <c r="I59" s="57">
        <v>0</v>
      </c>
      <c r="J59" s="17"/>
      <c r="L59"/>
      <c r="M59"/>
    </row>
    <row r="60" spans="1:13" ht="18.75" customHeight="1">
      <c r="A60" s="24" t="s">
        <v>11</v>
      </c>
      <c r="B60" s="23"/>
      <c r="C60" s="63">
        <f>C61</f>
        <v>88</v>
      </c>
      <c r="D60" s="63">
        <f t="shared" ref="D60:I60" si="30">D61</f>
        <v>88</v>
      </c>
      <c r="E60" s="63">
        <f t="shared" si="30"/>
        <v>6391</v>
      </c>
      <c r="F60" s="63">
        <f t="shared" si="30"/>
        <v>-6391</v>
      </c>
      <c r="G60" s="63">
        <f t="shared" si="30"/>
        <v>0</v>
      </c>
      <c r="H60" s="63">
        <f t="shared" si="30"/>
        <v>0</v>
      </c>
      <c r="I60" s="63">
        <f t="shared" si="30"/>
        <v>0</v>
      </c>
      <c r="J60" s="10"/>
      <c r="L60"/>
      <c r="M60"/>
    </row>
    <row r="61" spans="1:13" ht="20.25" customHeight="1">
      <c r="A61" s="24" t="s">
        <v>12</v>
      </c>
      <c r="B61" s="23">
        <v>70</v>
      </c>
      <c r="C61" s="57">
        <f>D61+E61+F61</f>
        <v>88</v>
      </c>
      <c r="D61" s="57">
        <v>88</v>
      </c>
      <c r="E61" s="57">
        <v>6391</v>
      </c>
      <c r="F61" s="57">
        <v>-6391</v>
      </c>
      <c r="G61" s="57">
        <v>0</v>
      </c>
      <c r="H61" s="57">
        <v>0</v>
      </c>
      <c r="I61" s="57">
        <v>0</v>
      </c>
      <c r="J61" s="17"/>
      <c r="L61"/>
      <c r="M61"/>
    </row>
    <row r="62" spans="1:13" ht="38.25" customHeight="1">
      <c r="A62" s="101" t="s">
        <v>53</v>
      </c>
      <c r="B62" s="100" t="s">
        <v>39</v>
      </c>
      <c r="C62" s="100">
        <f>C63+C65</f>
        <v>0</v>
      </c>
      <c r="D62" s="100">
        <f t="shared" ref="D62:I62" si="31">D63+D65</f>
        <v>0</v>
      </c>
      <c r="E62" s="100">
        <f t="shared" si="31"/>
        <v>0</v>
      </c>
      <c r="F62" s="100">
        <f t="shared" si="31"/>
        <v>0</v>
      </c>
      <c r="G62" s="100">
        <f t="shared" si="31"/>
        <v>0</v>
      </c>
      <c r="H62" s="100">
        <f t="shared" si="31"/>
        <v>0</v>
      </c>
      <c r="I62" s="100">
        <f t="shared" si="31"/>
        <v>0</v>
      </c>
      <c r="J62" s="17"/>
      <c r="L62"/>
      <c r="M62"/>
    </row>
    <row r="63" spans="1:13" ht="20.25" customHeight="1">
      <c r="A63" s="32" t="s">
        <v>8</v>
      </c>
      <c r="B63" s="33"/>
      <c r="C63" s="57">
        <f>C64</f>
        <v>-120</v>
      </c>
      <c r="D63" s="57">
        <f t="shared" ref="D63:I63" si="32">D64</f>
        <v>-120</v>
      </c>
      <c r="E63" s="57">
        <f t="shared" si="32"/>
        <v>0</v>
      </c>
      <c r="F63" s="57">
        <f t="shared" si="32"/>
        <v>0</v>
      </c>
      <c r="G63" s="57">
        <f t="shared" si="32"/>
        <v>0</v>
      </c>
      <c r="H63" s="57">
        <f t="shared" si="32"/>
        <v>0</v>
      </c>
      <c r="I63" s="57">
        <f t="shared" si="32"/>
        <v>0</v>
      </c>
      <c r="J63" s="17"/>
      <c r="L63"/>
      <c r="M63"/>
    </row>
    <row r="64" spans="1:13" ht="20.25" customHeight="1">
      <c r="A64" s="24" t="s">
        <v>10</v>
      </c>
      <c r="B64" s="23">
        <v>20</v>
      </c>
      <c r="C64" s="57">
        <f>D64</f>
        <v>-120</v>
      </c>
      <c r="D64" s="57">
        <v>-120</v>
      </c>
      <c r="E64" s="57">
        <v>0</v>
      </c>
      <c r="F64" s="57">
        <v>0</v>
      </c>
      <c r="G64" s="57">
        <v>0</v>
      </c>
      <c r="H64" s="57">
        <v>0</v>
      </c>
      <c r="I64" s="57">
        <v>0</v>
      </c>
      <c r="J64" s="17"/>
      <c r="L64"/>
      <c r="M64"/>
    </row>
    <row r="65" spans="1:13" ht="20.25" customHeight="1">
      <c r="A65" s="24" t="s">
        <v>11</v>
      </c>
      <c r="B65" s="23"/>
      <c r="C65" s="57">
        <f>C66</f>
        <v>120</v>
      </c>
      <c r="D65" s="57">
        <f t="shared" ref="D65:I65" si="33">D66</f>
        <v>120</v>
      </c>
      <c r="E65" s="57">
        <f t="shared" si="33"/>
        <v>0</v>
      </c>
      <c r="F65" s="57">
        <f t="shared" si="33"/>
        <v>0</v>
      </c>
      <c r="G65" s="57">
        <f t="shared" si="33"/>
        <v>0</v>
      </c>
      <c r="H65" s="57">
        <f t="shared" si="33"/>
        <v>0</v>
      </c>
      <c r="I65" s="57">
        <f t="shared" si="33"/>
        <v>0</v>
      </c>
      <c r="J65" s="17"/>
      <c r="L65"/>
      <c r="M65"/>
    </row>
    <row r="66" spans="1:13" ht="20.25" customHeight="1">
      <c r="A66" s="24" t="s">
        <v>12</v>
      </c>
      <c r="B66" s="23">
        <v>70</v>
      </c>
      <c r="C66" s="57">
        <f>D66</f>
        <v>120</v>
      </c>
      <c r="D66" s="57">
        <v>120</v>
      </c>
      <c r="E66" s="57">
        <v>0</v>
      </c>
      <c r="F66" s="57">
        <v>0</v>
      </c>
      <c r="G66" s="57">
        <v>0</v>
      </c>
      <c r="H66" s="57">
        <v>0</v>
      </c>
      <c r="I66" s="57">
        <v>0</v>
      </c>
      <c r="J66" s="17"/>
      <c r="L66"/>
      <c r="M66"/>
    </row>
    <row r="67" spans="1:13" ht="29.25" customHeight="1">
      <c r="A67" s="48" t="s">
        <v>15</v>
      </c>
      <c r="B67" s="38" t="s">
        <v>16</v>
      </c>
      <c r="C67" s="59">
        <f t="shared" ref="C67:I68" si="34">C72+C76</f>
        <v>0</v>
      </c>
      <c r="D67" s="59">
        <f t="shared" si="34"/>
        <v>0</v>
      </c>
      <c r="E67" s="59">
        <f t="shared" si="34"/>
        <v>0</v>
      </c>
      <c r="F67" s="59">
        <f t="shared" si="34"/>
        <v>0</v>
      </c>
      <c r="G67" s="59">
        <f t="shared" si="34"/>
        <v>0</v>
      </c>
      <c r="H67" s="59">
        <f t="shared" si="34"/>
        <v>0</v>
      </c>
      <c r="I67" s="59">
        <f t="shared" si="34"/>
        <v>0</v>
      </c>
      <c r="J67" s="13"/>
      <c r="L67"/>
      <c r="M67"/>
    </row>
    <row r="68" spans="1:13" ht="22.5" customHeight="1">
      <c r="A68" s="37" t="s">
        <v>8</v>
      </c>
      <c r="B68" s="38"/>
      <c r="C68" s="59">
        <f t="shared" si="34"/>
        <v>0</v>
      </c>
      <c r="D68" s="59">
        <f t="shared" si="34"/>
        <v>0</v>
      </c>
      <c r="E68" s="59">
        <f t="shared" si="34"/>
        <v>0</v>
      </c>
      <c r="F68" s="59">
        <f t="shared" si="34"/>
        <v>0</v>
      </c>
      <c r="G68" s="59">
        <f t="shared" si="34"/>
        <v>0</v>
      </c>
      <c r="H68" s="59">
        <f t="shared" si="34"/>
        <v>0</v>
      </c>
      <c r="I68" s="59">
        <f t="shared" si="34"/>
        <v>0</v>
      </c>
      <c r="J68" s="13"/>
      <c r="L68"/>
      <c r="M68"/>
    </row>
    <row r="69" spans="1:13" ht="21" customHeight="1">
      <c r="A69" s="44" t="s">
        <v>9</v>
      </c>
      <c r="B69" s="38">
        <v>10</v>
      </c>
      <c r="C69" s="59">
        <f>C78</f>
        <v>28</v>
      </c>
      <c r="D69" s="59">
        <f t="shared" ref="D69:I69" si="35">D78</f>
        <v>28</v>
      </c>
      <c r="E69" s="59">
        <f t="shared" si="35"/>
        <v>0</v>
      </c>
      <c r="F69" s="59">
        <f t="shared" si="35"/>
        <v>0</v>
      </c>
      <c r="G69" s="59">
        <f t="shared" si="35"/>
        <v>0</v>
      </c>
      <c r="H69" s="59">
        <f t="shared" si="35"/>
        <v>0</v>
      </c>
      <c r="I69" s="59">
        <f t="shared" si="35"/>
        <v>0</v>
      </c>
      <c r="J69" s="13"/>
      <c r="L69"/>
      <c r="M69"/>
    </row>
    <row r="70" spans="1:13" ht="23.25" customHeight="1">
      <c r="A70" s="44" t="s">
        <v>10</v>
      </c>
      <c r="B70" s="38">
        <v>20</v>
      </c>
      <c r="C70" s="59">
        <f t="shared" ref="C70:I71" si="36">C74+C79</f>
        <v>51</v>
      </c>
      <c r="D70" s="59">
        <f t="shared" si="36"/>
        <v>4</v>
      </c>
      <c r="E70" s="59">
        <f t="shared" si="36"/>
        <v>47</v>
      </c>
      <c r="F70" s="59">
        <f t="shared" si="36"/>
        <v>0</v>
      </c>
      <c r="G70" s="59">
        <f t="shared" si="36"/>
        <v>0</v>
      </c>
      <c r="H70" s="59">
        <f t="shared" si="36"/>
        <v>0</v>
      </c>
      <c r="I70" s="59">
        <f t="shared" si="36"/>
        <v>0</v>
      </c>
      <c r="J70" s="13"/>
      <c r="L70"/>
      <c r="M70"/>
    </row>
    <row r="71" spans="1:13" ht="31.5" customHeight="1">
      <c r="A71" s="96" t="s">
        <v>44</v>
      </c>
      <c r="B71" s="38" t="s">
        <v>45</v>
      </c>
      <c r="C71" s="59">
        <f t="shared" si="36"/>
        <v>-79</v>
      </c>
      <c r="D71" s="59">
        <f t="shared" si="36"/>
        <v>-32</v>
      </c>
      <c r="E71" s="59">
        <f t="shared" si="36"/>
        <v>-47</v>
      </c>
      <c r="F71" s="59">
        <f t="shared" si="36"/>
        <v>0</v>
      </c>
      <c r="G71" s="59">
        <f t="shared" si="36"/>
        <v>0</v>
      </c>
      <c r="H71" s="59">
        <f t="shared" si="36"/>
        <v>0</v>
      </c>
      <c r="I71" s="59">
        <f t="shared" si="36"/>
        <v>0</v>
      </c>
      <c r="J71" s="13"/>
      <c r="L71"/>
      <c r="M71"/>
    </row>
    <row r="72" spans="1:13" s="1" customFormat="1" ht="26.25" customHeight="1">
      <c r="A72" s="89" t="s">
        <v>26</v>
      </c>
      <c r="B72" s="88" t="s">
        <v>16</v>
      </c>
      <c r="C72" s="90">
        <f>C73</f>
        <v>0</v>
      </c>
      <c r="D72" s="90">
        <f t="shared" ref="D72:I72" si="37">D73</f>
        <v>0</v>
      </c>
      <c r="E72" s="90">
        <f t="shared" si="37"/>
        <v>0</v>
      </c>
      <c r="F72" s="90">
        <f t="shared" si="37"/>
        <v>0</v>
      </c>
      <c r="G72" s="90">
        <f t="shared" si="37"/>
        <v>0</v>
      </c>
      <c r="H72" s="90">
        <f t="shared" si="37"/>
        <v>0</v>
      </c>
      <c r="I72" s="90">
        <f t="shared" si="37"/>
        <v>0</v>
      </c>
      <c r="J72" s="86"/>
    </row>
    <row r="73" spans="1:13" s="1" customFormat="1" ht="24.75" customHeight="1">
      <c r="A73" s="79" t="s">
        <v>8</v>
      </c>
      <c r="B73" s="80"/>
      <c r="C73" s="91">
        <f>C74+C75</f>
        <v>0</v>
      </c>
      <c r="D73" s="91">
        <f t="shared" ref="D73:I73" si="38">D74+D75</f>
        <v>0</v>
      </c>
      <c r="E73" s="91">
        <f t="shared" si="38"/>
        <v>0</v>
      </c>
      <c r="F73" s="91">
        <f t="shared" si="38"/>
        <v>0</v>
      </c>
      <c r="G73" s="91">
        <f t="shared" si="38"/>
        <v>0</v>
      </c>
      <c r="H73" s="91">
        <f t="shared" si="38"/>
        <v>0</v>
      </c>
      <c r="I73" s="91">
        <f t="shared" si="38"/>
        <v>0</v>
      </c>
      <c r="J73" s="86"/>
    </row>
    <row r="74" spans="1:13" s="1" customFormat="1" ht="25.5" customHeight="1">
      <c r="A74" s="81" t="s">
        <v>10</v>
      </c>
      <c r="B74" s="82">
        <v>20</v>
      </c>
      <c r="C74" s="69">
        <f>E74</f>
        <v>47</v>
      </c>
      <c r="D74" s="69">
        <v>0</v>
      </c>
      <c r="E74" s="69">
        <v>47</v>
      </c>
      <c r="F74" s="69">
        <v>0</v>
      </c>
      <c r="G74" s="75">
        <v>0</v>
      </c>
      <c r="H74" s="75">
        <v>0</v>
      </c>
      <c r="I74" s="75">
        <v>0</v>
      </c>
      <c r="J74" s="87"/>
    </row>
    <row r="75" spans="1:13" s="1" customFormat="1" ht="23.25" customHeight="1">
      <c r="A75" s="50" t="s">
        <v>44</v>
      </c>
      <c r="B75" s="49" t="s">
        <v>45</v>
      </c>
      <c r="C75" s="69">
        <f>E75</f>
        <v>-47</v>
      </c>
      <c r="D75" s="69">
        <v>0</v>
      </c>
      <c r="E75" s="69">
        <v>-47</v>
      </c>
      <c r="F75" s="69">
        <v>0</v>
      </c>
      <c r="G75" s="75">
        <v>0</v>
      </c>
      <c r="H75" s="75">
        <v>0</v>
      </c>
      <c r="I75" s="75">
        <v>0</v>
      </c>
      <c r="J75" s="87"/>
    </row>
    <row r="76" spans="1:13" ht="27.75" customHeight="1">
      <c r="A76" s="45" t="s">
        <v>20</v>
      </c>
      <c r="B76" s="46" t="s">
        <v>40</v>
      </c>
      <c r="C76" s="64">
        <f>C77</f>
        <v>0</v>
      </c>
      <c r="D76" s="64">
        <f t="shared" ref="D76:I76" si="39">D77</f>
        <v>0</v>
      </c>
      <c r="E76" s="64">
        <f t="shared" si="39"/>
        <v>0</v>
      </c>
      <c r="F76" s="64">
        <f t="shared" si="39"/>
        <v>0</v>
      </c>
      <c r="G76" s="64">
        <f t="shared" si="39"/>
        <v>0</v>
      </c>
      <c r="H76" s="64">
        <f t="shared" si="39"/>
        <v>0</v>
      </c>
      <c r="I76" s="64">
        <f t="shared" si="39"/>
        <v>0</v>
      </c>
      <c r="J76" s="5"/>
      <c r="L76"/>
      <c r="M76"/>
    </row>
    <row r="77" spans="1:13" ht="22.5" customHeight="1">
      <c r="A77" s="32" t="s">
        <v>8</v>
      </c>
      <c r="B77" s="33"/>
      <c r="C77" s="65">
        <f>C78+C79+C80</f>
        <v>0</v>
      </c>
      <c r="D77" s="65">
        <f>D78+D79+D80</f>
        <v>0</v>
      </c>
      <c r="E77" s="65">
        <f t="shared" ref="E77:F77" si="40">E78+E79+E80</f>
        <v>0</v>
      </c>
      <c r="F77" s="65">
        <f t="shared" si="40"/>
        <v>0</v>
      </c>
      <c r="G77" s="65">
        <f t="shared" ref="G77:I77" si="41">G78+G79+G80</f>
        <v>0</v>
      </c>
      <c r="H77" s="65">
        <f t="shared" si="41"/>
        <v>0</v>
      </c>
      <c r="I77" s="65">
        <f t="shared" si="41"/>
        <v>0</v>
      </c>
      <c r="J77" s="5"/>
      <c r="L77"/>
      <c r="M77"/>
    </row>
    <row r="78" spans="1:13" ht="22.5" customHeight="1">
      <c r="A78" s="24" t="s">
        <v>9</v>
      </c>
      <c r="B78" s="23">
        <v>10</v>
      </c>
      <c r="C78" s="66">
        <f>D78</f>
        <v>28</v>
      </c>
      <c r="D78" s="66">
        <v>28</v>
      </c>
      <c r="E78" s="66">
        <v>0</v>
      </c>
      <c r="F78" s="66">
        <v>0</v>
      </c>
      <c r="G78" s="66">
        <v>0</v>
      </c>
      <c r="H78" s="66">
        <v>0</v>
      </c>
      <c r="I78" s="66">
        <v>0</v>
      </c>
      <c r="J78" s="5"/>
      <c r="L78"/>
      <c r="M78"/>
    </row>
    <row r="79" spans="1:13" ht="22.5" customHeight="1">
      <c r="A79" s="24" t="s">
        <v>10</v>
      </c>
      <c r="B79" s="23">
        <v>20</v>
      </c>
      <c r="C79" s="57">
        <f>D79</f>
        <v>4</v>
      </c>
      <c r="D79" s="57">
        <v>4</v>
      </c>
      <c r="E79" s="57">
        <v>0</v>
      </c>
      <c r="F79" s="57">
        <v>0</v>
      </c>
      <c r="G79" s="74">
        <v>0</v>
      </c>
      <c r="H79" s="74">
        <v>0</v>
      </c>
      <c r="I79" s="74">
        <v>0</v>
      </c>
      <c r="J79" s="6"/>
      <c r="L79"/>
      <c r="M79"/>
    </row>
    <row r="80" spans="1:13" ht="22.5" customHeight="1">
      <c r="A80" s="50" t="s">
        <v>44</v>
      </c>
      <c r="B80" s="49" t="s">
        <v>45</v>
      </c>
      <c r="C80" s="57">
        <f>D80</f>
        <v>-32</v>
      </c>
      <c r="D80" s="57">
        <v>-32</v>
      </c>
      <c r="E80" s="57">
        <v>0</v>
      </c>
      <c r="F80" s="57">
        <v>0</v>
      </c>
      <c r="G80" s="74">
        <v>0</v>
      </c>
      <c r="H80" s="74">
        <v>0</v>
      </c>
      <c r="I80" s="74">
        <v>0</v>
      </c>
      <c r="J80" s="6"/>
      <c r="L80"/>
      <c r="M80"/>
    </row>
    <row r="81" spans="1:13" ht="19.5" customHeight="1">
      <c r="A81" s="51" t="s">
        <v>27</v>
      </c>
      <c r="B81" s="52"/>
      <c r="C81" s="78">
        <f t="shared" ref="C81:I81" si="42">C23-C34</f>
        <v>0</v>
      </c>
      <c r="D81" s="78">
        <f t="shared" si="42"/>
        <v>0</v>
      </c>
      <c r="E81" s="78">
        <f t="shared" si="42"/>
        <v>0</v>
      </c>
      <c r="F81" s="78">
        <f t="shared" si="42"/>
        <v>0</v>
      </c>
      <c r="G81" s="78">
        <f t="shared" si="42"/>
        <v>0</v>
      </c>
      <c r="H81" s="78">
        <f t="shared" si="42"/>
        <v>0</v>
      </c>
      <c r="I81" s="78">
        <f t="shared" si="42"/>
        <v>0</v>
      </c>
      <c r="J81" s="18"/>
      <c r="L81"/>
      <c r="M81"/>
    </row>
    <row r="82" spans="1:13" ht="18.75" customHeight="1">
      <c r="A82" s="51" t="s">
        <v>28</v>
      </c>
      <c r="B82" s="52"/>
      <c r="C82" s="78">
        <f t="shared" ref="C82:I82" si="43">C29-C38</f>
        <v>-711</v>
      </c>
      <c r="D82" s="78">
        <f t="shared" si="43"/>
        <v>-711</v>
      </c>
      <c r="E82" s="78">
        <f t="shared" si="43"/>
        <v>0</v>
      </c>
      <c r="F82" s="78">
        <f t="shared" si="43"/>
        <v>0</v>
      </c>
      <c r="G82" s="78">
        <f t="shared" si="43"/>
        <v>0</v>
      </c>
      <c r="H82" s="78">
        <f t="shared" si="43"/>
        <v>0</v>
      </c>
      <c r="I82" s="78">
        <f t="shared" si="43"/>
        <v>0</v>
      </c>
      <c r="J82" s="18"/>
      <c r="L82"/>
      <c r="M82"/>
    </row>
    <row r="83" spans="1:13" ht="17.25" customHeight="1">
      <c r="A83" s="51" t="s">
        <v>29</v>
      </c>
      <c r="B83" s="24"/>
      <c r="C83" s="78">
        <f t="shared" ref="C83:I83" si="44">C14-C33</f>
        <v>-711</v>
      </c>
      <c r="D83" s="78">
        <f t="shared" si="44"/>
        <v>-711</v>
      </c>
      <c r="E83" s="78">
        <f t="shared" si="44"/>
        <v>0</v>
      </c>
      <c r="F83" s="78">
        <f t="shared" si="44"/>
        <v>0</v>
      </c>
      <c r="G83" s="78">
        <f t="shared" si="44"/>
        <v>0</v>
      </c>
      <c r="H83" s="78">
        <f t="shared" si="44"/>
        <v>0</v>
      </c>
      <c r="I83" s="78">
        <f t="shared" si="44"/>
        <v>0</v>
      </c>
      <c r="J83" s="19"/>
      <c r="L83"/>
      <c r="M83"/>
    </row>
    <row r="84" spans="1:13" ht="17.25" customHeight="1">
      <c r="A84" s="53"/>
      <c r="B84" s="54"/>
      <c r="C84" s="55"/>
      <c r="D84" s="55"/>
      <c r="E84" s="55"/>
      <c r="F84" s="55"/>
      <c r="G84" s="70"/>
      <c r="H84" s="70"/>
      <c r="I84" s="70"/>
      <c r="J84" s="19"/>
      <c r="L84"/>
      <c r="M84"/>
    </row>
    <row r="85" spans="1:13" ht="17.25" customHeight="1">
      <c r="A85" s="53"/>
      <c r="B85" s="54"/>
      <c r="C85" s="55"/>
      <c r="D85" s="55"/>
      <c r="E85" s="55"/>
      <c r="F85" s="55"/>
      <c r="G85" s="70"/>
      <c r="H85" s="70"/>
      <c r="I85" s="70"/>
      <c r="J85" s="19"/>
      <c r="L85"/>
      <c r="M85"/>
    </row>
    <row r="86" spans="1:13" ht="17.25" customHeight="1">
      <c r="A86" s="53"/>
      <c r="B86" s="54"/>
      <c r="C86" s="55"/>
      <c r="D86" s="55"/>
      <c r="E86" s="55"/>
      <c r="F86" s="55"/>
      <c r="G86" s="70"/>
      <c r="H86" s="70"/>
      <c r="I86" s="70"/>
      <c r="J86" s="19"/>
      <c r="L86"/>
      <c r="M86"/>
    </row>
    <row r="87" spans="1:13" ht="17.25" customHeight="1">
      <c r="A87" s="53"/>
      <c r="B87" s="54"/>
      <c r="C87" s="55"/>
      <c r="D87" s="55"/>
      <c r="E87" s="55"/>
      <c r="F87" s="55"/>
      <c r="G87" s="70"/>
      <c r="H87" s="70"/>
      <c r="I87" s="70"/>
      <c r="J87" s="19"/>
      <c r="L87"/>
      <c r="M87"/>
    </row>
    <row r="88" spans="1:13" ht="17.25" customHeight="1">
      <c r="A88" s="53"/>
      <c r="B88" s="54"/>
      <c r="C88" s="55"/>
      <c r="D88" s="55"/>
      <c r="E88" s="55"/>
      <c r="F88" s="55"/>
      <c r="G88" s="70"/>
      <c r="H88" s="70"/>
      <c r="I88" s="70"/>
      <c r="J88" s="19"/>
      <c r="L88"/>
      <c r="M88"/>
    </row>
    <row r="89" spans="1:13" ht="17.25" customHeight="1">
      <c r="A89" s="53"/>
      <c r="B89" s="54"/>
      <c r="C89" s="55"/>
      <c r="D89" s="55"/>
      <c r="E89" s="55"/>
      <c r="F89" s="55"/>
      <c r="G89" s="70"/>
      <c r="H89" s="70"/>
      <c r="I89" s="70"/>
      <c r="J89" s="19"/>
      <c r="L89"/>
      <c r="M89"/>
    </row>
    <row r="90" spans="1:13" ht="17.25" customHeight="1">
      <c r="A90" s="53"/>
      <c r="B90" s="54"/>
      <c r="C90" s="55"/>
      <c r="D90" s="55"/>
      <c r="E90" s="55"/>
      <c r="F90" s="55"/>
      <c r="G90" s="70"/>
      <c r="H90" s="70"/>
      <c r="I90" s="70"/>
      <c r="J90" s="19"/>
      <c r="L90"/>
      <c r="M90"/>
    </row>
    <row r="91" spans="1:13" ht="17.25" customHeight="1">
      <c r="A91" s="53"/>
      <c r="B91" s="54"/>
      <c r="C91" s="55"/>
      <c r="D91" s="55"/>
      <c r="E91" s="55"/>
      <c r="F91" s="55"/>
      <c r="G91" s="70"/>
      <c r="H91" s="70"/>
      <c r="I91" s="70"/>
      <c r="J91" s="19"/>
      <c r="L91"/>
      <c r="M91"/>
    </row>
    <row r="92" spans="1:13" ht="17.25" customHeight="1">
      <c r="A92" s="53"/>
      <c r="B92" s="54"/>
      <c r="C92" s="55"/>
      <c r="D92" s="55"/>
      <c r="E92" s="55"/>
      <c r="F92" s="55"/>
      <c r="G92" s="70"/>
      <c r="H92" s="70"/>
      <c r="I92" s="70"/>
      <c r="J92" s="19"/>
      <c r="L92"/>
      <c r="M92"/>
    </row>
    <row r="93" spans="1:13" ht="17.25" customHeight="1">
      <c r="A93" s="53"/>
      <c r="B93" s="54"/>
      <c r="C93" s="55"/>
      <c r="D93" s="55"/>
      <c r="E93" s="55"/>
      <c r="F93" s="55"/>
      <c r="G93" s="70"/>
      <c r="H93" s="70"/>
      <c r="I93" s="70"/>
      <c r="J93" s="19"/>
      <c r="L93"/>
      <c r="M93"/>
    </row>
    <row r="94" spans="1:13" ht="17.25" customHeight="1">
      <c r="A94" s="53"/>
      <c r="B94" s="54"/>
      <c r="C94" s="55"/>
      <c r="D94" s="55"/>
      <c r="E94" s="55"/>
      <c r="F94" s="55"/>
      <c r="G94" s="70"/>
      <c r="H94" s="70"/>
      <c r="I94" s="70"/>
      <c r="J94" s="19"/>
      <c r="L94"/>
      <c r="M94"/>
    </row>
    <row r="95" spans="1:13" ht="17.25" customHeight="1">
      <c r="A95" s="53"/>
      <c r="B95" s="54"/>
      <c r="C95" s="55"/>
      <c r="D95" s="55"/>
      <c r="E95" s="55"/>
      <c r="F95" s="55"/>
      <c r="G95" s="70"/>
      <c r="H95" s="70"/>
      <c r="I95" s="70"/>
      <c r="J95" s="19"/>
      <c r="L95"/>
      <c r="M95"/>
    </row>
    <row r="96" spans="1:13" ht="17.25" customHeight="1">
      <c r="A96" s="53"/>
      <c r="B96" s="54"/>
      <c r="C96" s="55"/>
      <c r="D96" s="55"/>
      <c r="E96" s="55"/>
      <c r="F96" s="55"/>
      <c r="G96" s="70"/>
      <c r="H96" s="70"/>
      <c r="I96" s="70"/>
      <c r="J96" s="19"/>
      <c r="L96"/>
      <c r="M96"/>
    </row>
    <row r="97" spans="1:13" ht="17.25" customHeight="1">
      <c r="A97" s="53"/>
      <c r="B97" s="54"/>
      <c r="C97" s="55"/>
      <c r="D97" s="55"/>
      <c r="E97" s="55"/>
      <c r="F97" s="55"/>
      <c r="G97" s="70"/>
      <c r="H97" s="70"/>
      <c r="I97" s="70"/>
      <c r="J97" s="19"/>
      <c r="L97"/>
      <c r="M97"/>
    </row>
    <row r="98" spans="1:13" ht="17.25" customHeight="1">
      <c r="A98" s="53"/>
      <c r="B98" s="54"/>
      <c r="C98" s="55"/>
      <c r="D98" s="55"/>
      <c r="E98" s="55"/>
      <c r="F98" s="55"/>
      <c r="G98" s="70"/>
      <c r="H98" s="70"/>
      <c r="I98" s="70"/>
      <c r="J98" s="19"/>
      <c r="L98"/>
      <c r="M98"/>
    </row>
    <row r="99" spans="1:13" ht="17.25" customHeight="1">
      <c r="A99" s="53"/>
      <c r="B99" s="54"/>
      <c r="C99" s="55"/>
      <c r="D99" s="55"/>
      <c r="E99" s="55"/>
      <c r="F99" s="55"/>
      <c r="G99" s="70"/>
      <c r="H99" s="70"/>
      <c r="I99" s="70"/>
      <c r="J99" s="19"/>
      <c r="L99"/>
      <c r="M99"/>
    </row>
    <row r="100" spans="1:13" ht="17.25" customHeight="1">
      <c r="A100" s="53"/>
      <c r="B100" s="54"/>
      <c r="C100" s="55"/>
      <c r="D100" s="55"/>
      <c r="E100" s="55"/>
      <c r="F100" s="55"/>
      <c r="G100" s="70"/>
      <c r="H100" s="70"/>
      <c r="I100" s="70"/>
      <c r="J100" s="19"/>
      <c r="L100"/>
      <c r="M100"/>
    </row>
    <row r="101" spans="1:13" ht="17.25" customHeight="1">
      <c r="A101" s="53"/>
      <c r="B101" s="54"/>
      <c r="C101" s="55"/>
      <c r="D101" s="55"/>
      <c r="E101" s="55"/>
      <c r="F101" s="55"/>
      <c r="G101" s="70"/>
      <c r="H101" s="70"/>
      <c r="I101" s="70"/>
      <c r="J101" s="19"/>
      <c r="L101"/>
      <c r="M101"/>
    </row>
    <row r="102" spans="1:13" ht="17.25" customHeight="1">
      <c r="A102" s="53"/>
      <c r="B102" s="54"/>
      <c r="C102" s="55"/>
      <c r="D102" s="55"/>
      <c r="E102" s="55"/>
      <c r="F102" s="55"/>
      <c r="G102" s="70"/>
      <c r="H102" s="70"/>
      <c r="I102" s="70"/>
      <c r="J102" s="19"/>
      <c r="L102"/>
      <c r="M102"/>
    </row>
    <row r="103" spans="1:13" ht="17.25" customHeight="1">
      <c r="A103" s="53"/>
      <c r="B103" s="54"/>
      <c r="C103" s="55"/>
      <c r="D103" s="55"/>
      <c r="E103" s="55"/>
      <c r="F103" s="55"/>
      <c r="G103" s="70"/>
      <c r="H103" s="70"/>
      <c r="I103" s="70"/>
      <c r="J103" s="19"/>
      <c r="L103"/>
      <c r="M103"/>
    </row>
    <row r="104" spans="1:13" ht="17.25" customHeight="1">
      <c r="A104" s="53"/>
      <c r="B104" s="54"/>
      <c r="C104" s="55"/>
      <c r="D104" s="55"/>
      <c r="E104" s="55"/>
      <c r="F104" s="55"/>
      <c r="G104" s="70"/>
      <c r="H104" s="70"/>
      <c r="I104" s="70"/>
      <c r="J104" s="19"/>
      <c r="L104"/>
      <c r="M104"/>
    </row>
    <row r="105" spans="1:13" ht="17.25" customHeight="1">
      <c r="A105" s="53"/>
      <c r="B105" s="54"/>
      <c r="C105" s="55"/>
      <c r="D105" s="55"/>
      <c r="E105" s="55"/>
      <c r="F105" s="55"/>
      <c r="G105" s="70"/>
      <c r="H105" s="70"/>
      <c r="I105" s="70"/>
      <c r="J105" s="19"/>
      <c r="L105"/>
      <c r="M105"/>
    </row>
    <row r="106" spans="1:13" ht="17.25" customHeight="1">
      <c r="A106" s="53"/>
      <c r="B106" s="54"/>
      <c r="C106" s="55"/>
      <c r="D106" s="55"/>
      <c r="E106" s="55"/>
      <c r="F106" s="55"/>
      <c r="G106" s="70"/>
      <c r="H106" s="70"/>
      <c r="I106" s="70"/>
      <c r="J106" s="19"/>
      <c r="L106"/>
      <c r="M106"/>
    </row>
    <row r="107" spans="1:13" ht="17.25" customHeight="1">
      <c r="A107" s="53"/>
      <c r="B107" s="54"/>
      <c r="C107" s="55"/>
      <c r="D107" s="55"/>
      <c r="E107" s="55"/>
      <c r="F107" s="55"/>
      <c r="G107" s="70"/>
      <c r="H107" s="70"/>
      <c r="I107" s="70"/>
      <c r="J107" s="19"/>
      <c r="L107"/>
      <c r="M107"/>
    </row>
    <row r="108" spans="1:13" ht="17.25" customHeight="1">
      <c r="A108" s="53"/>
      <c r="B108" s="54"/>
      <c r="C108" s="55"/>
      <c r="D108" s="55"/>
      <c r="E108" s="55"/>
      <c r="F108" s="55"/>
      <c r="G108" s="70"/>
      <c r="H108" s="70"/>
      <c r="I108" s="70"/>
      <c r="J108" s="19"/>
      <c r="L108"/>
      <c r="M108"/>
    </row>
    <row r="109" spans="1:13" ht="17.25" customHeight="1">
      <c r="A109" s="53"/>
      <c r="B109" s="54"/>
      <c r="C109" s="55"/>
      <c r="D109" s="55"/>
      <c r="E109" s="55"/>
      <c r="F109" s="55"/>
      <c r="G109" s="70"/>
      <c r="H109" s="70"/>
      <c r="I109" s="70"/>
      <c r="J109" s="19"/>
      <c r="L109"/>
      <c r="M109"/>
    </row>
    <row r="110" spans="1:13" ht="17.25" customHeight="1">
      <c r="A110" s="53"/>
      <c r="B110" s="54"/>
      <c r="C110" s="55"/>
      <c r="D110" s="55"/>
      <c r="E110" s="55"/>
      <c r="F110" s="55"/>
      <c r="G110" s="70"/>
      <c r="H110" s="70"/>
      <c r="I110" s="70"/>
      <c r="J110" s="19"/>
      <c r="L110"/>
      <c r="M110"/>
    </row>
    <row r="111" spans="1:13" ht="17.25" customHeight="1">
      <c r="A111" s="53"/>
      <c r="B111" s="54"/>
      <c r="C111" s="55"/>
      <c r="D111" s="55"/>
      <c r="E111" s="55"/>
      <c r="F111" s="55"/>
      <c r="G111" s="70"/>
      <c r="H111" s="70"/>
      <c r="I111" s="70"/>
      <c r="J111" s="19"/>
      <c r="L111"/>
      <c r="M111"/>
    </row>
    <row r="112" spans="1:13" ht="17.25" customHeight="1">
      <c r="A112" s="53"/>
      <c r="B112" s="54"/>
      <c r="C112" s="55"/>
      <c r="D112" s="55"/>
      <c r="E112" s="55"/>
      <c r="F112" s="55"/>
      <c r="G112" s="70"/>
      <c r="H112" s="70"/>
      <c r="I112" s="70"/>
      <c r="J112" s="19"/>
      <c r="L112"/>
      <c r="M112"/>
    </row>
    <row r="113" spans="1:13" ht="17.25" customHeight="1">
      <c r="A113" s="53"/>
      <c r="B113" s="54"/>
      <c r="C113" s="55"/>
      <c r="D113" s="55"/>
      <c r="E113" s="55"/>
      <c r="F113" s="55"/>
      <c r="G113" s="70"/>
      <c r="H113" s="70"/>
      <c r="I113" s="70"/>
      <c r="J113" s="19"/>
      <c r="L113"/>
      <c r="M113"/>
    </row>
    <row r="114" spans="1:13" ht="17.25" customHeight="1">
      <c r="A114" s="53"/>
      <c r="B114" s="54"/>
      <c r="C114" s="55"/>
      <c r="D114" s="55"/>
      <c r="E114" s="55"/>
      <c r="F114" s="55"/>
      <c r="G114" s="70"/>
      <c r="H114" s="70"/>
      <c r="I114" s="70"/>
      <c r="J114" s="19"/>
      <c r="L114"/>
      <c r="M114"/>
    </row>
    <row r="115" spans="1:13" ht="17.25" customHeight="1">
      <c r="A115" s="53"/>
      <c r="B115" s="54"/>
      <c r="C115" s="55"/>
      <c r="D115" s="55"/>
      <c r="E115" s="55"/>
      <c r="F115" s="55"/>
      <c r="G115" s="70"/>
      <c r="H115" s="70"/>
      <c r="I115" s="70"/>
      <c r="J115" s="19"/>
      <c r="L115"/>
      <c r="M115"/>
    </row>
    <row r="116" spans="1:13" ht="17.25" customHeight="1">
      <c r="A116" s="56"/>
      <c r="B116" s="54"/>
      <c r="C116" s="55"/>
      <c r="D116" s="55"/>
      <c r="E116" s="55"/>
      <c r="F116" s="55"/>
      <c r="G116" s="70"/>
      <c r="H116" s="70"/>
      <c r="I116" s="70"/>
      <c r="J116" s="19"/>
      <c r="L116"/>
      <c r="M116"/>
    </row>
    <row r="117" spans="1:13" ht="17.25" customHeight="1">
      <c r="A117" s="56"/>
      <c r="B117" s="54"/>
      <c r="C117" s="55"/>
      <c r="D117" s="55"/>
      <c r="E117" s="55"/>
      <c r="F117" s="55"/>
      <c r="G117" s="70"/>
      <c r="H117" s="70"/>
      <c r="I117" s="70"/>
      <c r="J117" s="19"/>
      <c r="L117"/>
      <c r="M117"/>
    </row>
    <row r="118" spans="1:13" ht="17.25" customHeight="1">
      <c r="A118" s="56"/>
      <c r="B118" s="54"/>
      <c r="C118" s="55"/>
      <c r="D118" s="55"/>
      <c r="E118" s="55"/>
      <c r="F118" s="55"/>
      <c r="G118" s="70"/>
      <c r="H118" s="70"/>
      <c r="I118" s="70"/>
      <c r="J118" s="19"/>
      <c r="L118"/>
      <c r="M118"/>
    </row>
    <row r="119" spans="1:13" ht="17.25" customHeight="1">
      <c r="A119" s="56"/>
      <c r="B119" s="54"/>
      <c r="C119" s="55"/>
      <c r="D119" s="55"/>
      <c r="E119" s="55"/>
      <c r="F119" s="55"/>
      <c r="G119" s="70"/>
      <c r="H119" s="70"/>
      <c r="I119" s="70"/>
      <c r="J119" s="19"/>
      <c r="L119"/>
      <c r="M119"/>
    </row>
    <row r="120" spans="1:13" ht="17.25" customHeight="1">
      <c r="A120" s="56"/>
      <c r="B120" s="54"/>
      <c r="C120" s="55"/>
      <c r="D120" s="55"/>
      <c r="E120" s="55"/>
      <c r="F120" s="55"/>
      <c r="G120" s="70"/>
      <c r="H120" s="70"/>
      <c r="I120" s="70"/>
      <c r="J120" s="19"/>
      <c r="L120"/>
      <c r="M120"/>
    </row>
    <row r="121" spans="1:13">
      <c r="G121" s="71"/>
      <c r="H121" s="71"/>
      <c r="I121" s="72"/>
      <c r="J121" s="20"/>
      <c r="L121"/>
      <c r="M121"/>
    </row>
    <row r="122" spans="1:13">
      <c r="G122" s="71"/>
      <c r="H122" s="71"/>
      <c r="I122" s="72"/>
      <c r="J122" s="20"/>
      <c r="L122"/>
      <c r="M122"/>
    </row>
    <row r="123" spans="1:13">
      <c r="G123" s="71"/>
      <c r="H123" s="71"/>
      <c r="I123" s="73"/>
      <c r="J123" s="21"/>
      <c r="L123"/>
      <c r="M123"/>
    </row>
    <row r="124" spans="1:13">
      <c r="G124" s="71"/>
      <c r="H124" s="71"/>
      <c r="I124" s="71"/>
      <c r="L124"/>
      <c r="M124"/>
    </row>
    <row r="125" spans="1:13">
      <c r="G125" s="71"/>
      <c r="H125" s="71"/>
      <c r="I125" s="71"/>
      <c r="L125"/>
      <c r="M125"/>
    </row>
  </sheetData>
  <mergeCells count="10">
    <mergeCell ref="G3:I3"/>
    <mergeCell ref="A5:I5"/>
    <mergeCell ref="A6:I6"/>
    <mergeCell ref="A11:A12"/>
    <mergeCell ref="B11:B12"/>
    <mergeCell ref="C11:C12"/>
    <mergeCell ref="G11:I11"/>
    <mergeCell ref="D11:D12"/>
    <mergeCell ref="E11:E12"/>
    <mergeCell ref="F11:F12"/>
  </mergeCells>
  <pageMargins left="0.86614173228346458" right="0.27559055118110237" top="0.35433070866141736" bottom="0.47244094488188981" header="0.31496062992125984" footer="0.19685039370078741"/>
  <pageSetup paperSize="9" orientation="landscape" r:id="rId1"/>
  <headerFooter scaleWithDoc="0" alignWithMargins="0">
    <evenFooter>&amp;L&amp;P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</vt:lpstr>
      <vt:lpstr>TOTAL!Print_Titles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loredanat</cp:lastModifiedBy>
  <cp:lastPrinted>2024-06-20T10:00:16Z</cp:lastPrinted>
  <dcterms:created xsi:type="dcterms:W3CDTF">2012-01-03T09:20:27Z</dcterms:created>
  <dcterms:modified xsi:type="dcterms:W3CDTF">2024-07-02T08:04:30Z</dcterms:modified>
</cp:coreProperties>
</file>