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influente  Credit 28,03" sheetId="1" r:id="rId1"/>
  </sheets>
  <definedNames>
    <definedName name="_xlnm._FilterDatabase" localSheetId="0" hidden="1">'influente  Credit 28,03'!$A$10:$G$10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 Credit 28,03'!$A$1:$G$71</definedName>
    <definedName name="_xlnm.Print_Titles" localSheetId="0">'influente  Credit 28,03'!$7:$9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C70" i="1"/>
  <c r="C64" s="1"/>
  <c r="C63" s="1"/>
  <c r="C62" s="1"/>
  <c r="C61" s="1"/>
  <c r="C60" s="1"/>
  <c r="G69"/>
  <c r="G68" s="1"/>
  <c r="G67" s="1"/>
  <c r="G66" s="1"/>
  <c r="F69"/>
  <c r="F68" s="1"/>
  <c r="F67" s="1"/>
  <c r="F66" s="1"/>
  <c r="E69"/>
  <c r="E68" s="1"/>
  <c r="E67" s="1"/>
  <c r="E66" s="1"/>
  <c r="D69"/>
  <c r="D68"/>
  <c r="D67" s="1"/>
  <c r="D66" s="1"/>
  <c r="C59"/>
  <c r="C57" s="1"/>
  <c r="C56" s="1"/>
  <c r="C55" s="1"/>
  <c r="G58"/>
  <c r="F58"/>
  <c r="E58"/>
  <c r="D58"/>
  <c r="G57"/>
  <c r="G56" s="1"/>
  <c r="G55" s="1"/>
  <c r="F57"/>
  <c r="F56" s="1"/>
  <c r="F55" s="1"/>
  <c r="E57"/>
  <c r="D57"/>
  <c r="E56"/>
  <c r="D56"/>
  <c r="E55"/>
  <c r="D55"/>
  <c r="C54"/>
  <c r="G53"/>
  <c r="F53"/>
  <c r="E53"/>
  <c r="D53"/>
  <c r="C53"/>
  <c r="G52"/>
  <c r="G51" s="1"/>
  <c r="G50" s="1"/>
  <c r="F52"/>
  <c r="F51" s="1"/>
  <c r="F50" s="1"/>
  <c r="E52"/>
  <c r="D52"/>
  <c r="D51" s="1"/>
  <c r="D50" s="1"/>
  <c r="C52"/>
  <c r="C51" s="1"/>
  <c r="C50" s="1"/>
  <c r="E51"/>
  <c r="E50" s="1"/>
  <c r="E49"/>
  <c r="E47" s="1"/>
  <c r="E46" s="1"/>
  <c r="E45" s="1"/>
  <c r="G48"/>
  <c r="F48"/>
  <c r="D48"/>
  <c r="G47"/>
  <c r="F47"/>
  <c r="D47"/>
  <c r="G46"/>
  <c r="G45" s="1"/>
  <c r="F46"/>
  <c r="F45" s="1"/>
  <c r="D46"/>
  <c r="D45" s="1"/>
  <c r="C44"/>
  <c r="G43"/>
  <c r="F43"/>
  <c r="E43"/>
  <c r="D43"/>
  <c r="C43"/>
  <c r="G42"/>
  <c r="G41" s="1"/>
  <c r="G40" s="1"/>
  <c r="F42"/>
  <c r="F41" s="1"/>
  <c r="F40" s="1"/>
  <c r="E42"/>
  <c r="D42"/>
  <c r="C42"/>
  <c r="E41"/>
  <c r="D41"/>
  <c r="D40" s="1"/>
  <c r="C41"/>
  <c r="C40" s="1"/>
  <c r="E40"/>
  <c r="C39"/>
  <c r="G38"/>
  <c r="F38"/>
  <c r="E38"/>
  <c r="D38"/>
  <c r="C38"/>
  <c r="G37"/>
  <c r="G36" s="1"/>
  <c r="G35" s="1"/>
  <c r="F37"/>
  <c r="F36" s="1"/>
  <c r="F35" s="1"/>
  <c r="E37"/>
  <c r="E36" s="1"/>
  <c r="E35" s="1"/>
  <c r="D37"/>
  <c r="D36" s="1"/>
  <c r="D35" s="1"/>
  <c r="C37"/>
  <c r="C36" s="1"/>
  <c r="C35" s="1"/>
  <c r="E34"/>
  <c r="C34" s="1"/>
  <c r="G33"/>
  <c r="F33"/>
  <c r="D33"/>
  <c r="G32"/>
  <c r="F32"/>
  <c r="F31" s="1"/>
  <c r="F30" s="1"/>
  <c r="E32"/>
  <c r="E31" s="1"/>
  <c r="E30" s="1"/>
  <c r="D32"/>
  <c r="D31" s="1"/>
  <c r="D30" s="1"/>
  <c r="G31"/>
  <c r="G30" s="1"/>
  <c r="G29"/>
  <c r="G24" s="1"/>
  <c r="F29"/>
  <c r="F24" s="1"/>
  <c r="D29"/>
  <c r="D24" s="1"/>
  <c r="G20"/>
  <c r="F20"/>
  <c r="F19" s="1"/>
  <c r="F18" s="1"/>
  <c r="F17" s="1"/>
  <c r="E20"/>
  <c r="E19" s="1"/>
  <c r="E18" s="1"/>
  <c r="E17" s="1"/>
  <c r="D20"/>
  <c r="D19" s="1"/>
  <c r="D18" s="1"/>
  <c r="D17" s="1"/>
  <c r="C20"/>
  <c r="C19" s="1"/>
  <c r="C18" s="1"/>
  <c r="C17" s="1"/>
  <c r="G19"/>
  <c r="G18" s="1"/>
  <c r="G17" s="1"/>
  <c r="C15"/>
  <c r="C14" s="1"/>
  <c r="C13" s="1"/>
  <c r="C12" s="1"/>
  <c r="C11" s="1"/>
  <c r="C10" s="1"/>
  <c r="G14"/>
  <c r="G13" s="1"/>
  <c r="G12" s="1"/>
  <c r="G11" s="1"/>
  <c r="G10" s="1"/>
  <c r="F14"/>
  <c r="F13" s="1"/>
  <c r="F12" s="1"/>
  <c r="F11" s="1"/>
  <c r="F10" s="1"/>
  <c r="E14"/>
  <c r="E13" s="1"/>
  <c r="E12" s="1"/>
  <c r="E11" s="1"/>
  <c r="E10" s="1"/>
  <c r="D14"/>
  <c r="D13" s="1"/>
  <c r="D12" s="1"/>
  <c r="D11" s="1"/>
  <c r="D10" s="1"/>
  <c r="C32" l="1"/>
  <c r="C31" s="1"/>
  <c r="C30" s="1"/>
  <c r="C33"/>
  <c r="G64"/>
  <c r="G63" s="1"/>
  <c r="G62" s="1"/>
  <c r="G61" s="1"/>
  <c r="G60" s="1"/>
  <c r="G65"/>
  <c r="D64"/>
  <c r="D63" s="1"/>
  <c r="D62" s="1"/>
  <c r="D61" s="1"/>
  <c r="D60" s="1"/>
  <c r="D65"/>
  <c r="D23"/>
  <c r="D21"/>
  <c r="D16" s="1"/>
  <c r="D71" s="1"/>
  <c r="F64"/>
  <c r="F63" s="1"/>
  <c r="F62" s="1"/>
  <c r="F61" s="1"/>
  <c r="F60" s="1"/>
  <c r="F65"/>
  <c r="F23"/>
  <c r="F21"/>
  <c r="F16" s="1"/>
  <c r="E64"/>
  <c r="E63" s="1"/>
  <c r="E62" s="1"/>
  <c r="E61" s="1"/>
  <c r="E60" s="1"/>
  <c r="E65"/>
  <c r="G23"/>
  <c r="G21"/>
  <c r="G16" s="1"/>
  <c r="G71" s="1"/>
  <c r="F71"/>
  <c r="E29"/>
  <c r="G28"/>
  <c r="G27" s="1"/>
  <c r="F28"/>
  <c r="F27" s="1"/>
  <c r="E33"/>
  <c r="D28"/>
  <c r="D27" s="1"/>
  <c r="C49"/>
  <c r="C29" s="1"/>
  <c r="E48"/>
  <c r="C58"/>
  <c r="C69"/>
  <c r="C68" s="1"/>
  <c r="C67" s="1"/>
  <c r="C66" s="1"/>
  <c r="C65" s="1"/>
  <c r="C28" l="1"/>
  <c r="C27" s="1"/>
  <c r="C24"/>
  <c r="E28"/>
  <c r="E27" s="1"/>
  <c r="E24"/>
  <c r="G26"/>
  <c r="G25" s="1"/>
  <c r="G22"/>
  <c r="F22"/>
  <c r="F26"/>
  <c r="F25" s="1"/>
  <c r="D26"/>
  <c r="D25" s="1"/>
  <c r="D22"/>
  <c r="C48"/>
  <c r="C47"/>
  <c r="C46" s="1"/>
  <c r="C45" s="1"/>
  <c r="E23" l="1"/>
  <c r="E21"/>
  <c r="E16" s="1"/>
  <c r="E71" s="1"/>
  <c r="C26"/>
  <c r="C25" s="1"/>
  <c r="C22"/>
  <c r="E26"/>
  <c r="E25" s="1"/>
  <c r="E22"/>
  <c r="C21"/>
  <c r="C16" s="1"/>
  <c r="C71" s="1"/>
  <c r="C23"/>
</calcChain>
</file>

<file path=xl/sharedStrings.xml><?xml version="1.0" encoding="utf-8"?>
<sst xmlns="http://schemas.openxmlformats.org/spreadsheetml/2006/main" count="112" uniqueCount="51">
  <si>
    <t>JUDETUL ARGES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</si>
  <si>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</si>
  <si>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</si>
  <si>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</si>
  <si>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2024</t>
  </si>
  <si>
    <t>mii lei</t>
  </si>
  <si>
    <t>DENUMIRE 
INDICATOR</t>
  </si>
  <si>
    <t>COD 
INDICATOR</t>
  </si>
  <si>
    <t>PROPUNERI 
AN 2024</t>
  </si>
  <si>
    <t>TRIM.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</si>
  <si>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</si>
  <si>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</si>
  <si>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</si>
  <si>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</si>
  <si>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</si>
  <si>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</si>
  <si>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</si>
  <si>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</si>
  <si>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</si>
  <si>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</si>
  <si>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</si>
  <si>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</si>
  <si>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</si>
  <si>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</si>
  <si>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</si>
  <si>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</si>
  <si>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</si>
  <si>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</si>
  <si>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</si>
  <si>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</si>
  <si>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</si>
  <si>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</si>
  <si>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</si>
  <si>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</si>
  <si>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</si>
  <si>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AUTORITATI PUBLICE SI ACTIUNI 
EXTERNE</t>
  </si>
  <si>
    <t>51.07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</si>
  <si>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</si>
  <si>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</si>
  <si>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</si>
  <si>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</si>
  <si>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</si>
  <si>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</si>
  <si>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</si>
  <si>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SANATATE</t>
  </si>
  <si>
    <t>66.07</t>
  </si>
  <si>
    <t>SPITALUL JUDETEAN DE URGENTA PITESTI</t>
  </si>
  <si>
    <t xml:space="preserve">Construire corp de cladire nou la Spitalul Judetean de Urgenta Pitesti </t>
  </si>
  <si>
    <t>DEFICIT</t>
  </si>
  <si>
    <t>99.07</t>
  </si>
  <si>
    <t>ANEXA nr.3 la H.C.J nr.105/28.03.2024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</si>
</sst>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6" fillId="0" borderId="0"/>
    <xf numFmtId="0" fontId="2" fillId="2" borderId="1" applyNumberFormat="0" applyAlignment="0" applyProtection="0"/>
    <xf numFmtId="0" fontId="10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" fillId="0" borderId="0"/>
    <xf numFmtId="0" fontId="16" fillId="0" borderId="0"/>
  </cellStyleXfs>
  <cellXfs count="87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4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1" fillId="3" borderId="2" xfId="3" applyNumberFormat="1" applyFont="1" applyFill="1" applyBorder="1" applyAlignment="1">
      <alignment horizontal="center" vertical="center" wrapText="1"/>
    </xf>
    <xf numFmtId="49" fontId="12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6" borderId="2" xfId="1" applyFont="1" applyFill="1" applyBorder="1" applyAlignment="1">
      <alignment vertical="center" wrapText="1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8" fillId="6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3" fillId="7" borderId="2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right" vertical="center"/>
    </xf>
    <xf numFmtId="4" fontId="8" fillId="7" borderId="2" xfId="1" applyNumberFormat="1" applyFont="1" applyFill="1" applyBorder="1" applyAlignment="1">
      <alignment horizontal="right" vertical="center"/>
    </xf>
    <xf numFmtId="0" fontId="14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vertical="center" wrapText="1"/>
    </xf>
    <xf numFmtId="4" fontId="6" fillId="8" borderId="2" xfId="1" applyNumberFormat="1" applyFont="1" applyFill="1" applyBorder="1" applyAlignment="1">
      <alignment horizontal="right" vertical="center"/>
    </xf>
    <xf numFmtId="4" fontId="15" fillId="8" borderId="2" xfId="1" applyNumberFormat="1" applyFont="1" applyFill="1" applyBorder="1" applyAlignment="1">
      <alignment horizontal="right" vertical="center"/>
    </xf>
    <xf numFmtId="0" fontId="5" fillId="3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0" fontId="13" fillId="7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0" fontId="4" fillId="9" borderId="2" xfId="1" applyFont="1" applyFill="1" applyBorder="1" applyAlignment="1">
      <alignment horizontal="left" vertical="center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4" fillId="9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3" fillId="10" borderId="2" xfId="4" applyFont="1" applyFill="1" applyBorder="1" applyAlignment="1">
      <alignment wrapText="1"/>
    </xf>
    <xf numFmtId="49" fontId="12" fillId="10" borderId="2" xfId="3" applyNumberFormat="1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0" fontId="4" fillId="11" borderId="2" xfId="1" applyFont="1" applyFill="1" applyBorder="1" applyAlignment="1">
      <alignment vertical="center" wrapText="1"/>
    </xf>
    <xf numFmtId="4" fontId="4" fillId="11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6" fillId="8" borderId="2" xfId="1" applyNumberFormat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8" fillId="4" borderId="2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74"/>
  <sheetViews>
    <sheetView tabSelected="1" zoomScaleNormal="100" zoomScaleSheetLayoutView="74" workbookViewId="0">
      <pane ySplit="9" topLeftCell="A10" activePane="bottomLeft" state="frozen"/>
      <selection activeCell="D19" sqref="D19"/>
      <selection pane="bottomLeft" activeCell="H7" sqref="H7"/>
    </sheetView>
  </sheetViews>
  <sheetFormatPr defaultRowHeight="15.75"/>
  <cols>
    <col min="1" max="1" width="49.5703125" style="3" customWidth="1"/>
    <col min="2" max="2" width="14.42578125" style="2" customWidth="1"/>
    <col min="3" max="3" width="14.85546875" style="3" customWidth="1"/>
    <col min="4" max="4" width="11.85546875" style="3" customWidth="1"/>
    <col min="5" max="6" width="11" style="4" customWidth="1"/>
    <col min="7" max="7" width="8.5703125" style="8" customWidth="1"/>
    <col min="8" max="16384" width="9.140625" style="3"/>
  </cols>
  <sheetData>
    <row r="1" spans="1:10">
      <c r="A1" s="1" t="s">
        <v>0</v>
      </c>
      <c r="G1" s="5" t="s">
        <v>50</v>
      </c>
    </row>
    <row r="2" spans="1:10">
      <c r="A2" s="1" t="s">
        <v>1</v>
      </c>
      <c r="G2" s="6"/>
    </row>
    <row r="3" spans="1:10">
      <c r="A3" s="1" t="s">
        <v>2</v>
      </c>
      <c r="D3" s="7"/>
      <c r="E3" s="7"/>
      <c r="F3" s="82"/>
      <c r="G3" s="82"/>
      <c r="H3" s="7"/>
    </row>
    <row r="5" spans="1:10" ht="19.5" customHeight="1">
      <c r="A5" s="83" t="s">
        <v>3</v>
      </c>
      <c r="B5" s="83"/>
      <c r="C5" s="83"/>
      <c r="D5" s="83"/>
      <c r="E5" s="83"/>
      <c r="F5" s="83"/>
      <c r="G5" s="83"/>
    </row>
    <row r="6" spans="1:10" ht="18.75">
      <c r="A6" s="83" t="s">
        <v>4</v>
      </c>
      <c r="B6" s="83"/>
      <c r="C6" s="83"/>
      <c r="D6" s="83"/>
      <c r="E6" s="83"/>
      <c r="F6" s="8"/>
      <c r="G6" s="3"/>
    </row>
    <row r="7" spans="1:10">
      <c r="C7" s="9"/>
      <c r="G7" s="9" t="s">
        <v>5</v>
      </c>
    </row>
    <row r="8" spans="1:10" s="12" customFormat="1" ht="31.5" customHeight="1">
      <c r="A8" s="84" t="s">
        <v>6</v>
      </c>
      <c r="B8" s="84" t="s">
        <v>7</v>
      </c>
      <c r="C8" s="85" t="s">
        <v>8</v>
      </c>
      <c r="D8" s="10" t="s">
        <v>9</v>
      </c>
      <c r="E8" s="11" t="s">
        <v>9</v>
      </c>
      <c r="F8" s="11" t="s">
        <v>9</v>
      </c>
      <c r="G8" s="11" t="s">
        <v>9</v>
      </c>
    </row>
    <row r="9" spans="1:10" ht="15.75" customHeight="1">
      <c r="A9" s="84"/>
      <c r="B9" s="84"/>
      <c r="C9" s="86"/>
      <c r="D9" s="10" t="s">
        <v>10</v>
      </c>
      <c r="E9" s="11" t="s">
        <v>11</v>
      </c>
      <c r="F9" s="11" t="s">
        <v>12</v>
      </c>
      <c r="G9" s="11" t="s">
        <v>13</v>
      </c>
    </row>
    <row r="10" spans="1:10" ht="21" customHeight="1">
      <c r="A10" s="13" t="s">
        <v>14</v>
      </c>
      <c r="B10" s="14"/>
      <c r="C10" s="15">
        <f t="shared" ref="C10:G14" si="0">C11</f>
        <v>23010</v>
      </c>
      <c r="D10" s="15">
        <f t="shared" si="0"/>
        <v>0</v>
      </c>
      <c r="E10" s="16">
        <f t="shared" si="0"/>
        <v>23010</v>
      </c>
      <c r="F10" s="16">
        <f t="shared" si="0"/>
        <v>0</v>
      </c>
      <c r="G10" s="16">
        <f t="shared" si="0"/>
        <v>0</v>
      </c>
    </row>
    <row r="11" spans="1:10" ht="21" customHeight="1">
      <c r="A11" s="17" t="s">
        <v>15</v>
      </c>
      <c r="B11" s="18"/>
      <c r="C11" s="19">
        <f t="shared" si="0"/>
        <v>23010</v>
      </c>
      <c r="D11" s="19">
        <f t="shared" si="0"/>
        <v>0</v>
      </c>
      <c r="E11" s="20">
        <f t="shared" si="0"/>
        <v>23010</v>
      </c>
      <c r="F11" s="20">
        <f t="shared" si="0"/>
        <v>0</v>
      </c>
      <c r="G11" s="20">
        <f t="shared" si="0"/>
        <v>0</v>
      </c>
    </row>
    <row r="12" spans="1:10" s="7" customFormat="1" ht="21" customHeight="1">
      <c r="A12" s="17" t="s">
        <v>16</v>
      </c>
      <c r="B12" s="10" t="s">
        <v>17</v>
      </c>
      <c r="C12" s="19">
        <f t="shared" si="0"/>
        <v>23010</v>
      </c>
      <c r="D12" s="19">
        <f t="shared" si="0"/>
        <v>0</v>
      </c>
      <c r="E12" s="20">
        <f t="shared" si="0"/>
        <v>23010</v>
      </c>
      <c r="F12" s="20">
        <f t="shared" si="0"/>
        <v>0</v>
      </c>
      <c r="G12" s="20">
        <f t="shared" si="0"/>
        <v>0</v>
      </c>
    </row>
    <row r="13" spans="1:10" ht="21" customHeight="1">
      <c r="A13" s="21" t="s">
        <v>18</v>
      </c>
      <c r="B13" s="18" t="s">
        <v>19</v>
      </c>
      <c r="C13" s="22">
        <f t="shared" si="0"/>
        <v>23010</v>
      </c>
      <c r="D13" s="22">
        <f t="shared" si="0"/>
        <v>0</v>
      </c>
      <c r="E13" s="23">
        <f t="shared" si="0"/>
        <v>23010</v>
      </c>
      <c r="F13" s="23">
        <f t="shared" si="0"/>
        <v>0</v>
      </c>
      <c r="G13" s="23">
        <f t="shared" si="0"/>
        <v>0</v>
      </c>
    </row>
    <row r="14" spans="1:10" ht="21" customHeight="1">
      <c r="A14" s="24" t="s">
        <v>20</v>
      </c>
      <c r="B14" s="18" t="s">
        <v>21</v>
      </c>
      <c r="C14" s="22">
        <f t="shared" si="0"/>
        <v>23010</v>
      </c>
      <c r="D14" s="22">
        <f t="shared" si="0"/>
        <v>0</v>
      </c>
      <c r="E14" s="23">
        <f t="shared" si="0"/>
        <v>23010</v>
      </c>
      <c r="F14" s="23">
        <f t="shared" si="0"/>
        <v>0</v>
      </c>
      <c r="G14" s="23">
        <f t="shared" si="0"/>
        <v>0</v>
      </c>
    </row>
    <row r="15" spans="1:10" ht="21" customHeight="1">
      <c r="A15" s="25" t="s">
        <v>20</v>
      </c>
      <c r="B15" s="18" t="s">
        <v>22</v>
      </c>
      <c r="C15" s="26">
        <f>SUM(D15:G15)</f>
        <v>23010</v>
      </c>
      <c r="D15" s="26">
        <v>0</v>
      </c>
      <c r="E15" s="26">
        <v>23010</v>
      </c>
      <c r="F15" s="26">
        <v>0</v>
      </c>
      <c r="G15" s="26">
        <v>0</v>
      </c>
      <c r="I15" s="27"/>
    </row>
    <row r="16" spans="1:10" s="31" customFormat="1" ht="23.25" customHeight="1">
      <c r="A16" s="28" t="s">
        <v>23</v>
      </c>
      <c r="B16" s="29"/>
      <c r="C16" s="30">
        <f>C21+C17</f>
        <v>23010</v>
      </c>
      <c r="D16" s="30">
        <f>D21+D17</f>
        <v>0</v>
      </c>
      <c r="E16" s="30">
        <f t="shared" ref="E16:G16" si="1">E21+E17</f>
        <v>23010</v>
      </c>
      <c r="F16" s="30">
        <f t="shared" si="1"/>
        <v>0</v>
      </c>
      <c r="G16" s="30">
        <f t="shared" si="1"/>
        <v>0</v>
      </c>
      <c r="J16" s="3"/>
    </row>
    <row r="17" spans="1:13" s="31" customFormat="1" ht="23.25" customHeight="1">
      <c r="A17" s="28" t="s">
        <v>15</v>
      </c>
      <c r="B17" s="32"/>
      <c r="C17" s="33">
        <f t="shared" ref="C17:G19" si="2">C18</f>
        <v>7042</v>
      </c>
      <c r="D17" s="33">
        <f t="shared" si="2"/>
        <v>0</v>
      </c>
      <c r="E17" s="34">
        <f t="shared" si="2"/>
        <v>7042</v>
      </c>
      <c r="F17" s="34">
        <f t="shared" si="2"/>
        <v>0</v>
      </c>
      <c r="G17" s="34">
        <f t="shared" si="2"/>
        <v>0</v>
      </c>
      <c r="J17" s="3"/>
    </row>
    <row r="18" spans="1:13" s="31" customFormat="1" ht="31.5">
      <c r="A18" s="35" t="s">
        <v>24</v>
      </c>
      <c r="B18" s="10" t="s">
        <v>25</v>
      </c>
      <c r="C18" s="33">
        <f t="shared" si="2"/>
        <v>7042</v>
      </c>
      <c r="D18" s="33">
        <f t="shared" si="2"/>
        <v>0</v>
      </c>
      <c r="E18" s="34">
        <f t="shared" si="2"/>
        <v>7042</v>
      </c>
      <c r="F18" s="34">
        <f t="shared" si="2"/>
        <v>0</v>
      </c>
      <c r="G18" s="34">
        <f t="shared" si="2"/>
        <v>0</v>
      </c>
      <c r="J18" s="3"/>
    </row>
    <row r="19" spans="1:13" s="31" customFormat="1" ht="47.25">
      <c r="A19" s="36" t="s">
        <v>26</v>
      </c>
      <c r="B19" s="37" t="s">
        <v>27</v>
      </c>
      <c r="C19" s="33">
        <f t="shared" si="2"/>
        <v>7042</v>
      </c>
      <c r="D19" s="33">
        <f t="shared" si="2"/>
        <v>0</v>
      </c>
      <c r="E19" s="34">
        <f t="shared" si="2"/>
        <v>7042</v>
      </c>
      <c r="F19" s="34">
        <f t="shared" si="2"/>
        <v>0</v>
      </c>
      <c r="G19" s="34">
        <f t="shared" si="2"/>
        <v>0</v>
      </c>
    </row>
    <row r="20" spans="1:13" s="31" customFormat="1">
      <c r="A20" s="36" t="s">
        <v>28</v>
      </c>
      <c r="B20" s="38" t="s">
        <v>29</v>
      </c>
      <c r="C20" s="33">
        <f>C70</f>
        <v>7042</v>
      </c>
      <c r="D20" s="33">
        <f t="shared" ref="D20:G20" si="3">D70</f>
        <v>0</v>
      </c>
      <c r="E20" s="34">
        <f t="shared" si="3"/>
        <v>7042</v>
      </c>
      <c r="F20" s="34">
        <f t="shared" si="3"/>
        <v>0</v>
      </c>
      <c r="G20" s="34">
        <f t="shared" si="3"/>
        <v>0</v>
      </c>
    </row>
    <row r="21" spans="1:13" ht="23.25" customHeight="1">
      <c r="A21" s="17" t="s">
        <v>15</v>
      </c>
      <c r="B21" s="18"/>
      <c r="C21" s="19">
        <f>C24</f>
        <v>15968</v>
      </c>
      <c r="D21" s="19">
        <f t="shared" ref="D21:G21" si="4">D24</f>
        <v>0</v>
      </c>
      <c r="E21" s="20">
        <f t="shared" si="4"/>
        <v>15968</v>
      </c>
      <c r="F21" s="20">
        <f t="shared" si="4"/>
        <v>0</v>
      </c>
      <c r="G21" s="20">
        <f t="shared" si="4"/>
        <v>0</v>
      </c>
      <c r="M21" s="31"/>
    </row>
    <row r="22" spans="1:13" ht="47.25">
      <c r="A22" s="39" t="s">
        <v>30</v>
      </c>
      <c r="B22" s="10">
        <v>58</v>
      </c>
      <c r="C22" s="19">
        <f>C27</f>
        <v>15968</v>
      </c>
      <c r="D22" s="19">
        <f>D27</f>
        <v>0</v>
      </c>
      <c r="E22" s="19">
        <f t="shared" ref="E22:G22" si="5">E27</f>
        <v>15968</v>
      </c>
      <c r="F22" s="19">
        <f t="shared" si="5"/>
        <v>0</v>
      </c>
      <c r="G22" s="19">
        <f t="shared" si="5"/>
        <v>0</v>
      </c>
      <c r="M22" s="31"/>
    </row>
    <row r="23" spans="1:13" ht="31.5">
      <c r="A23" s="40" t="s">
        <v>31</v>
      </c>
      <c r="B23" s="41" t="s">
        <v>32</v>
      </c>
      <c r="C23" s="22">
        <f>C24</f>
        <v>15968</v>
      </c>
      <c r="D23" s="22">
        <f t="shared" ref="D23:G23" si="6">D24</f>
        <v>0</v>
      </c>
      <c r="E23" s="23">
        <f t="shared" si="6"/>
        <v>15968</v>
      </c>
      <c r="F23" s="23">
        <f t="shared" si="6"/>
        <v>0</v>
      </c>
      <c r="G23" s="23">
        <f t="shared" si="6"/>
        <v>0</v>
      </c>
    </row>
    <row r="24" spans="1:13">
      <c r="A24" s="42" t="s">
        <v>33</v>
      </c>
      <c r="B24" s="41" t="s">
        <v>34</v>
      </c>
      <c r="C24" s="22">
        <f>C29</f>
        <v>15968</v>
      </c>
      <c r="D24" s="22">
        <f>D29</f>
        <v>0</v>
      </c>
      <c r="E24" s="22">
        <f t="shared" ref="E24:G24" si="7">E29</f>
        <v>15968</v>
      </c>
      <c r="F24" s="22">
        <f t="shared" si="7"/>
        <v>0</v>
      </c>
      <c r="G24" s="22">
        <f t="shared" si="7"/>
        <v>0</v>
      </c>
    </row>
    <row r="25" spans="1:13" ht="31.5">
      <c r="A25" s="43" t="s">
        <v>35</v>
      </c>
      <c r="B25" s="44" t="s">
        <v>36</v>
      </c>
      <c r="C25" s="45">
        <f t="shared" ref="C25:G28" si="8">C26</f>
        <v>15968</v>
      </c>
      <c r="D25" s="45">
        <f t="shared" si="8"/>
        <v>0</v>
      </c>
      <c r="E25" s="46">
        <f t="shared" si="8"/>
        <v>15968</v>
      </c>
      <c r="F25" s="46">
        <f t="shared" si="8"/>
        <v>0</v>
      </c>
      <c r="G25" s="46">
        <f t="shared" si="8"/>
        <v>0</v>
      </c>
    </row>
    <row r="26" spans="1:13">
      <c r="A26" s="17" t="s">
        <v>15</v>
      </c>
      <c r="B26" s="18"/>
      <c r="C26" s="19">
        <f t="shared" si="8"/>
        <v>15968</v>
      </c>
      <c r="D26" s="19">
        <f t="shared" si="8"/>
        <v>0</v>
      </c>
      <c r="E26" s="20">
        <f t="shared" si="8"/>
        <v>15968</v>
      </c>
      <c r="F26" s="20">
        <f t="shared" si="8"/>
        <v>0</v>
      </c>
      <c r="G26" s="20">
        <f t="shared" si="8"/>
        <v>0</v>
      </c>
    </row>
    <row r="27" spans="1:13" ht="47.25">
      <c r="A27" s="47" t="s">
        <v>30</v>
      </c>
      <c r="B27" s="48">
        <v>58</v>
      </c>
      <c r="C27" s="19">
        <f t="shared" si="8"/>
        <v>15968</v>
      </c>
      <c r="D27" s="19">
        <f t="shared" si="8"/>
        <v>0</v>
      </c>
      <c r="E27" s="20">
        <f t="shared" si="8"/>
        <v>15968</v>
      </c>
      <c r="F27" s="20">
        <f t="shared" si="8"/>
        <v>0</v>
      </c>
      <c r="G27" s="20">
        <f t="shared" si="8"/>
        <v>0</v>
      </c>
    </row>
    <row r="28" spans="1:13" ht="31.5">
      <c r="A28" s="49" t="s">
        <v>31</v>
      </c>
      <c r="B28" s="41" t="s">
        <v>32</v>
      </c>
      <c r="C28" s="22">
        <f t="shared" si="8"/>
        <v>15968</v>
      </c>
      <c r="D28" s="22">
        <f t="shared" si="8"/>
        <v>0</v>
      </c>
      <c r="E28" s="23">
        <f t="shared" si="8"/>
        <v>15968</v>
      </c>
      <c r="F28" s="23">
        <f t="shared" si="8"/>
        <v>0</v>
      </c>
      <c r="G28" s="23">
        <f t="shared" si="8"/>
        <v>0</v>
      </c>
    </row>
    <row r="29" spans="1:13">
      <c r="A29" s="50" t="s">
        <v>33</v>
      </c>
      <c r="B29" s="41" t="s">
        <v>34</v>
      </c>
      <c r="C29" s="22">
        <f>C34+C39+C49+C44+C54+C59</f>
        <v>15968</v>
      </c>
      <c r="D29" s="22">
        <f>D34+D39+D49+D44+D54+D59</f>
        <v>0</v>
      </c>
      <c r="E29" s="22">
        <f t="shared" ref="E29:G29" si="9">E34+E39+E49+E44+E54+E59</f>
        <v>15968</v>
      </c>
      <c r="F29" s="22">
        <f t="shared" si="9"/>
        <v>0</v>
      </c>
      <c r="G29" s="22">
        <f t="shared" si="9"/>
        <v>0</v>
      </c>
    </row>
    <row r="30" spans="1:13" ht="42.75">
      <c r="A30" s="51" t="s">
        <v>37</v>
      </c>
      <c r="B30" s="52"/>
      <c r="C30" s="53">
        <f t="shared" ref="C30:G31" si="10">C31</f>
        <v>3387</v>
      </c>
      <c r="D30" s="53">
        <f t="shared" si="10"/>
        <v>0</v>
      </c>
      <c r="E30" s="54">
        <f t="shared" si="10"/>
        <v>3387</v>
      </c>
      <c r="F30" s="54">
        <f t="shared" si="10"/>
        <v>0</v>
      </c>
      <c r="G30" s="54">
        <f t="shared" si="10"/>
        <v>0</v>
      </c>
    </row>
    <row r="31" spans="1:13">
      <c r="A31" s="55" t="s">
        <v>15</v>
      </c>
      <c r="B31" s="56"/>
      <c r="C31" s="22">
        <f t="shared" si="10"/>
        <v>3387</v>
      </c>
      <c r="D31" s="22">
        <f t="shared" si="10"/>
        <v>0</v>
      </c>
      <c r="E31" s="23">
        <f t="shared" si="10"/>
        <v>3387</v>
      </c>
      <c r="F31" s="23">
        <f t="shared" si="10"/>
        <v>0</v>
      </c>
      <c r="G31" s="23">
        <f t="shared" si="10"/>
        <v>0</v>
      </c>
    </row>
    <row r="32" spans="1:13" ht="30">
      <c r="A32" s="57" t="s">
        <v>38</v>
      </c>
      <c r="B32" s="56">
        <v>58</v>
      </c>
      <c r="C32" s="22">
        <f>C34</f>
        <v>3387</v>
      </c>
      <c r="D32" s="22">
        <f t="shared" ref="D32:G32" si="11">D34</f>
        <v>0</v>
      </c>
      <c r="E32" s="23">
        <f t="shared" si="11"/>
        <v>3387</v>
      </c>
      <c r="F32" s="23">
        <f t="shared" si="11"/>
        <v>0</v>
      </c>
      <c r="G32" s="23">
        <f t="shared" si="11"/>
        <v>0</v>
      </c>
    </row>
    <row r="33" spans="1:41" ht="31.5">
      <c r="A33" s="49" t="s">
        <v>31</v>
      </c>
      <c r="B33" s="41" t="s">
        <v>32</v>
      </c>
      <c r="C33" s="22">
        <f>C34</f>
        <v>3387</v>
      </c>
      <c r="D33" s="22">
        <f t="shared" ref="D33:G33" si="12">D34</f>
        <v>0</v>
      </c>
      <c r="E33" s="23">
        <f t="shared" si="12"/>
        <v>3387</v>
      </c>
      <c r="F33" s="23">
        <f t="shared" si="12"/>
        <v>0</v>
      </c>
      <c r="G33" s="23">
        <f t="shared" si="12"/>
        <v>0</v>
      </c>
    </row>
    <row r="34" spans="1:41">
      <c r="A34" s="50" t="s">
        <v>33</v>
      </c>
      <c r="B34" s="56" t="s">
        <v>34</v>
      </c>
      <c r="C34" s="58">
        <f>SUM(D34:G34)</f>
        <v>3387</v>
      </c>
      <c r="D34" s="58"/>
      <c r="E34" s="58">
        <f>2500+887</f>
        <v>3387</v>
      </c>
      <c r="F34" s="59"/>
      <c r="G34" s="59"/>
    </row>
    <row r="35" spans="1:41" ht="42.75">
      <c r="A35" s="51" t="s">
        <v>39</v>
      </c>
      <c r="B35" s="52"/>
      <c r="C35" s="53">
        <f t="shared" ref="C35:G36" si="13">C36</f>
        <v>2958</v>
      </c>
      <c r="D35" s="53">
        <f t="shared" si="13"/>
        <v>0</v>
      </c>
      <c r="E35" s="53">
        <f t="shared" si="13"/>
        <v>2958</v>
      </c>
      <c r="F35" s="53">
        <f t="shared" si="13"/>
        <v>0</v>
      </c>
      <c r="G35" s="53">
        <f t="shared" si="13"/>
        <v>0</v>
      </c>
    </row>
    <row r="36" spans="1:41">
      <c r="A36" s="55" t="s">
        <v>15</v>
      </c>
      <c r="B36" s="18"/>
      <c r="C36" s="22">
        <f t="shared" si="13"/>
        <v>2958</v>
      </c>
      <c r="D36" s="22">
        <f t="shared" si="13"/>
        <v>0</v>
      </c>
      <c r="E36" s="22">
        <f t="shared" si="13"/>
        <v>2958</v>
      </c>
      <c r="F36" s="22">
        <f t="shared" si="13"/>
        <v>0</v>
      </c>
      <c r="G36" s="22">
        <f t="shared" si="13"/>
        <v>0</v>
      </c>
    </row>
    <row r="37" spans="1:41" ht="30">
      <c r="A37" s="57" t="s">
        <v>38</v>
      </c>
      <c r="B37" s="56">
        <v>58</v>
      </c>
      <c r="C37" s="22">
        <f>C39</f>
        <v>2958</v>
      </c>
      <c r="D37" s="22">
        <f t="shared" ref="D37:G37" si="14">D39</f>
        <v>0</v>
      </c>
      <c r="E37" s="22">
        <f t="shared" si="14"/>
        <v>2958</v>
      </c>
      <c r="F37" s="22">
        <f t="shared" si="14"/>
        <v>0</v>
      </c>
      <c r="G37" s="22">
        <f t="shared" si="14"/>
        <v>0</v>
      </c>
    </row>
    <row r="38" spans="1:41" ht="31.5">
      <c r="A38" s="49" t="s">
        <v>31</v>
      </c>
      <c r="B38" s="41" t="s">
        <v>32</v>
      </c>
      <c r="C38" s="22">
        <f>C39</f>
        <v>2958</v>
      </c>
      <c r="D38" s="22">
        <f t="shared" ref="D38:G38" si="15">D39</f>
        <v>0</v>
      </c>
      <c r="E38" s="22">
        <f t="shared" si="15"/>
        <v>2958</v>
      </c>
      <c r="F38" s="22">
        <f t="shared" si="15"/>
        <v>0</v>
      </c>
      <c r="G38" s="22">
        <f t="shared" si="15"/>
        <v>0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</row>
    <row r="39" spans="1:41">
      <c r="A39" s="50" t="s">
        <v>33</v>
      </c>
      <c r="B39" s="56" t="s">
        <v>34</v>
      </c>
      <c r="C39" s="58">
        <f>SUM(D39:G39)</f>
        <v>2958</v>
      </c>
      <c r="D39" s="58"/>
      <c r="E39" s="58">
        <v>2958</v>
      </c>
      <c r="F39" s="58"/>
      <c r="G39" s="58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</row>
    <row r="40" spans="1:41" s="61" customFormat="1" ht="50.25" customHeight="1">
      <c r="A40" s="51" t="s">
        <v>40</v>
      </c>
      <c r="B40" s="52"/>
      <c r="C40" s="53">
        <f t="shared" ref="C40:G41" si="16">C41</f>
        <v>3699</v>
      </c>
      <c r="D40" s="53">
        <f t="shared" si="16"/>
        <v>0</v>
      </c>
      <c r="E40" s="54">
        <f t="shared" si="16"/>
        <v>3699</v>
      </c>
      <c r="F40" s="54">
        <f t="shared" si="16"/>
        <v>0</v>
      </c>
      <c r="G40" s="54">
        <f t="shared" si="16"/>
        <v>0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</row>
    <row r="41" spans="1:41" s="61" customFormat="1" ht="15.75" customHeight="1">
      <c r="A41" s="55" t="s">
        <v>15</v>
      </c>
      <c r="B41" s="18"/>
      <c r="C41" s="22">
        <f t="shared" si="16"/>
        <v>3699</v>
      </c>
      <c r="D41" s="22">
        <f t="shared" si="16"/>
        <v>0</v>
      </c>
      <c r="E41" s="23">
        <f t="shared" si="16"/>
        <v>3699</v>
      </c>
      <c r="F41" s="23">
        <f t="shared" si="16"/>
        <v>0</v>
      </c>
      <c r="G41" s="23">
        <f t="shared" si="16"/>
        <v>0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</row>
    <row r="42" spans="1:41" s="61" customFormat="1" ht="15.75" customHeight="1">
      <c r="A42" s="57" t="s">
        <v>38</v>
      </c>
      <c r="B42" s="56">
        <v>58</v>
      </c>
      <c r="C42" s="22">
        <f>C44</f>
        <v>3699</v>
      </c>
      <c r="D42" s="22">
        <f t="shared" ref="D42:G42" si="17">D44</f>
        <v>0</v>
      </c>
      <c r="E42" s="23">
        <f t="shared" si="17"/>
        <v>3699</v>
      </c>
      <c r="F42" s="23">
        <f t="shared" si="17"/>
        <v>0</v>
      </c>
      <c r="G42" s="23">
        <f t="shared" si="17"/>
        <v>0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</row>
    <row r="43" spans="1:41" s="61" customFormat="1" ht="15.75" customHeight="1">
      <c r="A43" s="49" t="s">
        <v>31</v>
      </c>
      <c r="B43" s="41" t="s">
        <v>32</v>
      </c>
      <c r="C43" s="22">
        <f>C44</f>
        <v>3699</v>
      </c>
      <c r="D43" s="22">
        <f t="shared" ref="D43:G43" si="18">D44</f>
        <v>0</v>
      </c>
      <c r="E43" s="23">
        <f t="shared" si="18"/>
        <v>3699</v>
      </c>
      <c r="F43" s="23">
        <f t="shared" si="18"/>
        <v>0</v>
      </c>
      <c r="G43" s="23">
        <f t="shared" si="18"/>
        <v>0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</row>
    <row r="44" spans="1:41" s="61" customFormat="1" ht="15.75" customHeight="1">
      <c r="A44" s="50" t="s">
        <v>33</v>
      </c>
      <c r="B44" s="56" t="s">
        <v>34</v>
      </c>
      <c r="C44" s="58">
        <f>SUM(D44:G44)</f>
        <v>3699</v>
      </c>
      <c r="D44" s="58"/>
      <c r="E44" s="58">
        <v>3699</v>
      </c>
      <c r="F44" s="58"/>
      <c r="G44" s="58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</row>
    <row r="45" spans="1:41" ht="42.75">
      <c r="A45" s="51" t="s">
        <v>41</v>
      </c>
      <c r="B45" s="52"/>
      <c r="C45" s="53">
        <f t="shared" ref="C45:G46" si="19">C46</f>
        <v>3014</v>
      </c>
      <c r="D45" s="53">
        <f t="shared" si="19"/>
        <v>0</v>
      </c>
      <c r="E45" s="54">
        <f t="shared" si="19"/>
        <v>3014</v>
      </c>
      <c r="F45" s="54">
        <f t="shared" si="19"/>
        <v>0</v>
      </c>
      <c r="G45" s="54">
        <f t="shared" si="19"/>
        <v>0</v>
      </c>
    </row>
    <row r="46" spans="1:41">
      <c r="A46" s="55" t="s">
        <v>15</v>
      </c>
      <c r="B46" s="18"/>
      <c r="C46" s="22">
        <f t="shared" si="19"/>
        <v>3014</v>
      </c>
      <c r="D46" s="22">
        <f t="shared" si="19"/>
        <v>0</v>
      </c>
      <c r="E46" s="23">
        <f t="shared" si="19"/>
        <v>3014</v>
      </c>
      <c r="F46" s="23">
        <f t="shared" si="19"/>
        <v>0</v>
      </c>
      <c r="G46" s="23">
        <f t="shared" si="19"/>
        <v>0</v>
      </c>
    </row>
    <row r="47" spans="1:41" ht="30">
      <c r="A47" s="57" t="s">
        <v>38</v>
      </c>
      <c r="B47" s="56">
        <v>58</v>
      </c>
      <c r="C47" s="22">
        <f>C49</f>
        <v>3014</v>
      </c>
      <c r="D47" s="22">
        <f t="shared" ref="D47:G47" si="20">D49</f>
        <v>0</v>
      </c>
      <c r="E47" s="23">
        <f t="shared" si="20"/>
        <v>3014</v>
      </c>
      <c r="F47" s="23">
        <f t="shared" si="20"/>
        <v>0</v>
      </c>
      <c r="G47" s="23">
        <f t="shared" si="20"/>
        <v>0</v>
      </c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</row>
    <row r="48" spans="1:41" ht="31.5">
      <c r="A48" s="49" t="s">
        <v>31</v>
      </c>
      <c r="B48" s="41" t="s">
        <v>32</v>
      </c>
      <c r="C48" s="22">
        <f>C49</f>
        <v>3014</v>
      </c>
      <c r="D48" s="22">
        <f t="shared" ref="D48:G48" si="21">D49</f>
        <v>0</v>
      </c>
      <c r="E48" s="23">
        <f t="shared" si="21"/>
        <v>3014</v>
      </c>
      <c r="F48" s="23">
        <f t="shared" si="21"/>
        <v>0</v>
      </c>
      <c r="G48" s="23">
        <f t="shared" si="21"/>
        <v>0</v>
      </c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</row>
    <row r="49" spans="1:31">
      <c r="A49" s="50" t="s">
        <v>33</v>
      </c>
      <c r="B49" s="56" t="s">
        <v>34</v>
      </c>
      <c r="C49" s="58">
        <f>SUM(D49:G49)</f>
        <v>3014</v>
      </c>
      <c r="D49" s="58">
        <v>0</v>
      </c>
      <c r="E49" s="58">
        <f>2064+950</f>
        <v>3014</v>
      </c>
      <c r="F49" s="58"/>
      <c r="G49" s="58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</row>
    <row r="50" spans="1:31" s="61" customFormat="1" ht="42.75">
      <c r="A50" s="62" t="s">
        <v>42</v>
      </c>
      <c r="B50" s="52"/>
      <c r="C50" s="53">
        <f t="shared" ref="C50:G51" si="22">C51</f>
        <v>397</v>
      </c>
      <c r="D50" s="53">
        <f t="shared" si="22"/>
        <v>0</v>
      </c>
      <c r="E50" s="53">
        <f t="shared" si="22"/>
        <v>397</v>
      </c>
      <c r="F50" s="53">
        <f t="shared" si="22"/>
        <v>0</v>
      </c>
      <c r="G50" s="53">
        <f t="shared" si="22"/>
        <v>0</v>
      </c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</row>
    <row r="51" spans="1:31" s="61" customFormat="1">
      <c r="A51" s="63" t="s">
        <v>15</v>
      </c>
      <c r="B51" s="18"/>
      <c r="C51" s="22">
        <f t="shared" si="22"/>
        <v>397</v>
      </c>
      <c r="D51" s="22">
        <f t="shared" si="22"/>
        <v>0</v>
      </c>
      <c r="E51" s="22">
        <f t="shared" si="22"/>
        <v>397</v>
      </c>
      <c r="F51" s="22">
        <f t="shared" si="22"/>
        <v>0</v>
      </c>
      <c r="G51" s="22">
        <f t="shared" si="22"/>
        <v>0</v>
      </c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</row>
    <row r="52" spans="1:31" s="61" customFormat="1" ht="30">
      <c r="A52" s="64" t="s">
        <v>38</v>
      </c>
      <c r="B52" s="56">
        <v>58</v>
      </c>
      <c r="C52" s="22">
        <f>C54</f>
        <v>397</v>
      </c>
      <c r="D52" s="22">
        <f t="shared" ref="D52:G52" si="23">D54</f>
        <v>0</v>
      </c>
      <c r="E52" s="22">
        <f t="shared" si="23"/>
        <v>397</v>
      </c>
      <c r="F52" s="22">
        <f t="shared" si="23"/>
        <v>0</v>
      </c>
      <c r="G52" s="22">
        <f t="shared" si="23"/>
        <v>0</v>
      </c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</row>
    <row r="53" spans="1:31" s="61" customFormat="1" ht="31.5">
      <c r="A53" s="49" t="s">
        <v>31</v>
      </c>
      <c r="B53" s="41" t="s">
        <v>32</v>
      </c>
      <c r="C53" s="22">
        <f>C54</f>
        <v>397</v>
      </c>
      <c r="D53" s="22">
        <f t="shared" ref="D53:G53" si="24">D54</f>
        <v>0</v>
      </c>
      <c r="E53" s="22">
        <f t="shared" si="24"/>
        <v>397</v>
      </c>
      <c r="F53" s="22">
        <f t="shared" si="24"/>
        <v>0</v>
      </c>
      <c r="G53" s="22">
        <f t="shared" si="24"/>
        <v>0</v>
      </c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</row>
    <row r="54" spans="1:31" s="61" customFormat="1">
      <c r="A54" s="50" t="s">
        <v>33</v>
      </c>
      <c r="B54" s="56" t="s">
        <v>34</v>
      </c>
      <c r="C54" s="58">
        <f>SUM(D54:G54)</f>
        <v>397</v>
      </c>
      <c r="D54" s="58">
        <v>0</v>
      </c>
      <c r="E54" s="58">
        <v>397</v>
      </c>
      <c r="F54" s="58"/>
      <c r="G54" s="58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</row>
    <row r="55" spans="1:31" s="61" customFormat="1" ht="42.75">
      <c r="A55" s="62" t="s">
        <v>43</v>
      </c>
      <c r="B55" s="52"/>
      <c r="C55" s="53">
        <f t="shared" ref="C55:G56" si="25">C56</f>
        <v>2513</v>
      </c>
      <c r="D55" s="53">
        <f t="shared" si="25"/>
        <v>0</v>
      </c>
      <c r="E55" s="53">
        <f t="shared" si="25"/>
        <v>2513</v>
      </c>
      <c r="F55" s="53">
        <f t="shared" si="25"/>
        <v>0</v>
      </c>
      <c r="G55" s="53">
        <f t="shared" si="25"/>
        <v>0</v>
      </c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</row>
    <row r="56" spans="1:31" s="61" customFormat="1">
      <c r="A56" s="63" t="s">
        <v>15</v>
      </c>
      <c r="B56" s="18"/>
      <c r="C56" s="22">
        <f t="shared" si="25"/>
        <v>2513</v>
      </c>
      <c r="D56" s="22">
        <f t="shared" si="25"/>
        <v>0</v>
      </c>
      <c r="E56" s="22">
        <f t="shared" si="25"/>
        <v>2513</v>
      </c>
      <c r="F56" s="22">
        <f t="shared" si="25"/>
        <v>0</v>
      </c>
      <c r="G56" s="22">
        <f t="shared" si="25"/>
        <v>0</v>
      </c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</row>
    <row r="57" spans="1:31" s="61" customFormat="1" ht="30">
      <c r="A57" s="64" t="s">
        <v>38</v>
      </c>
      <c r="B57" s="56">
        <v>58</v>
      </c>
      <c r="C57" s="22">
        <f>C59</f>
        <v>2513</v>
      </c>
      <c r="D57" s="22">
        <f t="shared" ref="D57:G57" si="26">D59</f>
        <v>0</v>
      </c>
      <c r="E57" s="22">
        <f t="shared" si="26"/>
        <v>2513</v>
      </c>
      <c r="F57" s="22">
        <f t="shared" si="26"/>
        <v>0</v>
      </c>
      <c r="G57" s="22">
        <f t="shared" si="26"/>
        <v>0</v>
      </c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</row>
    <row r="58" spans="1:31" s="61" customFormat="1" ht="31.5">
      <c r="A58" s="49" t="s">
        <v>31</v>
      </c>
      <c r="B58" s="41" t="s">
        <v>32</v>
      </c>
      <c r="C58" s="22">
        <f>C59</f>
        <v>2513</v>
      </c>
      <c r="D58" s="22">
        <f t="shared" ref="D58:G58" si="27">D59</f>
        <v>0</v>
      </c>
      <c r="E58" s="22">
        <f t="shared" si="27"/>
        <v>2513</v>
      </c>
      <c r="F58" s="22">
        <f t="shared" si="27"/>
        <v>0</v>
      </c>
      <c r="G58" s="22">
        <f t="shared" si="27"/>
        <v>0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</row>
    <row r="59" spans="1:31" s="61" customFormat="1">
      <c r="A59" s="50" t="s">
        <v>33</v>
      </c>
      <c r="B59" s="56" t="s">
        <v>34</v>
      </c>
      <c r="C59" s="58">
        <f>SUM(D59:G59)</f>
        <v>2513</v>
      </c>
      <c r="D59" s="58">
        <v>0</v>
      </c>
      <c r="E59" s="58">
        <v>2513</v>
      </c>
      <c r="F59" s="58"/>
      <c r="G59" s="58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</row>
    <row r="60" spans="1:31">
      <c r="A60" s="65" t="s">
        <v>44</v>
      </c>
      <c r="B60" s="66" t="s">
        <v>45</v>
      </c>
      <c r="C60" s="67">
        <f t="shared" ref="C60:G63" si="28">C61</f>
        <v>7042</v>
      </c>
      <c r="D60" s="68">
        <f t="shared" si="28"/>
        <v>0</v>
      </c>
      <c r="E60" s="68">
        <f t="shared" si="28"/>
        <v>7042</v>
      </c>
      <c r="F60" s="68">
        <f t="shared" si="28"/>
        <v>0</v>
      </c>
      <c r="G60" s="68">
        <f t="shared" si="28"/>
        <v>0</v>
      </c>
    </row>
    <row r="61" spans="1:31" s="60" customFormat="1" ht="41.25" customHeight="1">
      <c r="A61" s="28" t="s">
        <v>15</v>
      </c>
      <c r="B61" s="32"/>
      <c r="C61" s="33">
        <f t="shared" si="28"/>
        <v>7042</v>
      </c>
      <c r="D61" s="33">
        <f t="shared" si="28"/>
        <v>0</v>
      </c>
      <c r="E61" s="33">
        <f t="shared" si="28"/>
        <v>7042</v>
      </c>
      <c r="F61" s="33">
        <f t="shared" si="28"/>
        <v>0</v>
      </c>
      <c r="G61" s="33">
        <f t="shared" si="28"/>
        <v>0</v>
      </c>
    </row>
    <row r="62" spans="1:31" s="60" customFormat="1" ht="31.5">
      <c r="A62" s="69" t="s">
        <v>24</v>
      </c>
      <c r="B62" s="37" t="s">
        <v>25</v>
      </c>
      <c r="C62" s="33">
        <f t="shared" si="28"/>
        <v>7042</v>
      </c>
      <c r="D62" s="33">
        <f t="shared" si="28"/>
        <v>0</v>
      </c>
      <c r="E62" s="33">
        <f t="shared" si="28"/>
        <v>7042</v>
      </c>
      <c r="F62" s="33">
        <f t="shared" si="28"/>
        <v>0</v>
      </c>
      <c r="G62" s="33">
        <f t="shared" si="28"/>
        <v>0</v>
      </c>
    </row>
    <row r="63" spans="1:31" s="60" customFormat="1" ht="47.25">
      <c r="A63" s="69" t="s">
        <v>26</v>
      </c>
      <c r="B63" s="37" t="s">
        <v>27</v>
      </c>
      <c r="C63" s="33">
        <f t="shared" si="28"/>
        <v>7042</v>
      </c>
      <c r="D63" s="33">
        <f t="shared" si="28"/>
        <v>0</v>
      </c>
      <c r="E63" s="33">
        <f t="shared" si="28"/>
        <v>7042</v>
      </c>
      <c r="F63" s="33">
        <f t="shared" si="28"/>
        <v>0</v>
      </c>
      <c r="G63" s="33">
        <f t="shared" si="28"/>
        <v>0</v>
      </c>
    </row>
    <row r="64" spans="1:31" s="60" customFormat="1" ht="26.25" customHeight="1">
      <c r="A64" s="70" t="s">
        <v>28</v>
      </c>
      <c r="B64" s="38" t="s">
        <v>29</v>
      </c>
      <c r="C64" s="33">
        <f>C70</f>
        <v>7042</v>
      </c>
      <c r="D64" s="33">
        <f t="shared" ref="D64:G64" si="29">D66</f>
        <v>0</v>
      </c>
      <c r="E64" s="33">
        <f t="shared" si="29"/>
        <v>7042</v>
      </c>
      <c r="F64" s="33">
        <f t="shared" si="29"/>
        <v>0</v>
      </c>
      <c r="G64" s="33">
        <f t="shared" si="29"/>
        <v>0</v>
      </c>
    </row>
    <row r="65" spans="1:7" s="60" customFormat="1">
      <c r="A65" s="71" t="s">
        <v>46</v>
      </c>
      <c r="B65" s="72"/>
      <c r="C65" s="73">
        <f t="shared" ref="C65:G69" si="30">C66</f>
        <v>7042</v>
      </c>
      <c r="D65" s="73">
        <f t="shared" si="30"/>
        <v>0</v>
      </c>
      <c r="E65" s="73">
        <f t="shared" si="30"/>
        <v>7042</v>
      </c>
      <c r="F65" s="73">
        <f t="shared" si="30"/>
        <v>0</v>
      </c>
      <c r="G65" s="73">
        <f t="shared" si="30"/>
        <v>0</v>
      </c>
    </row>
    <row r="66" spans="1:7" s="60" customFormat="1" ht="47.25" customHeight="1">
      <c r="A66" s="74" t="s">
        <v>47</v>
      </c>
      <c r="B66" s="74"/>
      <c r="C66" s="75">
        <f t="shared" si="30"/>
        <v>7042</v>
      </c>
      <c r="D66" s="75">
        <f t="shared" si="30"/>
        <v>0</v>
      </c>
      <c r="E66" s="75">
        <f t="shared" si="30"/>
        <v>7042</v>
      </c>
      <c r="F66" s="75">
        <f t="shared" si="30"/>
        <v>0</v>
      </c>
      <c r="G66" s="75">
        <f t="shared" si="30"/>
        <v>0</v>
      </c>
    </row>
    <row r="67" spans="1:7" s="60" customFormat="1">
      <c r="A67" s="76" t="s">
        <v>15</v>
      </c>
      <c r="B67" s="77"/>
      <c r="C67" s="33">
        <f t="shared" si="30"/>
        <v>7042</v>
      </c>
      <c r="D67" s="33">
        <f t="shared" si="30"/>
        <v>0</v>
      </c>
      <c r="E67" s="33">
        <f t="shared" si="30"/>
        <v>7042</v>
      </c>
      <c r="F67" s="33">
        <f t="shared" si="30"/>
        <v>0</v>
      </c>
      <c r="G67" s="33">
        <f t="shared" si="30"/>
        <v>0</v>
      </c>
    </row>
    <row r="68" spans="1:7" s="60" customFormat="1" ht="31.5">
      <c r="A68" s="39" t="s">
        <v>24</v>
      </c>
      <c r="B68" s="37" t="s">
        <v>25</v>
      </c>
      <c r="C68" s="33">
        <f t="shared" si="30"/>
        <v>7042</v>
      </c>
      <c r="D68" s="33">
        <f t="shared" si="30"/>
        <v>0</v>
      </c>
      <c r="E68" s="33">
        <f t="shared" si="30"/>
        <v>7042</v>
      </c>
      <c r="F68" s="33">
        <f t="shared" si="30"/>
        <v>0</v>
      </c>
      <c r="G68" s="33">
        <f t="shared" si="30"/>
        <v>0</v>
      </c>
    </row>
    <row r="69" spans="1:7" s="60" customFormat="1" ht="47.25">
      <c r="A69" s="69" t="s">
        <v>26</v>
      </c>
      <c r="B69" s="37" t="s">
        <v>27</v>
      </c>
      <c r="C69" s="33">
        <f t="shared" si="30"/>
        <v>7042</v>
      </c>
      <c r="D69" s="33">
        <f t="shared" si="30"/>
        <v>0</v>
      </c>
      <c r="E69" s="33">
        <f t="shared" si="30"/>
        <v>7042</v>
      </c>
      <c r="F69" s="33">
        <f t="shared" si="30"/>
        <v>0</v>
      </c>
      <c r="G69" s="33">
        <f>G70</f>
        <v>0</v>
      </c>
    </row>
    <row r="70" spans="1:7" s="60" customFormat="1">
      <c r="A70" s="70" t="s">
        <v>28</v>
      </c>
      <c r="B70" s="38" t="s">
        <v>29</v>
      </c>
      <c r="C70" s="58">
        <f>SUM(D70:G70)</f>
        <v>7042</v>
      </c>
      <c r="D70" s="78">
        <v>0</v>
      </c>
      <c r="E70" s="78">
        <v>7042</v>
      </c>
      <c r="F70" s="78">
        <v>0</v>
      </c>
      <c r="G70" s="78">
        <v>0</v>
      </c>
    </row>
    <row r="71" spans="1:7" ht="21" customHeight="1">
      <c r="A71" s="13" t="s">
        <v>48</v>
      </c>
      <c r="B71" s="79" t="s">
        <v>49</v>
      </c>
      <c r="C71" s="80">
        <f t="shared" ref="C71:F71" si="31">C10-C16</f>
        <v>0</v>
      </c>
      <c r="D71" s="80">
        <f t="shared" si="31"/>
        <v>0</v>
      </c>
      <c r="E71" s="81">
        <f t="shared" si="31"/>
        <v>0</v>
      </c>
      <c r="F71" s="81">
        <f t="shared" si="31"/>
        <v>0</v>
      </c>
      <c r="G71" s="81">
        <f>G10-G16</f>
        <v>0</v>
      </c>
    </row>
    <row r="74" spans="1:7">
      <c r="D74" s="27"/>
    </row>
  </sheetData>
  <mergeCells count="6">
    <mergeCell ref="F3:G3"/>
    <mergeCell ref="A5:G5"/>
    <mergeCell ref="A6:E6"/>
    <mergeCell ref="A8:A9"/>
    <mergeCell ref="B8:B9"/>
    <mergeCell ref="C8:C9"/>
  </mergeCells>
  <pageMargins left="0.39370078740157483" right="0.19685039370078741" top="0.31496062992125984" bottom="0.31496062992125984" header="0.27559055118110237" footer="0.31496062992125984"/>
  <pageSetup paperSize="9" scale="80" fitToHeight="0" orientation="portrait" r:id="rId1"/>
  <headerFooter>
    <oddFooter>Page &amp;P</oddFooter>
  </headerFooter>
  <rowBreaks count="1" manualBreakCount="1">
    <brk id="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 Credit 28,03</vt:lpstr>
      <vt:lpstr>'influente  Credit 28,03'!Print_Area</vt:lpstr>
      <vt:lpstr>'influente  Credit 28,03'!Print_Titles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2024-03-13T12:12:26Z</dcterms:created>
  <dcterms:modified xsi:type="dcterms:W3CDTF">2024-04-01T07:39:24Z</dcterms:modified>
</cp:coreProperties>
</file>