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definedNames>
    <definedName name="_xlnm.Print_Titles" localSheetId="0">'Anexa 1  (2)'!$15:$15</definedName>
  </definedNames>
  <calcPr calcId="125725"/>
</workbook>
</file>

<file path=xl/calcChain.xml><?xml version="1.0" encoding="utf-8"?>
<calcChain xmlns="http://schemas.openxmlformats.org/spreadsheetml/2006/main">
  <c r="G34" i="3"/>
  <c r="H34"/>
  <c r="I34"/>
  <c r="J34"/>
  <c r="K34"/>
  <c r="L34"/>
  <c r="F34"/>
  <c r="G40"/>
  <c r="G39" s="1"/>
  <c r="H40"/>
  <c r="H39" s="1"/>
  <c r="I40"/>
  <c r="I39" s="1"/>
  <c r="J40"/>
  <c r="J39" s="1"/>
  <c r="J38" s="1"/>
  <c r="K40"/>
  <c r="K39" s="1"/>
  <c r="K38" s="1"/>
  <c r="L40"/>
  <c r="L39" s="1"/>
  <c r="L38" s="1"/>
  <c r="G36"/>
  <c r="G35" s="1"/>
  <c r="H36"/>
  <c r="H35" s="1"/>
  <c r="I36"/>
  <c r="I35" s="1"/>
  <c r="J36"/>
  <c r="J35" s="1"/>
  <c r="K36"/>
  <c r="K35" s="1"/>
  <c r="L36"/>
  <c r="L35" s="1"/>
  <c r="F40"/>
  <c r="F36"/>
  <c r="E37"/>
  <c r="E41"/>
  <c r="E42"/>
  <c r="F31"/>
  <c r="G31"/>
  <c r="G30" s="1"/>
  <c r="G29" s="1"/>
  <c r="H31"/>
  <c r="H30" s="1"/>
  <c r="H29" s="1"/>
  <c r="I31"/>
  <c r="I30" s="1"/>
  <c r="I29" s="1"/>
  <c r="J31"/>
  <c r="J30" s="1"/>
  <c r="J29" s="1"/>
  <c r="K31"/>
  <c r="K30" s="1"/>
  <c r="K29" s="1"/>
  <c r="L31"/>
  <c r="L30" s="1"/>
  <c r="L29" s="1"/>
  <c r="E31"/>
  <c r="E30" s="1"/>
  <c r="E29" s="1"/>
  <c r="F26"/>
  <c r="F25" s="1"/>
  <c r="F24" s="1"/>
  <c r="G26"/>
  <c r="G25" s="1"/>
  <c r="G24" s="1"/>
  <c r="H26"/>
  <c r="H25" s="1"/>
  <c r="H24" s="1"/>
  <c r="I26"/>
  <c r="I25" s="1"/>
  <c r="I24" s="1"/>
  <c r="J26"/>
  <c r="J25" s="1"/>
  <c r="J24" s="1"/>
  <c r="K26"/>
  <c r="K25" s="1"/>
  <c r="K24" s="1"/>
  <c r="L26"/>
  <c r="L25" s="1"/>
  <c r="L24" s="1"/>
  <c r="E26"/>
  <c r="E25" s="1"/>
  <c r="E24" s="1"/>
  <c r="E40" l="1"/>
  <c r="E36"/>
  <c r="F39"/>
  <c r="E39" s="1"/>
  <c r="F35"/>
  <c r="E35" s="1"/>
  <c r="G23"/>
  <c r="I23"/>
  <c r="I22" s="1"/>
  <c r="L23"/>
  <c r="L22" s="1"/>
  <c r="K23"/>
  <c r="K22" s="1"/>
  <c r="H23"/>
  <c r="H22" s="1"/>
  <c r="F30"/>
  <c r="G22" l="1"/>
  <c r="L21"/>
  <c r="L20" s="1"/>
  <c r="L19" s="1"/>
  <c r="L18" s="1"/>
  <c r="L17" s="1"/>
  <c r="L43" s="1"/>
  <c r="K21"/>
  <c r="K20" s="1"/>
  <c r="K19" s="1"/>
  <c r="K18" s="1"/>
  <c r="K17" s="1"/>
  <c r="K43" s="1"/>
  <c r="J21"/>
  <c r="J20" s="1"/>
  <c r="J19" s="1"/>
  <c r="J18" s="1"/>
  <c r="J17" s="1"/>
  <c r="I21"/>
  <c r="I20" s="1"/>
  <c r="I19" s="1"/>
  <c r="I18" s="1"/>
  <c r="I17" s="1"/>
  <c r="H21"/>
  <c r="H20" s="1"/>
  <c r="H19" s="1"/>
  <c r="H18" s="1"/>
  <c r="H17" s="1"/>
  <c r="H43" s="1"/>
  <c r="G21"/>
  <c r="E38"/>
  <c r="F23"/>
  <c r="F29"/>
  <c r="J23"/>
  <c r="J22" s="1"/>
  <c r="E23"/>
  <c r="F22" l="1"/>
  <c r="J43"/>
  <c r="I43"/>
  <c r="G20"/>
  <c r="E34" l="1"/>
  <c r="E22" s="1"/>
  <c r="F21"/>
  <c r="G19"/>
  <c r="F20" l="1"/>
  <c r="E21"/>
  <c r="G18"/>
  <c r="F19" l="1"/>
  <c r="E20"/>
  <c r="G17"/>
  <c r="F18" l="1"/>
  <c r="E19"/>
  <c r="G43"/>
  <c r="F17" l="1"/>
  <c r="E18"/>
  <c r="F43" l="1"/>
  <c r="E17"/>
  <c r="E43" s="1"/>
</calcChain>
</file>

<file path=xl/sharedStrings.xml><?xml version="1.0" encoding="utf-8"?>
<sst xmlns="http://schemas.openxmlformats.org/spreadsheetml/2006/main" count="60" uniqueCount="49">
  <si>
    <t>CONSILIUL JUDETEAN ARGES</t>
  </si>
  <si>
    <t>INFLUENTE</t>
  </si>
  <si>
    <t>DENUMIRE INDICATORI</t>
  </si>
  <si>
    <t>COD</t>
  </si>
  <si>
    <t xml:space="preserve">TOTAL CHELTUIELI </t>
  </si>
  <si>
    <t>SECTIUNEA DE FUNCTIONARE</t>
  </si>
  <si>
    <t>50.02</t>
  </si>
  <si>
    <t>CE E DIN RED si pun pe SD trec prin varsaminte !!!!!!!!!!!!</t>
  </si>
  <si>
    <t xml:space="preserve">INVATAMANT </t>
  </si>
  <si>
    <t>65.02</t>
  </si>
  <si>
    <t>65.02.07.04</t>
  </si>
  <si>
    <t>LA BUGETUL LOCAL PE ANUL 2024</t>
  </si>
  <si>
    <t>CENTRUL JUDETEAN DE RESURSE SI ASISTENTA EDUCATIONALA ARGES</t>
  </si>
  <si>
    <t>65.02.11.30</t>
  </si>
  <si>
    <t>Cheltuieli curente</t>
  </si>
  <si>
    <t xml:space="preserve">  I.             cheltuieli de personal </t>
  </si>
  <si>
    <t xml:space="preserve"> II.              cheltuieli cu bunuri si servicii</t>
  </si>
  <si>
    <t>PROPUNERE 2024</t>
  </si>
  <si>
    <t>ESTIMARI  2025</t>
  </si>
  <si>
    <t>ESTIMARI  2026</t>
  </si>
  <si>
    <t>ESTIMARI  2027</t>
  </si>
  <si>
    <t>VENITURI - TOTAL</t>
  </si>
  <si>
    <t>SUBVENTII</t>
  </si>
  <si>
    <r>
      <rPr>
        <b/>
        <sz val="11"/>
        <color theme="0"/>
        <rFont val="Times New Roman"/>
        <family val="1"/>
        <charset val="238"/>
      </rPr>
      <t>.</t>
    </r>
    <r>
      <rPr>
        <b/>
        <sz val="11"/>
        <rFont val="Times New Roman"/>
        <family val="1"/>
        <charset val="238"/>
      </rPr>
      <t>42.02</t>
    </r>
  </si>
  <si>
    <t>Subventii de la bugetul de stat</t>
  </si>
  <si>
    <t>.42.02</t>
  </si>
  <si>
    <t>Alte drepturi pentru dizabilitate si adoptie</t>
  </si>
  <si>
    <t>.42.02.21</t>
  </si>
  <si>
    <t xml:space="preserve">ASIGURARI SI ASISTENTA SOCIALA </t>
  </si>
  <si>
    <t>68.02</t>
  </si>
  <si>
    <t>68.02.06</t>
  </si>
  <si>
    <t>57.02</t>
  </si>
  <si>
    <t xml:space="preserve">Ajutoare sociale in numerar </t>
  </si>
  <si>
    <t>57.02.01</t>
  </si>
  <si>
    <t>Drepturi persoane cu handicap</t>
  </si>
  <si>
    <t>Ajutoare sociale in numerar</t>
  </si>
  <si>
    <t xml:space="preserve">Ajutoare sociale in natura </t>
  </si>
  <si>
    <t>57.02.02</t>
  </si>
  <si>
    <t xml:space="preserve">DEFICIT </t>
  </si>
  <si>
    <t xml:space="preserve">Ajutoare sociale </t>
  </si>
  <si>
    <t>ANEXA  nr. 1</t>
  </si>
  <si>
    <t xml:space="preserve">INFLUENTE </t>
  </si>
  <si>
    <t xml:space="preserve">LA BUGETUL LOCAL PE ANUL 2024 </t>
  </si>
  <si>
    <t>TRIM 
I</t>
  </si>
  <si>
    <t>TRIM 
II</t>
  </si>
  <si>
    <t>TRIM 
III</t>
  </si>
  <si>
    <t>TRIM 
IV</t>
  </si>
  <si>
    <t>DIRECTIA GENERALA DE ASISTENTA SOCIALA SI PROTECTIA COPILULUI ARGES</t>
  </si>
  <si>
    <t>la Hot. Cons. Jud. nr .72/29.02. 2024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</si>
</sst>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0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5" fillId="0" borderId="0"/>
  </cellStyleXfs>
  <cellXfs count="80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5" fillId="3" borderId="3" xfId="0" applyFont="1" applyFill="1" applyBorder="1" applyAlignment="1">
      <alignment horizontal="center"/>
    </xf>
    <xf numFmtId="4" fontId="6" fillId="5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6" fillId="5" borderId="1" xfId="1" applyFont="1" applyFill="1" applyBorder="1" applyAlignment="1">
      <alignment horizontal="center" wrapText="1"/>
    </xf>
    <xf numFmtId="2" fontId="6" fillId="5" borderId="1" xfId="1" applyNumberFormat="1" applyFont="1" applyFill="1" applyBorder="1" applyAlignment="1">
      <alignment horizontal="center" wrapText="1"/>
    </xf>
    <xf numFmtId="0" fontId="14" fillId="0" borderId="0" xfId="0" applyFont="1"/>
    <xf numFmtId="0" fontId="14" fillId="0" borderId="1" xfId="0" applyFont="1" applyBorder="1"/>
    <xf numFmtId="0" fontId="5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horizontal="center"/>
    </xf>
    <xf numFmtId="4" fontId="6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" fillId="0" borderId="4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16" fillId="6" borderId="1" xfId="0" applyFont="1" applyFill="1" applyBorder="1"/>
    <xf numFmtId="0" fontId="16" fillId="6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2" borderId="1" xfId="0" applyFont="1" applyFill="1" applyBorder="1" applyAlignment="1">
      <alignment horizontal="center"/>
    </xf>
    <xf numFmtId="0" fontId="7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19" fillId="0" borderId="1" xfId="0" applyFont="1" applyFill="1" applyBorder="1" applyAlignment="1">
      <alignment horizontal="center"/>
    </xf>
    <xf numFmtId="0" fontId="16" fillId="7" borderId="1" xfId="0" applyFont="1" applyFill="1" applyBorder="1"/>
    <xf numFmtId="0" fontId="16" fillId="7" borderId="1" xfId="0" applyFont="1" applyFill="1" applyBorder="1" applyAlignment="1">
      <alignment horizontal="center"/>
    </xf>
    <xf numFmtId="0" fontId="9" fillId="0" borderId="1" xfId="0" applyFont="1" applyBorder="1"/>
    <xf numFmtId="0" fontId="16" fillId="6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4" fontId="6" fillId="2" borderId="2" xfId="0" applyNumberFormat="1" applyFont="1" applyFill="1" applyBorder="1" applyAlignment="1">
      <alignment horizontal="right" vertical="center" wrapText="1"/>
    </xf>
    <xf numFmtId="4" fontId="5" fillId="6" borderId="1" xfId="0" applyNumberFormat="1" applyFont="1" applyFill="1" applyBorder="1" applyAlignment="1">
      <alignment horizontal="right"/>
    </xf>
    <xf numFmtId="4" fontId="5" fillId="8" borderId="1" xfId="0" applyNumberFormat="1" applyFont="1" applyFill="1" applyBorder="1" applyAlignment="1">
      <alignment horizontal="right"/>
    </xf>
    <xf numFmtId="4" fontId="10" fillId="8" borderId="1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9" fillId="7" borderId="1" xfId="0" applyNumberFormat="1" applyFont="1" applyFill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20" fillId="7" borderId="1" xfId="0" applyNumberFormat="1" applyFont="1" applyFill="1" applyBorder="1" applyAlignment="1">
      <alignment horizontal="right"/>
    </xf>
    <xf numFmtId="0" fontId="20" fillId="9" borderId="1" xfId="0" applyFont="1" applyFill="1" applyBorder="1"/>
    <xf numFmtId="4" fontId="20" fillId="9" borderId="1" xfId="0" applyNumberFormat="1" applyFont="1" applyFill="1" applyBorder="1"/>
    <xf numFmtId="0" fontId="4" fillId="0" borderId="0" xfId="0" applyFont="1" applyFill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9" fillId="0" borderId="1" xfId="0" applyNumberFormat="1" applyFont="1" applyFill="1" applyBorder="1" applyAlignment="1">
      <alignment horizontal="right"/>
    </xf>
    <xf numFmtId="0" fontId="20" fillId="6" borderId="1" xfId="0" applyFont="1" applyFill="1" applyBorder="1" applyAlignment="1">
      <alignment horizontal="center"/>
    </xf>
    <xf numFmtId="0" fontId="20" fillId="6" borderId="1" xfId="0" applyFont="1" applyFill="1" applyBorder="1"/>
    <xf numFmtId="4" fontId="20" fillId="0" borderId="1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topLeftCell="B1" zoomScaleNormal="100" workbookViewId="0">
      <selection activeCell="I3" sqref="I3"/>
    </sheetView>
  </sheetViews>
  <sheetFormatPr defaultRowHeight="15"/>
  <cols>
    <col min="1" max="1" width="4.140625" hidden="1" customWidth="1"/>
    <col min="2" max="2" width="3" customWidth="1"/>
    <col min="3" max="3" width="47" style="4" customWidth="1"/>
    <col min="4" max="4" width="11.7109375" style="4" customWidth="1"/>
    <col min="5" max="5" width="12.7109375" style="4" customWidth="1"/>
    <col min="6" max="6" width="9.5703125" style="4" customWidth="1"/>
    <col min="7" max="7" width="10.85546875" bestFit="1" customWidth="1"/>
    <col min="10" max="10" width="10.140625" customWidth="1"/>
    <col min="11" max="12" width="10" customWidth="1"/>
  </cols>
  <sheetData>
    <row r="1" spans="1:12">
      <c r="A1" s="1"/>
      <c r="B1" s="1"/>
      <c r="C1" s="5" t="s">
        <v>0</v>
      </c>
      <c r="D1" s="5"/>
      <c r="E1" s="6"/>
      <c r="F1" s="6"/>
    </row>
    <row r="2" spans="1:12" ht="18">
      <c r="A2" s="2"/>
      <c r="B2" s="2"/>
      <c r="C2" s="74"/>
      <c r="D2" s="74"/>
      <c r="F2" s="7"/>
      <c r="I2" s="4" t="s">
        <v>40</v>
      </c>
    </row>
    <row r="3" spans="1:12" ht="18">
      <c r="A3" s="2"/>
      <c r="B3" s="2"/>
      <c r="C3" s="29"/>
      <c r="D3" s="29"/>
      <c r="F3" s="8"/>
      <c r="I3" t="s">
        <v>48</v>
      </c>
    </row>
    <row r="4" spans="1:12" ht="18">
      <c r="A4" s="2"/>
      <c r="B4" s="2"/>
      <c r="C4" s="29"/>
      <c r="D4" s="29"/>
      <c r="E4" s="9"/>
      <c r="F4" s="9"/>
    </row>
    <row r="5" spans="1:12" ht="18">
      <c r="A5" s="62" t="s">
        <v>1</v>
      </c>
      <c r="B5" s="62"/>
      <c r="C5" s="76" t="s">
        <v>41</v>
      </c>
      <c r="D5" s="77"/>
      <c r="E5" s="77"/>
      <c r="F5" s="77"/>
      <c r="G5" s="77"/>
      <c r="H5" s="77"/>
      <c r="I5" s="77"/>
      <c r="J5" s="77"/>
      <c r="K5" s="77"/>
      <c r="L5" s="77"/>
    </row>
    <row r="6" spans="1:12" ht="18">
      <c r="A6" s="62"/>
      <c r="B6" s="62"/>
      <c r="C6" s="33"/>
      <c r="D6" s="63"/>
      <c r="E6" s="63"/>
      <c r="F6" s="63"/>
      <c r="G6" s="63"/>
      <c r="H6" s="63"/>
      <c r="I6" s="63"/>
      <c r="J6" s="63"/>
      <c r="K6" s="63"/>
      <c r="L6" s="63"/>
    </row>
    <row r="7" spans="1:12" ht="18.75">
      <c r="A7" s="64" t="s">
        <v>11</v>
      </c>
      <c r="B7" s="64"/>
      <c r="C7" s="78" t="s">
        <v>42</v>
      </c>
      <c r="D7" s="79"/>
      <c r="E7" s="79"/>
      <c r="F7" s="79"/>
      <c r="G7" s="79"/>
      <c r="H7" s="79"/>
      <c r="I7" s="79"/>
      <c r="J7" s="79"/>
      <c r="K7" s="79"/>
      <c r="L7" s="79"/>
    </row>
    <row r="8" spans="1:12" ht="15.75">
      <c r="A8" s="30"/>
      <c r="B8" s="30"/>
      <c r="C8" s="30"/>
      <c r="D8" s="30"/>
      <c r="E8" s="30"/>
      <c r="F8" s="30"/>
    </row>
    <row r="9" spans="1:12" ht="15.75">
      <c r="A9" s="30"/>
      <c r="B9" s="30"/>
      <c r="C9" s="30"/>
      <c r="D9" s="30"/>
      <c r="E9" s="30"/>
      <c r="F9" s="30"/>
    </row>
    <row r="10" spans="1:12" ht="13.5" customHeight="1">
      <c r="A10" s="30"/>
      <c r="B10" s="30"/>
      <c r="C10" s="30"/>
      <c r="D10" s="30"/>
      <c r="E10" s="30"/>
      <c r="F10" s="30"/>
    </row>
    <row r="11" spans="1:12" ht="15.75" hidden="1">
      <c r="A11" s="30"/>
      <c r="B11" s="30"/>
      <c r="C11" s="30"/>
      <c r="D11" s="30"/>
      <c r="E11" s="30"/>
      <c r="F11" s="30"/>
    </row>
    <row r="12" spans="1:12" ht="15.75" hidden="1">
      <c r="A12" s="30"/>
      <c r="B12" s="30"/>
      <c r="C12" s="30"/>
      <c r="D12" s="30"/>
      <c r="E12" s="30"/>
      <c r="F12" s="30"/>
    </row>
    <row r="13" spans="1:12" ht="15" hidden="1" customHeight="1">
      <c r="A13" s="3"/>
      <c r="B13" s="3"/>
      <c r="C13" s="75"/>
      <c r="D13" s="75"/>
      <c r="E13" s="75"/>
      <c r="F13" s="31"/>
    </row>
    <row r="14" spans="1:12" hidden="1">
      <c r="A14" s="3"/>
      <c r="B14" s="3"/>
      <c r="C14" s="10"/>
      <c r="D14" s="11"/>
      <c r="E14" s="8"/>
      <c r="F14" s="8"/>
      <c r="G14" s="21"/>
    </row>
    <row r="15" spans="1:12" ht="33.75" customHeight="1">
      <c r="A15" s="3"/>
      <c r="B15" s="3"/>
      <c r="C15" s="65" t="s">
        <v>2</v>
      </c>
      <c r="D15" s="67" t="s">
        <v>3</v>
      </c>
      <c r="E15" s="66" t="s">
        <v>17</v>
      </c>
      <c r="F15" s="66" t="s">
        <v>43</v>
      </c>
      <c r="G15" s="66" t="s">
        <v>44</v>
      </c>
      <c r="H15" s="66" t="s">
        <v>45</v>
      </c>
      <c r="I15" s="66" t="s">
        <v>46</v>
      </c>
      <c r="J15" s="66" t="s">
        <v>18</v>
      </c>
      <c r="K15" s="66" t="s">
        <v>19</v>
      </c>
      <c r="L15" s="66" t="s">
        <v>20</v>
      </c>
    </row>
    <row r="16" spans="1:12" ht="29.25" hidden="1" customHeight="1">
      <c r="A16" s="28"/>
      <c r="B16" s="3"/>
      <c r="C16" s="32"/>
      <c r="D16" s="32"/>
      <c r="E16" s="12"/>
      <c r="F16" s="12"/>
      <c r="G16" s="22"/>
      <c r="I16" s="21" t="s">
        <v>7</v>
      </c>
    </row>
    <row r="17" spans="1:12" ht="29.25" customHeight="1">
      <c r="A17" s="34"/>
      <c r="B17" s="3"/>
      <c r="C17" s="35" t="s">
        <v>21</v>
      </c>
      <c r="D17" s="36"/>
      <c r="E17" s="51">
        <f t="shared" ref="E17:E20" si="0">F17+G17+H17+I17</f>
        <v>-4154</v>
      </c>
      <c r="F17" s="51">
        <f>F18</f>
        <v>-4014</v>
      </c>
      <c r="G17" s="51">
        <f t="shared" ref="G17:L17" si="1">G18</f>
        <v>-1512</v>
      </c>
      <c r="H17" s="51">
        <f t="shared" si="1"/>
        <v>1392</v>
      </c>
      <c r="I17" s="51">
        <f t="shared" si="1"/>
        <v>-20</v>
      </c>
      <c r="J17" s="51">
        <f t="shared" si="1"/>
        <v>0</v>
      </c>
      <c r="K17" s="51">
        <f t="shared" si="1"/>
        <v>0</v>
      </c>
      <c r="L17" s="51">
        <f t="shared" si="1"/>
        <v>0</v>
      </c>
    </row>
    <row r="18" spans="1:12" ht="24" customHeight="1">
      <c r="A18" s="34"/>
      <c r="B18" s="3"/>
      <c r="C18" s="37" t="s">
        <v>5</v>
      </c>
      <c r="D18" s="38"/>
      <c r="E18" s="51">
        <f t="shared" si="0"/>
        <v>-4154</v>
      </c>
      <c r="F18" s="51">
        <f>F19</f>
        <v>-4014</v>
      </c>
      <c r="G18" s="51">
        <f t="shared" ref="G18:L18" si="2">G19</f>
        <v>-1512</v>
      </c>
      <c r="H18" s="51">
        <f t="shared" si="2"/>
        <v>1392</v>
      </c>
      <c r="I18" s="51">
        <f t="shared" si="2"/>
        <v>-20</v>
      </c>
      <c r="J18" s="51">
        <f t="shared" si="2"/>
        <v>0</v>
      </c>
      <c r="K18" s="51">
        <f t="shared" si="2"/>
        <v>0</v>
      </c>
      <c r="L18" s="51">
        <f t="shared" si="2"/>
        <v>0</v>
      </c>
    </row>
    <row r="19" spans="1:12" ht="21.75" customHeight="1">
      <c r="A19" s="34"/>
      <c r="B19" s="3"/>
      <c r="C19" s="39" t="s">
        <v>22</v>
      </c>
      <c r="D19" s="40" t="s">
        <v>23</v>
      </c>
      <c r="E19" s="51">
        <f t="shared" si="0"/>
        <v>-4154</v>
      </c>
      <c r="F19" s="51">
        <f>F20</f>
        <v>-4014</v>
      </c>
      <c r="G19" s="51">
        <f t="shared" ref="G19:L19" si="3">G20</f>
        <v>-1512</v>
      </c>
      <c r="H19" s="51">
        <f t="shared" si="3"/>
        <v>1392</v>
      </c>
      <c r="I19" s="51">
        <f t="shared" si="3"/>
        <v>-20</v>
      </c>
      <c r="J19" s="51">
        <f t="shared" si="3"/>
        <v>0</v>
      </c>
      <c r="K19" s="51">
        <f t="shared" si="3"/>
        <v>0</v>
      </c>
      <c r="L19" s="51">
        <f t="shared" si="3"/>
        <v>0</v>
      </c>
    </row>
    <row r="20" spans="1:12" ht="21.75" customHeight="1">
      <c r="A20" s="34"/>
      <c r="B20" s="3"/>
      <c r="C20" s="41" t="s">
        <v>24</v>
      </c>
      <c r="D20" s="40" t="s">
        <v>25</v>
      </c>
      <c r="E20" s="51">
        <f t="shared" si="0"/>
        <v>-4154</v>
      </c>
      <c r="F20" s="51">
        <f>F21</f>
        <v>-4014</v>
      </c>
      <c r="G20" s="51">
        <f t="shared" ref="G20:L20" si="4">G21</f>
        <v>-1512</v>
      </c>
      <c r="H20" s="51">
        <f t="shared" si="4"/>
        <v>1392</v>
      </c>
      <c r="I20" s="51">
        <f t="shared" si="4"/>
        <v>-20</v>
      </c>
      <c r="J20" s="51">
        <f t="shared" si="4"/>
        <v>0</v>
      </c>
      <c r="K20" s="51">
        <f t="shared" si="4"/>
        <v>0</v>
      </c>
      <c r="L20" s="51">
        <f t="shared" si="4"/>
        <v>0</v>
      </c>
    </row>
    <row r="21" spans="1:12" ht="19.5" customHeight="1">
      <c r="A21" s="34"/>
      <c r="B21" s="3"/>
      <c r="C21" s="42" t="s">
        <v>26</v>
      </c>
      <c r="D21" s="43" t="s">
        <v>27</v>
      </c>
      <c r="E21" s="51">
        <f>F21+G21+H21+I21</f>
        <v>-4154</v>
      </c>
      <c r="F21" s="51">
        <f>F34</f>
        <v>-4014</v>
      </c>
      <c r="G21" s="51">
        <f t="shared" ref="G21:L21" si="5">G34</f>
        <v>-1512</v>
      </c>
      <c r="H21" s="51">
        <f t="shared" si="5"/>
        <v>1392</v>
      </c>
      <c r="I21" s="51">
        <f t="shared" si="5"/>
        <v>-20</v>
      </c>
      <c r="J21" s="51">
        <f t="shared" si="5"/>
        <v>0</v>
      </c>
      <c r="K21" s="51">
        <f t="shared" si="5"/>
        <v>0</v>
      </c>
      <c r="L21" s="51">
        <f t="shared" si="5"/>
        <v>0</v>
      </c>
    </row>
    <row r="22" spans="1:12" ht="30" customHeight="1">
      <c r="A22" s="16"/>
      <c r="B22" s="3"/>
      <c r="C22" s="19" t="s">
        <v>4</v>
      </c>
      <c r="D22" s="20" t="s">
        <v>6</v>
      </c>
      <c r="E22" s="17">
        <f t="shared" ref="E22:L22" si="6">E23+E34</f>
        <v>-4154</v>
      </c>
      <c r="F22" s="17">
        <f t="shared" si="6"/>
        <v>-4014</v>
      </c>
      <c r="G22" s="17">
        <f t="shared" si="6"/>
        <v>-1512</v>
      </c>
      <c r="H22" s="17">
        <f t="shared" si="6"/>
        <v>1392</v>
      </c>
      <c r="I22" s="17">
        <f t="shared" si="6"/>
        <v>-20</v>
      </c>
      <c r="J22" s="17">
        <f t="shared" si="6"/>
        <v>0</v>
      </c>
      <c r="K22" s="17">
        <f t="shared" si="6"/>
        <v>0</v>
      </c>
      <c r="L22" s="17">
        <f t="shared" si="6"/>
        <v>0</v>
      </c>
    </row>
    <row r="23" spans="1:12" s="18" customFormat="1" ht="22.5" customHeight="1">
      <c r="B23" s="3"/>
      <c r="C23" s="26" t="s">
        <v>8</v>
      </c>
      <c r="D23" s="27" t="s">
        <v>9</v>
      </c>
      <c r="E23" s="25">
        <f>E24+E29</f>
        <v>0</v>
      </c>
      <c r="F23" s="25">
        <f t="shared" ref="F23:L23" si="7">F24+F29</f>
        <v>0</v>
      </c>
      <c r="G23" s="25">
        <f t="shared" si="7"/>
        <v>0</v>
      </c>
      <c r="H23" s="25">
        <f t="shared" si="7"/>
        <v>0</v>
      </c>
      <c r="I23" s="25">
        <f t="shared" si="7"/>
        <v>0</v>
      </c>
      <c r="J23" s="25">
        <f t="shared" si="7"/>
        <v>0</v>
      </c>
      <c r="K23" s="25">
        <f t="shared" si="7"/>
        <v>0</v>
      </c>
      <c r="L23" s="25">
        <f t="shared" si="7"/>
        <v>0</v>
      </c>
    </row>
    <row r="24" spans="1:12" s="18" customFormat="1" ht="36.75" customHeight="1">
      <c r="B24" s="3"/>
      <c r="C24" s="23" t="s">
        <v>12</v>
      </c>
      <c r="D24" s="24" t="s">
        <v>10</v>
      </c>
      <c r="E24" s="52">
        <f>E25</f>
        <v>457</v>
      </c>
      <c r="F24" s="52">
        <f t="shared" ref="F24:L24" si="8">F25</f>
        <v>123</v>
      </c>
      <c r="G24" s="52">
        <f t="shared" si="8"/>
        <v>122</v>
      </c>
      <c r="H24" s="52">
        <f t="shared" si="8"/>
        <v>108</v>
      </c>
      <c r="I24" s="52">
        <f t="shared" si="8"/>
        <v>104</v>
      </c>
      <c r="J24" s="52">
        <f t="shared" si="8"/>
        <v>457</v>
      </c>
      <c r="K24" s="52">
        <f t="shared" si="8"/>
        <v>457</v>
      </c>
      <c r="L24" s="52">
        <f t="shared" si="8"/>
        <v>457</v>
      </c>
    </row>
    <row r="25" spans="1:12" s="18" customFormat="1" ht="22.5" customHeight="1">
      <c r="B25" s="3"/>
      <c r="C25" s="13" t="s">
        <v>5</v>
      </c>
      <c r="D25" s="14"/>
      <c r="E25" s="53">
        <f>E26</f>
        <v>457</v>
      </c>
      <c r="F25" s="53">
        <f t="shared" ref="F25:L25" si="9">F26</f>
        <v>123</v>
      </c>
      <c r="G25" s="53">
        <f t="shared" si="9"/>
        <v>122</v>
      </c>
      <c r="H25" s="53">
        <f t="shared" si="9"/>
        <v>108</v>
      </c>
      <c r="I25" s="53">
        <f t="shared" si="9"/>
        <v>104</v>
      </c>
      <c r="J25" s="53">
        <f t="shared" si="9"/>
        <v>457</v>
      </c>
      <c r="K25" s="53">
        <f t="shared" si="9"/>
        <v>457</v>
      </c>
      <c r="L25" s="53">
        <f t="shared" si="9"/>
        <v>457</v>
      </c>
    </row>
    <row r="26" spans="1:12" s="18" customFormat="1" ht="17.25" customHeight="1">
      <c r="B26" s="3"/>
      <c r="C26" s="15" t="s">
        <v>14</v>
      </c>
      <c r="D26" s="14"/>
      <c r="E26" s="54">
        <f>E27+E28</f>
        <v>457</v>
      </c>
      <c r="F26" s="54">
        <f t="shared" ref="F26:L26" si="10">F27+F28</f>
        <v>123</v>
      </c>
      <c r="G26" s="54">
        <f t="shared" si="10"/>
        <v>122</v>
      </c>
      <c r="H26" s="54">
        <f t="shared" si="10"/>
        <v>108</v>
      </c>
      <c r="I26" s="54">
        <f t="shared" si="10"/>
        <v>104</v>
      </c>
      <c r="J26" s="54">
        <f t="shared" si="10"/>
        <v>457</v>
      </c>
      <c r="K26" s="54">
        <f t="shared" si="10"/>
        <v>457</v>
      </c>
      <c r="L26" s="54">
        <f t="shared" si="10"/>
        <v>457</v>
      </c>
    </row>
    <row r="27" spans="1:12" s="18" customFormat="1" ht="17.25" customHeight="1">
      <c r="B27" s="3"/>
      <c r="C27" s="15" t="s">
        <v>15</v>
      </c>
      <c r="D27" s="14">
        <v>10</v>
      </c>
      <c r="E27" s="55">
        <v>267</v>
      </c>
      <c r="F27" s="55">
        <v>75</v>
      </c>
      <c r="G27" s="55">
        <v>75</v>
      </c>
      <c r="H27" s="55">
        <v>60</v>
      </c>
      <c r="I27" s="55">
        <v>57</v>
      </c>
      <c r="J27" s="55">
        <v>267</v>
      </c>
      <c r="K27" s="55">
        <v>267</v>
      </c>
      <c r="L27" s="55">
        <v>267</v>
      </c>
    </row>
    <row r="28" spans="1:12" s="18" customFormat="1" ht="16.5" customHeight="1">
      <c r="B28" s="3"/>
      <c r="C28" s="15" t="s">
        <v>16</v>
      </c>
      <c r="D28" s="14">
        <v>20</v>
      </c>
      <c r="E28" s="55">
        <v>190</v>
      </c>
      <c r="F28" s="55">
        <v>48</v>
      </c>
      <c r="G28" s="55">
        <v>47</v>
      </c>
      <c r="H28" s="55">
        <v>48</v>
      </c>
      <c r="I28" s="55">
        <v>47</v>
      </c>
      <c r="J28" s="55">
        <v>190</v>
      </c>
      <c r="K28" s="55">
        <v>190</v>
      </c>
      <c r="L28" s="55">
        <v>190</v>
      </c>
    </row>
    <row r="29" spans="1:12" s="18" customFormat="1" ht="29.25" customHeight="1">
      <c r="B29" s="3"/>
      <c r="C29" s="23" t="s">
        <v>12</v>
      </c>
      <c r="D29" s="24" t="s">
        <v>13</v>
      </c>
      <c r="E29" s="52">
        <f>E30</f>
        <v>-457</v>
      </c>
      <c r="F29" s="52">
        <f t="shared" ref="F29:L29" si="11">F30</f>
        <v>-123</v>
      </c>
      <c r="G29" s="52">
        <f t="shared" si="11"/>
        <v>-122</v>
      </c>
      <c r="H29" s="52">
        <f t="shared" si="11"/>
        <v>-108</v>
      </c>
      <c r="I29" s="52">
        <f t="shared" si="11"/>
        <v>-104</v>
      </c>
      <c r="J29" s="52">
        <f t="shared" si="11"/>
        <v>-457</v>
      </c>
      <c r="K29" s="52">
        <f t="shared" si="11"/>
        <v>-457</v>
      </c>
      <c r="L29" s="52">
        <f t="shared" si="11"/>
        <v>-457</v>
      </c>
    </row>
    <row r="30" spans="1:12" s="18" customFormat="1" ht="19.5" customHeight="1">
      <c r="B30" s="3"/>
      <c r="C30" s="13" t="s">
        <v>5</v>
      </c>
      <c r="D30" s="14"/>
      <c r="E30" s="53">
        <f t="shared" ref="E30:L30" si="12">E31</f>
        <v>-457</v>
      </c>
      <c r="F30" s="53">
        <f t="shared" si="12"/>
        <v>-123</v>
      </c>
      <c r="G30" s="53">
        <f t="shared" si="12"/>
        <v>-122</v>
      </c>
      <c r="H30" s="53">
        <f t="shared" si="12"/>
        <v>-108</v>
      </c>
      <c r="I30" s="53">
        <f t="shared" si="12"/>
        <v>-104</v>
      </c>
      <c r="J30" s="53">
        <f t="shared" si="12"/>
        <v>-457</v>
      </c>
      <c r="K30" s="53">
        <f t="shared" si="12"/>
        <v>-457</v>
      </c>
      <c r="L30" s="53">
        <f t="shared" si="12"/>
        <v>-457</v>
      </c>
    </row>
    <row r="31" spans="1:12" ht="16.5" customHeight="1">
      <c r="B31" s="3"/>
      <c r="C31" s="15" t="s">
        <v>14</v>
      </c>
      <c r="D31" s="14"/>
      <c r="E31" s="54">
        <f>E32+E33</f>
        <v>-457</v>
      </c>
      <c r="F31" s="54">
        <f t="shared" ref="F31:L31" si="13">F32+F33</f>
        <v>-123</v>
      </c>
      <c r="G31" s="54">
        <f t="shared" si="13"/>
        <v>-122</v>
      </c>
      <c r="H31" s="54">
        <f t="shared" si="13"/>
        <v>-108</v>
      </c>
      <c r="I31" s="54">
        <f t="shared" si="13"/>
        <v>-104</v>
      </c>
      <c r="J31" s="54">
        <f t="shared" si="13"/>
        <v>-457</v>
      </c>
      <c r="K31" s="54">
        <f t="shared" si="13"/>
        <v>-457</v>
      </c>
      <c r="L31" s="54">
        <f t="shared" si="13"/>
        <v>-457</v>
      </c>
    </row>
    <row r="32" spans="1:12" ht="16.5" customHeight="1">
      <c r="B32" s="3"/>
      <c r="C32" s="15" t="s">
        <v>15</v>
      </c>
      <c r="D32" s="14">
        <v>10</v>
      </c>
      <c r="E32" s="55">
        <v>-267</v>
      </c>
      <c r="F32" s="55">
        <v>-75</v>
      </c>
      <c r="G32" s="55">
        <v>-75</v>
      </c>
      <c r="H32" s="55">
        <v>-60</v>
      </c>
      <c r="I32" s="55">
        <v>-57</v>
      </c>
      <c r="J32" s="55">
        <v>-267</v>
      </c>
      <c r="K32" s="55">
        <v>-267</v>
      </c>
      <c r="L32" s="55">
        <v>-267</v>
      </c>
    </row>
    <row r="33" spans="2:12" ht="21.75" customHeight="1">
      <c r="B33" s="3"/>
      <c r="C33" s="15" t="s">
        <v>16</v>
      </c>
      <c r="D33" s="14">
        <v>20</v>
      </c>
      <c r="E33" s="55">
        <v>-190</v>
      </c>
      <c r="F33" s="55">
        <v>-48</v>
      </c>
      <c r="G33" s="55">
        <v>-47</v>
      </c>
      <c r="H33" s="55">
        <v>-48</v>
      </c>
      <c r="I33" s="55">
        <v>-47</v>
      </c>
      <c r="J33" s="55">
        <v>-190</v>
      </c>
      <c r="K33" s="55">
        <v>-190</v>
      </c>
      <c r="L33" s="55">
        <v>-190</v>
      </c>
    </row>
    <row r="34" spans="2:12" ht="27" customHeight="1">
      <c r="C34" s="46" t="s">
        <v>28</v>
      </c>
      <c r="D34" s="47" t="s">
        <v>29</v>
      </c>
      <c r="E34" s="59">
        <f>F34+G34+H34+I34</f>
        <v>-4154</v>
      </c>
      <c r="F34" s="59">
        <f>F35+F39</f>
        <v>-4014</v>
      </c>
      <c r="G34" s="59">
        <f t="shared" ref="G34:L34" si="14">G35+G39</f>
        <v>-1512</v>
      </c>
      <c r="H34" s="59">
        <f t="shared" si="14"/>
        <v>1392</v>
      </c>
      <c r="I34" s="59">
        <f t="shared" si="14"/>
        <v>-20</v>
      </c>
      <c r="J34" s="59">
        <f t="shared" si="14"/>
        <v>0</v>
      </c>
      <c r="K34" s="59">
        <f t="shared" si="14"/>
        <v>0</v>
      </c>
      <c r="L34" s="59">
        <f t="shared" si="14"/>
        <v>0</v>
      </c>
    </row>
    <row r="35" spans="2:12" ht="26.25">
      <c r="C35" s="49" t="s">
        <v>47</v>
      </c>
      <c r="D35" s="38" t="s">
        <v>30</v>
      </c>
      <c r="E35" s="59">
        <f t="shared" ref="E35:E42" si="15">F35+G35+H35+I35</f>
        <v>6</v>
      </c>
      <c r="F35" s="72">
        <f>F36</f>
        <v>6</v>
      </c>
      <c r="G35" s="72">
        <f t="shared" ref="G35:L36" si="16">G36</f>
        <v>0</v>
      </c>
      <c r="H35" s="72">
        <f t="shared" si="16"/>
        <v>0</v>
      </c>
      <c r="I35" s="72">
        <f t="shared" si="16"/>
        <v>0</v>
      </c>
      <c r="J35" s="72">
        <f t="shared" si="16"/>
        <v>0</v>
      </c>
      <c r="K35" s="72">
        <f t="shared" si="16"/>
        <v>0</v>
      </c>
      <c r="L35" s="72">
        <f t="shared" si="16"/>
        <v>0</v>
      </c>
    </row>
    <row r="36" spans="2:12">
      <c r="C36" s="44" t="s">
        <v>5</v>
      </c>
      <c r="D36" s="45"/>
      <c r="E36" s="56">
        <f t="shared" si="15"/>
        <v>6</v>
      </c>
      <c r="F36" s="57">
        <f>F37</f>
        <v>6</v>
      </c>
      <c r="G36" s="57">
        <f t="shared" si="16"/>
        <v>0</v>
      </c>
      <c r="H36" s="57">
        <f t="shared" si="16"/>
        <v>0</v>
      </c>
      <c r="I36" s="57">
        <f t="shared" si="16"/>
        <v>0</v>
      </c>
      <c r="J36" s="57">
        <f t="shared" si="16"/>
        <v>0</v>
      </c>
      <c r="K36" s="57">
        <f t="shared" si="16"/>
        <v>0</v>
      </c>
      <c r="L36" s="57">
        <f t="shared" si="16"/>
        <v>0</v>
      </c>
    </row>
    <row r="37" spans="2:12">
      <c r="C37" s="48" t="s">
        <v>39</v>
      </c>
      <c r="D37" s="14" t="s">
        <v>31</v>
      </c>
      <c r="E37" s="56">
        <f t="shared" si="15"/>
        <v>6</v>
      </c>
      <c r="F37" s="57">
        <v>6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</row>
    <row r="38" spans="2:12" s="68" customFormat="1">
      <c r="C38" s="15" t="s">
        <v>32</v>
      </c>
      <c r="D38" s="14" t="s">
        <v>33</v>
      </c>
      <c r="E38" s="56">
        <f t="shared" si="15"/>
        <v>6</v>
      </c>
      <c r="F38" s="69">
        <v>6</v>
      </c>
      <c r="G38" s="69">
        <v>0</v>
      </c>
      <c r="H38" s="69">
        <v>0</v>
      </c>
      <c r="I38" s="69">
        <v>0</v>
      </c>
      <c r="J38" s="69">
        <f t="shared" ref="G38:L39" si="17">J39</f>
        <v>0</v>
      </c>
      <c r="K38" s="69">
        <f t="shared" si="17"/>
        <v>0</v>
      </c>
      <c r="L38" s="69">
        <f t="shared" si="17"/>
        <v>0</v>
      </c>
    </row>
    <row r="39" spans="2:12">
      <c r="C39" s="71" t="s">
        <v>34</v>
      </c>
      <c r="D39" s="70" t="s">
        <v>30</v>
      </c>
      <c r="E39" s="59">
        <f t="shared" si="15"/>
        <v>-4160</v>
      </c>
      <c r="F39" s="72">
        <f>F40</f>
        <v>-4020</v>
      </c>
      <c r="G39" s="72">
        <f t="shared" si="17"/>
        <v>-1512</v>
      </c>
      <c r="H39" s="72">
        <f t="shared" si="17"/>
        <v>1392</v>
      </c>
      <c r="I39" s="72">
        <f t="shared" si="17"/>
        <v>-20</v>
      </c>
      <c r="J39" s="72">
        <f t="shared" si="17"/>
        <v>0</v>
      </c>
      <c r="K39" s="72">
        <f t="shared" si="17"/>
        <v>0</v>
      </c>
      <c r="L39" s="72">
        <f t="shared" si="17"/>
        <v>0</v>
      </c>
    </row>
    <row r="40" spans="2:12">
      <c r="C40" s="48" t="s">
        <v>39</v>
      </c>
      <c r="D40" s="14" t="s">
        <v>31</v>
      </c>
      <c r="E40" s="56">
        <f t="shared" si="15"/>
        <v>-4160</v>
      </c>
      <c r="F40" s="57">
        <f>F41+F42</f>
        <v>-4020</v>
      </c>
      <c r="G40" s="57">
        <f t="shared" ref="G40:L40" si="18">G41+G42</f>
        <v>-1512</v>
      </c>
      <c r="H40" s="57">
        <f t="shared" si="18"/>
        <v>1392</v>
      </c>
      <c r="I40" s="57">
        <f t="shared" si="18"/>
        <v>-20</v>
      </c>
      <c r="J40" s="57">
        <f t="shared" si="18"/>
        <v>0</v>
      </c>
      <c r="K40" s="57">
        <f t="shared" si="18"/>
        <v>0</v>
      </c>
      <c r="L40" s="57">
        <f t="shared" si="18"/>
        <v>0</v>
      </c>
    </row>
    <row r="41" spans="2:12">
      <c r="C41" s="48" t="s">
        <v>35</v>
      </c>
      <c r="D41" s="50" t="s">
        <v>33</v>
      </c>
      <c r="E41" s="56">
        <f t="shared" si="15"/>
        <v>-72</v>
      </c>
      <c r="F41" s="57">
        <v>-20</v>
      </c>
      <c r="G41" s="57">
        <v>-12</v>
      </c>
      <c r="H41" s="57">
        <v>-20</v>
      </c>
      <c r="I41" s="57">
        <v>-20</v>
      </c>
      <c r="J41" s="73">
        <v>0</v>
      </c>
      <c r="K41" s="73">
        <v>0</v>
      </c>
      <c r="L41" s="73">
        <v>0</v>
      </c>
    </row>
    <row r="42" spans="2:12">
      <c r="C42" s="48" t="s">
        <v>36</v>
      </c>
      <c r="D42" s="50" t="s">
        <v>37</v>
      </c>
      <c r="E42" s="56">
        <f t="shared" si="15"/>
        <v>-4088</v>
      </c>
      <c r="F42" s="57">
        <v>-4000</v>
      </c>
      <c r="G42" s="73">
        <v>-1500</v>
      </c>
      <c r="H42" s="73">
        <v>1412</v>
      </c>
      <c r="I42" s="73">
        <v>0</v>
      </c>
      <c r="J42" s="73">
        <v>0</v>
      </c>
      <c r="K42" s="73">
        <v>0</v>
      </c>
      <c r="L42" s="73">
        <v>0</v>
      </c>
    </row>
    <row r="43" spans="2:12" ht="20.25" customHeight="1">
      <c r="C43" s="60" t="s">
        <v>38</v>
      </c>
      <c r="D43" s="60"/>
      <c r="E43" s="61">
        <f>E17-E22</f>
        <v>0</v>
      </c>
      <c r="F43" s="61">
        <f t="shared" ref="F43:L43" si="19">F17-F22</f>
        <v>0</v>
      </c>
      <c r="G43" s="61">
        <f t="shared" si="19"/>
        <v>0</v>
      </c>
      <c r="H43" s="61">
        <f t="shared" si="19"/>
        <v>0</v>
      </c>
      <c r="I43" s="61">
        <f t="shared" si="19"/>
        <v>0</v>
      </c>
      <c r="J43" s="61">
        <f t="shared" si="19"/>
        <v>0</v>
      </c>
      <c r="K43" s="61">
        <f t="shared" si="19"/>
        <v>0</v>
      </c>
      <c r="L43" s="61">
        <f t="shared" si="19"/>
        <v>0</v>
      </c>
    </row>
  </sheetData>
  <mergeCells count="4">
    <mergeCell ref="C2:D2"/>
    <mergeCell ref="C13:E13"/>
    <mergeCell ref="C5:L5"/>
    <mergeCell ref="C7:L7"/>
  </mergeCells>
  <pageMargins left="0.47244094488188981" right="0.51181102362204722" top="0.43307086614173229" bottom="0.5118110236220472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2024-02-20T09:55:33Z</cp:lastPrinted>
  <dcterms:created xsi:type="dcterms:W3CDTF">2020-09-07T10:07:37Z</dcterms:created>
  <dcterms:modified xsi:type="dcterms:W3CDTF">2024-03-04T10:01:23Z</dcterms:modified>
</cp:coreProperties>
</file>