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31 august 2023" sheetId="32" r:id="rId1"/>
  </sheets>
  <definedNames>
    <definedName name="_xlnm.Database" localSheetId="0">#REF!</definedName>
    <definedName name="_xlnm.Database">#REF!</definedName>
    <definedName name="_xlnm.Print_Titles" localSheetId="0">'31 august 2023'!$10:$13</definedName>
  </definedNames>
  <calcPr calcId="125725"/>
</workbook>
</file>

<file path=xl/calcChain.xml><?xml version="1.0" encoding="utf-8"?>
<calcChain xmlns="http://schemas.openxmlformats.org/spreadsheetml/2006/main">
  <c r="C173" i="32"/>
  <c r="C174"/>
  <c r="C179"/>
  <c r="C180"/>
  <c r="C157"/>
  <c r="C169"/>
  <c r="C170"/>
  <c r="C158" s="1"/>
  <c r="C295" l="1"/>
  <c r="C296"/>
  <c r="C294" s="1"/>
  <c r="C292" s="1"/>
  <c r="C290" s="1"/>
  <c r="C288" s="1"/>
  <c r="C286" s="1"/>
  <c r="C343"/>
  <c r="C342"/>
  <c r="C340" s="1"/>
  <c r="C257" s="1"/>
  <c r="C118" s="1"/>
  <c r="C28" s="1"/>
  <c r="C341"/>
  <c r="C258" s="1"/>
  <c r="C119" s="1"/>
  <c r="C29" s="1"/>
  <c r="C337"/>
  <c r="C336"/>
  <c r="C333"/>
  <c r="C332"/>
  <c r="C329"/>
  <c r="C328"/>
  <c r="C325"/>
  <c r="C324"/>
  <c r="C321"/>
  <c r="C320"/>
  <c r="C315"/>
  <c r="C314"/>
  <c r="C311"/>
  <c r="C310"/>
  <c r="D303"/>
  <c r="C293"/>
  <c r="C291" s="1"/>
  <c r="C289" s="1"/>
  <c r="C287" s="1"/>
  <c r="C285" s="1"/>
  <c r="C277"/>
  <c r="C275" s="1"/>
  <c r="C276"/>
  <c r="C274" s="1"/>
  <c r="C243"/>
  <c r="C241" s="1"/>
  <c r="C239" s="1"/>
  <c r="C237" s="1"/>
  <c r="C242"/>
  <c r="C204" s="1"/>
  <c r="C226"/>
  <c r="C224" s="1"/>
  <c r="C225"/>
  <c r="C223" s="1"/>
  <c r="C191"/>
  <c r="C189" s="1"/>
  <c r="C139" s="1"/>
  <c r="C190"/>
  <c r="C188" s="1"/>
  <c r="C176"/>
  <c r="C175"/>
  <c r="C146" s="1"/>
  <c r="C160"/>
  <c r="C159"/>
  <c r="C156"/>
  <c r="C154" s="1"/>
  <c r="C152" s="1"/>
  <c r="C150" s="1"/>
  <c r="C147"/>
  <c r="C102"/>
  <c r="C89" s="1"/>
  <c r="C85" s="1"/>
  <c r="C83" s="1"/>
  <c r="C81" s="1"/>
  <c r="C79" s="1"/>
  <c r="C101"/>
  <c r="C97" s="1"/>
  <c r="C95" s="1"/>
  <c r="C93" s="1"/>
  <c r="C91" s="1"/>
  <c r="C88"/>
  <c r="C67"/>
  <c r="C63" s="1"/>
  <c r="C61" s="1"/>
  <c r="C59" s="1"/>
  <c r="C57" s="1"/>
  <c r="C66"/>
  <c r="C53" s="1"/>
  <c r="C49" s="1"/>
  <c r="C47" s="1"/>
  <c r="C45" s="1"/>
  <c r="C43" s="1"/>
  <c r="C205" l="1"/>
  <c r="C203" s="1"/>
  <c r="C201" s="1"/>
  <c r="C199" s="1"/>
  <c r="C145"/>
  <c r="C143" s="1"/>
  <c r="C141" s="1"/>
  <c r="C137" s="1"/>
  <c r="C135" s="1"/>
  <c r="C24"/>
  <c r="C308"/>
  <c r="C62"/>
  <c r="C60" s="1"/>
  <c r="C58" s="1"/>
  <c r="C56" s="1"/>
  <c r="C240"/>
  <c r="C238" s="1"/>
  <c r="C236" s="1"/>
  <c r="C309"/>
  <c r="C222"/>
  <c r="C220" s="1"/>
  <c r="C218" s="1"/>
  <c r="C216" s="1"/>
  <c r="C213"/>
  <c r="C221"/>
  <c r="C219" s="1"/>
  <c r="C217" s="1"/>
  <c r="C215" s="1"/>
  <c r="C212"/>
  <c r="C210" s="1"/>
  <c r="C208" s="1"/>
  <c r="C206" s="1"/>
  <c r="C306"/>
  <c r="C304" s="1"/>
  <c r="C302" s="1"/>
  <c r="C255"/>
  <c r="C253" s="1"/>
  <c r="C251" s="1"/>
  <c r="C273"/>
  <c r="C271" s="1"/>
  <c r="C269" s="1"/>
  <c r="C267" s="1"/>
  <c r="C264"/>
  <c r="C262" s="1"/>
  <c r="C260" s="1"/>
  <c r="C138"/>
  <c r="C186"/>
  <c r="C184" s="1"/>
  <c r="C272"/>
  <c r="C270" s="1"/>
  <c r="C268" s="1"/>
  <c r="C266" s="1"/>
  <c r="C263"/>
  <c r="C261" s="1"/>
  <c r="C259" s="1"/>
  <c r="C123"/>
  <c r="C202"/>
  <c r="C200" s="1"/>
  <c r="C198" s="1"/>
  <c r="C256"/>
  <c r="C254" s="1"/>
  <c r="C252" s="1"/>
  <c r="C307"/>
  <c r="C305" s="1"/>
  <c r="C303" s="1"/>
  <c r="C155"/>
  <c r="C153" s="1"/>
  <c r="C151" s="1"/>
  <c r="C149" s="1"/>
  <c r="C144"/>
  <c r="C84"/>
  <c r="C82" s="1"/>
  <c r="C80" s="1"/>
  <c r="C78" s="1"/>
  <c r="C98"/>
  <c r="C96" s="1"/>
  <c r="C94" s="1"/>
  <c r="C92" s="1"/>
  <c r="C187"/>
  <c r="C185" s="1"/>
  <c r="C54"/>
  <c r="C249" l="1"/>
  <c r="C250"/>
  <c r="C130"/>
  <c r="C40" s="1"/>
  <c r="C129"/>
  <c r="C117"/>
  <c r="C142"/>
  <c r="C140" s="1"/>
  <c r="C136" s="1"/>
  <c r="C134" s="1"/>
  <c r="C128"/>
  <c r="C122"/>
  <c r="C211"/>
  <c r="C209" s="1"/>
  <c r="C207" s="1"/>
  <c r="C197" s="1"/>
  <c r="C131"/>
  <c r="C41" s="1"/>
  <c r="C39"/>
  <c r="C33"/>
  <c r="C50"/>
  <c r="C48" s="1"/>
  <c r="C46" s="1"/>
  <c r="C44" s="1"/>
  <c r="C25"/>
  <c r="C196"/>
  <c r="C116"/>
  <c r="C37" l="1"/>
  <c r="C35" s="1"/>
  <c r="C31" s="1"/>
  <c r="C127"/>
  <c r="C125" s="1"/>
  <c r="C121" s="1"/>
  <c r="C27"/>
  <c r="C115"/>
  <c r="C113" s="1"/>
  <c r="C111" s="1"/>
  <c r="C26"/>
  <c r="C20" s="1"/>
  <c r="C18" s="1"/>
  <c r="C16" s="1"/>
  <c r="C114"/>
  <c r="C112" s="1"/>
  <c r="C110" s="1"/>
  <c r="C38"/>
  <c r="C36" s="1"/>
  <c r="C34" s="1"/>
  <c r="C126"/>
  <c r="C124" s="1"/>
  <c r="C120" s="1"/>
  <c r="C32"/>
  <c r="C21"/>
  <c r="C19" s="1"/>
  <c r="C17" s="1"/>
  <c r="C109" l="1"/>
  <c r="C15"/>
  <c r="C14"/>
  <c r="C108"/>
  <c r="C30"/>
</calcChain>
</file>

<file path=xl/sharedStrings.xml><?xml version="1.0" encoding="utf-8"?>
<sst xmlns="http://schemas.openxmlformats.org/spreadsheetml/2006/main" count="520" uniqueCount="89">
  <si>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</si>
  <si>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</si>
  <si>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</si>
  <si>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</si>
  <si>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</si>
  <si>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</si>
  <si>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</si>
  <si>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</si>
  <si>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</si>
  <si>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</si>
  <si>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</si>
  <si>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</si>
  <si>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</si>
  <si>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</si>
  <si>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</si>
  <si>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</si>
  <si>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</si>
  <si>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</si>
  <si>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</si>
  <si>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</si>
  <si>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</si>
  <si>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</si>
  <si>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</si>
  <si>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</si>
  <si>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</si>
  <si>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 Active fixe</t>
  </si>
  <si>
    <t>71.01.01.Constructii</t>
  </si>
  <si>
    <t xml:space="preserve">02 Buget local </t>
  </si>
  <si>
    <t>e. alte cheltuieli asimilate investitiilor</t>
  </si>
  <si>
    <t>71.03 Reparatii capitale aferente activelor fixe</t>
  </si>
  <si>
    <t>Total surse de finanţare</t>
  </si>
  <si>
    <t>b. dotari independente</t>
  </si>
  <si>
    <t>CAPITOLUL 67.10 CULTURA,RECREERE SI RELIGIE</t>
  </si>
  <si>
    <t xml:space="preserve">CAPITOLUL68 ASISTENTA SOCIALA </t>
  </si>
  <si>
    <t>c. cheltuieli aferente studiilor de fezabilitate si alte studii</t>
  </si>
  <si>
    <t>CAPITOLUL 66.10 SANATATE</t>
  </si>
  <si>
    <t>58 Proiecte cu finantare din fonduri externe nerambursabile postaderare</t>
  </si>
  <si>
    <t xml:space="preserve">B. Obiective (proiecte) de investiţii noi </t>
  </si>
  <si>
    <t>CAPITOLUL 84 .02 TRANSPORTURI</t>
  </si>
  <si>
    <t>71.01.30 Alte active fixe</t>
  </si>
  <si>
    <t>71.01.01 Constructii</t>
  </si>
  <si>
    <t>Muzeul Judetean Arges</t>
  </si>
  <si>
    <t xml:space="preserve"> 10 Venituri proprii</t>
  </si>
  <si>
    <t>Proiect, avize, autorizatii si asistenta tehnica constructie sala vestiare personal si circuit separare transport lenjerie</t>
  </si>
  <si>
    <t xml:space="preserve">CONSILIUL JUDETEAN ARGES                                                                </t>
  </si>
  <si>
    <t>Licenta SQL Server</t>
  </si>
  <si>
    <t>1. Directia Generala de Asistenta Sociala si Protectia Copilului Arges</t>
  </si>
  <si>
    <t xml:space="preserve">Aragaz </t>
  </si>
  <si>
    <t>Proiectare si Reamenajare adapost Aparare Civila Muzeul Judetean Arges Corp B</t>
  </si>
  <si>
    <t>Platforma pentru persoane cu dizabilitati in carucior</t>
  </si>
  <si>
    <t>Spitalul de Recuperare Bradet</t>
  </si>
  <si>
    <t>2. Modernizare DJ 703G Suici (DJ703H)-Ianculesti-lim.jud. Valcea,km 14+000-16+921, L=2,921 km, comuna Suici</t>
  </si>
  <si>
    <t>ANUL 2023</t>
  </si>
  <si>
    <t xml:space="preserve"> INFLUENTE LA PROGRAMUL DE INVESTIŢII PUBLICE 
PE GRUPE DE INVESTITII SI SURSE DE FINANTARE
</t>
  </si>
  <si>
    <t>BIBLIOTECA JUDETEANA " DINICU GOLESCU" PITESTI</t>
  </si>
  <si>
    <t>2. Pod pe DJ 679D, Malu (DJ 679  km 38+940)-Coltu-Ungheni, km 8+444, L=12 m, comuna  Ungheni, jud.Arges</t>
  </si>
  <si>
    <t xml:space="preserve">Achizitie, montare si proiectare sistem de supraveghere video </t>
  </si>
  <si>
    <t>Centrul Europe Direct</t>
  </si>
  <si>
    <t>2. Complexul de Servicii pentru Persoane cu Dizabilitati Bascovele</t>
  </si>
  <si>
    <t>3. Complexul de Locuinte Protejate Buzoiesti</t>
  </si>
  <si>
    <t>4. Complexul de Servicii pentru Persoane cu Dizabilitati Vulturesti</t>
  </si>
  <si>
    <t>5. Centrul de Integrare prin Terapie Ocupationala Tigveni</t>
  </si>
  <si>
    <t>6. Camin Persoane Varstnice Mozaceni</t>
  </si>
  <si>
    <t xml:space="preserve">Sistem de protectie impotriva descarcarilor electrice </t>
  </si>
  <si>
    <t>Proiect tehnic pentru Modernizare DJ 731 D, comuna Darmanesti, judetul Arges, km 8+440 -  km 11+240, L=2,8 km</t>
  </si>
  <si>
    <t>Proiect, avize, autorizatii si asistenta tehnica extindere sistem de supraveghere video</t>
  </si>
  <si>
    <t>Proiect, avize, autorizatii si asistenta tehnica "Lucrari de construire in vederea conformarii imobilului la cerinta esentiala de calitate "Securitate la incendiu"</t>
  </si>
  <si>
    <t>Proiectare in vederea reamenajarii adapostului de aparare civila la Muzeul Judetean Arges Corp B subsol</t>
  </si>
  <si>
    <t>1. Pod pe DJ 703 H Curtea de Arges (DN 7 C) - Valea Danului - Cepari, km 0+597, L = 152 m, in comuna Valea Danului</t>
  </si>
  <si>
    <t>Elaborare Studiu de Fezabilitate pentru obiectivul de investitii "Drum expres A1 - Pitesti - Mioveni "</t>
  </si>
  <si>
    <t>Masa de calcat profesionala</t>
  </si>
  <si>
    <t>Centrala termica 120 kw</t>
  </si>
  <si>
    <t>Statie dedurizare</t>
  </si>
  <si>
    <t>Poligraf</t>
  </si>
  <si>
    <t>Kit automatizare pentru usa glisanta</t>
  </si>
  <si>
    <t>Spitalul de Pneumoftiziologie Leordeni</t>
  </si>
  <si>
    <t>Racordare CT la sistemul de energie electrica</t>
  </si>
  <si>
    <t>Sistem supraveghere video Dispensar TBC Topoloveni</t>
  </si>
  <si>
    <t>Complexul de Servicii pentru Persoane cu Dizabilitati Bascovele</t>
  </si>
  <si>
    <t>Modificari arhitectura pentru Locuinta Maxim Protejata Dragolesti conform Scenariului de securitate la incendiu PT</t>
  </si>
  <si>
    <t>3. Modernizare DJ 731 D , km 15+075 - 16+825, L=1,75 km, comuna Cosesti, judetul.Arges</t>
  </si>
  <si>
    <t>4. Modernizare DJ 704E  Ursoaia-Bascovele-Ceauresti,km 3+100-7+600, L= 4,5km, Judetul Arges</t>
  </si>
  <si>
    <t>1. Modernizare DJ 739 Bârzeşti (DN 73 D) – Negresti – Zgripcesti – Beleti, km 0+474 - Km 2+300,  L=1,826 Km, in Comuna Vulturesti</t>
  </si>
  <si>
    <t>7. Complexul de Servicii pentru Persoane cu Dizabilitati Pitesti</t>
  </si>
  <si>
    <t>Achizitie, montare si proiectare sistem de supraveghere video si antiefractie</t>
  </si>
  <si>
    <t>1. Spitalul de Pneumoftiziologie Leordeni</t>
  </si>
  <si>
    <t>2. Spitalul de Psihiatrie "Sf.Maria" Vedea</t>
  </si>
  <si>
    <r>
      <t>Avize, autorizatii si asistenta tehnica "Lucrari de construire in vederea conformarii imobilului la cerinta esentiala de calitate "</t>
    </r>
    <r>
      <rPr>
        <i/>
        <sz val="10"/>
        <rFont val="Arial"/>
        <family val="2"/>
        <charset val="238"/>
      </rPr>
      <t>Securitate la incendiu</t>
    </r>
    <r>
      <rPr>
        <sz val="10"/>
        <rFont val="Arial"/>
        <family val="2"/>
        <charset val="238"/>
      </rPr>
      <t>""</t>
    </r>
  </si>
  <si>
    <t xml:space="preserve">                                                           ANEXA nr.3 la H.C.J nr.258/31.08.2023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</si>
</sst>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Times New Roman"/>
      <family val="1"/>
      <charset val="238"/>
    </font>
    <font>
      <sz val="11"/>
      <name val="Times New Roman"/>
      <family val="1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3">
    <xf numFmtId="0" fontId="0" fillId="0" borderId="0"/>
    <xf numFmtId="0" fontId="4" fillId="0" borderId="0"/>
    <xf numFmtId="0" fontId="2" fillId="0" borderId="0"/>
    <xf numFmtId="0" fontId="4" fillId="0" borderId="0"/>
    <xf numFmtId="0" fontId="15" fillId="0" borderId="0"/>
    <xf numFmtId="0" fontId="16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3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4" fillId="0" borderId="3" xfId="0" applyFont="1" applyFill="1" applyBorder="1" applyAlignment="1"/>
    <xf numFmtId="0" fontId="5" fillId="0" borderId="3" xfId="0" applyFont="1" applyFill="1" applyBorder="1"/>
    <xf numFmtId="0" fontId="5" fillId="0" borderId="5" xfId="0" applyFont="1" applyFill="1" applyBorder="1"/>
    <xf numFmtId="0" fontId="6" fillId="0" borderId="5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0" xfId="0" applyFont="1"/>
    <xf numFmtId="0" fontId="3" fillId="3" borderId="3" xfId="0" applyFont="1" applyFill="1" applyBorder="1"/>
    <xf numFmtId="0" fontId="3" fillId="3" borderId="5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6" fillId="0" borderId="2" xfId="0" applyFont="1" applyFill="1" applyBorder="1"/>
    <xf numFmtId="0" fontId="6" fillId="0" borderId="5" xfId="0" applyFont="1" applyFill="1" applyBorder="1"/>
    <xf numFmtId="0" fontId="6" fillId="0" borderId="3" xfId="0" applyFont="1" applyFill="1" applyBorder="1"/>
    <xf numFmtId="0" fontId="4" fillId="0" borderId="2" xfId="0" applyFont="1" applyFill="1" applyBorder="1" applyAlignment="1"/>
    <xf numFmtId="0" fontId="6" fillId="0" borderId="2" xfId="0" applyFont="1" applyFill="1" applyBorder="1" applyAlignment="1">
      <alignment horizontal="center"/>
    </xf>
    <xf numFmtId="0" fontId="9" fillId="0" borderId="2" xfId="0" applyFont="1" applyFill="1" applyBorder="1" applyAlignment="1"/>
    <xf numFmtId="0" fontId="6" fillId="0" borderId="2" xfId="0" applyFont="1" applyFill="1" applyBorder="1" applyAlignment="1">
      <alignment wrapText="1"/>
    </xf>
    <xf numFmtId="4" fontId="10" fillId="0" borderId="4" xfId="0" applyNumberFormat="1" applyFont="1" applyFill="1" applyBorder="1" applyAlignment="1">
      <alignment horizontal="right"/>
    </xf>
    <xf numFmtId="0" fontId="10" fillId="4" borderId="5" xfId="0" applyFont="1" applyFill="1" applyBorder="1" applyAlignment="1">
      <alignment horizontal="center"/>
    </xf>
    <xf numFmtId="4" fontId="10" fillId="4" borderId="4" xfId="0" applyNumberFormat="1" applyFont="1" applyFill="1" applyBorder="1" applyAlignment="1">
      <alignment horizontal="right"/>
    </xf>
    <xf numFmtId="0" fontId="10" fillId="4" borderId="3" xfId="0" applyFont="1" applyFill="1" applyBorder="1" applyAlignment="1">
      <alignment horizontal="center"/>
    </xf>
    <xf numFmtId="0" fontId="9" fillId="0" borderId="2" xfId="0" applyFont="1" applyFill="1" applyBorder="1"/>
    <xf numFmtId="0" fontId="4" fillId="0" borderId="5" xfId="0" applyFont="1" applyFill="1" applyBorder="1" applyAlignment="1"/>
    <xf numFmtId="0" fontId="10" fillId="4" borderId="3" xfId="0" applyFont="1" applyFill="1" applyBorder="1"/>
    <xf numFmtId="0" fontId="9" fillId="0" borderId="5" xfId="0" applyFont="1" applyFill="1" applyBorder="1" applyAlignment="1"/>
    <xf numFmtId="0" fontId="7" fillId="3" borderId="5" xfId="0" applyFont="1" applyFill="1" applyBorder="1" applyAlignment="1"/>
    <xf numFmtId="0" fontId="5" fillId="0" borderId="5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6" fillId="0" borderId="3" xfId="0" applyFont="1" applyFill="1" applyBorder="1" applyAlignment="1">
      <alignment wrapText="1"/>
    </xf>
    <xf numFmtId="0" fontId="0" fillId="0" borderId="0" xfId="0" applyFill="1"/>
    <xf numFmtId="0" fontId="3" fillId="0" borderId="3" xfId="0" applyFont="1" applyFill="1" applyBorder="1"/>
    <xf numFmtId="0" fontId="4" fillId="0" borderId="3" xfId="0" applyFont="1" applyFill="1" applyBorder="1" applyAlignment="1">
      <alignment horizontal="center"/>
    </xf>
    <xf numFmtId="4" fontId="6" fillId="0" borderId="4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4" fillId="0" borderId="0" xfId="0" applyFont="1"/>
    <xf numFmtId="0" fontId="10" fillId="0" borderId="0" xfId="0" applyFont="1" applyFill="1" applyBorder="1" applyAlignment="1"/>
    <xf numFmtId="4" fontId="4" fillId="0" borderId="4" xfId="0" applyNumberFormat="1" applyFont="1" applyFill="1" applyBorder="1" applyAlignment="1">
      <alignment horizontal="right"/>
    </xf>
    <xf numFmtId="0" fontId="4" fillId="0" borderId="3" xfId="0" applyFont="1" applyFill="1" applyBorder="1"/>
    <xf numFmtId="0" fontId="5" fillId="0" borderId="5" xfId="0" applyFont="1" applyFill="1" applyBorder="1" applyAlignment="1"/>
    <xf numFmtId="4" fontId="4" fillId="0" borderId="0" xfId="0" applyNumberFormat="1" applyFont="1" applyBorder="1" applyAlignment="1">
      <alignment horizontal="right"/>
    </xf>
    <xf numFmtId="0" fontId="10" fillId="2" borderId="6" xfId="0" applyFont="1" applyFill="1" applyBorder="1" applyAlignment="1"/>
    <xf numFmtId="0" fontId="10" fillId="2" borderId="8" xfId="0" applyFont="1" applyFill="1" applyBorder="1" applyAlignment="1"/>
    <xf numFmtId="0" fontId="10" fillId="2" borderId="4" xfId="0" applyFont="1" applyFill="1" applyBorder="1" applyAlignment="1"/>
    <xf numFmtId="0" fontId="10" fillId="0" borderId="11" xfId="0" applyFont="1" applyFill="1" applyBorder="1" applyAlignment="1"/>
    <xf numFmtId="0" fontId="6" fillId="0" borderId="5" xfId="0" applyFont="1" applyFill="1" applyBorder="1" applyAlignment="1"/>
    <xf numFmtId="0" fontId="0" fillId="5" borderId="0" xfId="0" applyFill="1"/>
    <xf numFmtId="0" fontId="3" fillId="3" borderId="7" xfId="0" applyFont="1" applyFill="1" applyBorder="1" applyAlignment="1"/>
    <xf numFmtId="0" fontId="3" fillId="3" borderId="4" xfId="0" applyFont="1" applyFill="1" applyBorder="1" applyAlignment="1"/>
    <xf numFmtId="0" fontId="8" fillId="0" borderId="5" xfId="0" applyFont="1" applyFill="1" applyBorder="1" applyAlignment="1"/>
    <xf numFmtId="0" fontId="12" fillId="0" borderId="0" xfId="0" applyFont="1" applyFill="1"/>
    <xf numFmtId="0" fontId="8" fillId="4" borderId="5" xfId="0" applyFont="1" applyFill="1" applyBorder="1" applyAlignment="1">
      <alignment horizontal="left"/>
    </xf>
    <xf numFmtId="0" fontId="4" fillId="0" borderId="0" xfId="0" applyFont="1" applyFill="1"/>
    <xf numFmtId="4" fontId="10" fillId="3" borderId="4" xfId="0" applyNumberFormat="1" applyFont="1" applyFill="1" applyBorder="1" applyAlignment="1">
      <alignment horizontal="right"/>
    </xf>
    <xf numFmtId="0" fontId="6" fillId="0" borderId="3" xfId="0" applyFont="1" applyFill="1" applyBorder="1" applyAlignment="1"/>
    <xf numFmtId="0" fontId="4" fillId="0" borderId="5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0" fillId="0" borderId="2" xfId="0" applyFont="1" applyFill="1" applyBorder="1"/>
    <xf numFmtId="0" fontId="10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0" fillId="4" borderId="3" xfId="0" applyFill="1" applyBorder="1"/>
    <xf numFmtId="0" fontId="6" fillId="4" borderId="3" xfId="0" applyFont="1" applyFill="1" applyBorder="1" applyAlignment="1">
      <alignment horizontal="center"/>
    </xf>
    <xf numFmtId="4" fontId="10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0" fontId="3" fillId="0" borderId="0" xfId="0" applyFont="1" applyFill="1" applyBorder="1" applyAlignment="1"/>
    <xf numFmtId="0" fontId="5" fillId="0" borderId="2" xfId="0" applyFont="1" applyFill="1" applyBorder="1" applyAlignment="1">
      <alignment horizontal="left"/>
    </xf>
    <xf numFmtId="0" fontId="10" fillId="0" borderId="5" xfId="0" applyFont="1" applyFill="1" applyBorder="1" applyAlignment="1">
      <alignment horizontal="center"/>
    </xf>
    <xf numFmtId="0" fontId="10" fillId="0" borderId="0" xfId="0" applyFont="1"/>
    <xf numFmtId="0" fontId="10" fillId="4" borderId="3" xfId="0" applyFont="1" applyFill="1" applyBorder="1" applyAlignment="1"/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/>
    </xf>
    <xf numFmtId="0" fontId="10" fillId="0" borderId="5" xfId="0" applyFont="1" applyFill="1" applyBorder="1" applyAlignment="1"/>
    <xf numFmtId="0" fontId="0" fillId="4" borderId="5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6" fillId="4" borderId="3" xfId="0" applyFont="1" applyFill="1" applyBorder="1"/>
    <xf numFmtId="0" fontId="9" fillId="4" borderId="2" xfId="0" applyFont="1" applyFill="1" applyBorder="1"/>
    <xf numFmtId="0" fontId="0" fillId="4" borderId="2" xfId="0" applyFill="1" applyBorder="1" applyAlignment="1">
      <alignment horizontal="center"/>
    </xf>
    <xf numFmtId="0" fontId="10" fillId="4" borderId="2" xfId="0" applyFont="1" applyFill="1" applyBorder="1" applyAlignment="1"/>
    <xf numFmtId="0" fontId="10" fillId="4" borderId="2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0" fontId="4" fillId="4" borderId="3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9" fillId="0" borderId="5" xfId="0" applyFont="1" applyFill="1" applyBorder="1"/>
    <xf numFmtId="0" fontId="10" fillId="4" borderId="5" xfId="0" applyFont="1" applyFill="1" applyBorder="1"/>
    <xf numFmtId="4" fontId="4" fillId="4" borderId="4" xfId="0" applyNumberFormat="1" applyFont="1" applyFill="1" applyBorder="1" applyAlignment="1">
      <alignment horizontal="right"/>
    </xf>
    <xf numFmtId="4" fontId="4" fillId="4" borderId="0" xfId="0" applyNumberFormat="1" applyFont="1" applyFill="1" applyBorder="1" applyAlignment="1">
      <alignment horizontal="right"/>
    </xf>
    <xf numFmtId="0" fontId="14" fillId="4" borderId="0" xfId="0" applyFont="1" applyFill="1"/>
    <xf numFmtId="4" fontId="6" fillId="4" borderId="4" xfId="0" applyNumberFormat="1" applyFont="1" applyFill="1" applyBorder="1" applyAlignment="1">
      <alignment horizontal="right"/>
    </xf>
    <xf numFmtId="0" fontId="10" fillId="2" borderId="10" xfId="0" applyFont="1" applyFill="1" applyBorder="1" applyAlignment="1"/>
    <xf numFmtId="0" fontId="6" fillId="4" borderId="0" xfId="0" applyFont="1" applyFill="1"/>
    <xf numFmtId="0" fontId="6" fillId="4" borderId="2" xfId="0" applyFont="1" applyFill="1" applyBorder="1" applyAlignment="1">
      <alignment horizontal="center"/>
    </xf>
    <xf numFmtId="0" fontId="9" fillId="0" borderId="3" xfId="0" applyFont="1" applyFill="1" applyBorder="1"/>
    <xf numFmtId="0" fontId="4" fillId="4" borderId="0" xfId="0" applyFont="1" applyFill="1"/>
    <xf numFmtId="0" fontId="4" fillId="4" borderId="2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center"/>
    </xf>
    <xf numFmtId="0" fontId="11" fillId="0" borderId="5" xfId="0" applyFont="1" applyFill="1" applyBorder="1"/>
    <xf numFmtId="0" fontId="3" fillId="0" borderId="2" xfId="0" applyFont="1" applyFill="1" applyBorder="1"/>
    <xf numFmtId="0" fontId="3" fillId="4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0" applyFont="1" applyFill="1" applyBorder="1"/>
    <xf numFmtId="0" fontId="13" fillId="0" borderId="3" xfId="0" applyFont="1" applyFill="1" applyBorder="1"/>
    <xf numFmtId="0" fontId="9" fillId="6" borderId="5" xfId="0" applyFont="1" applyFill="1" applyBorder="1"/>
    <xf numFmtId="0" fontId="4" fillId="0" borderId="5" xfId="0" applyFont="1" applyFill="1" applyBorder="1"/>
    <xf numFmtId="4" fontId="10" fillId="0" borderId="5" xfId="0" applyNumberFormat="1" applyFont="1" applyFill="1" applyBorder="1" applyAlignment="1">
      <alignment horizontal="right"/>
    </xf>
    <xf numFmtId="0" fontId="3" fillId="3" borderId="8" xfId="0" applyFont="1" applyFill="1" applyBorder="1" applyAlignment="1"/>
    <xf numFmtId="0" fontId="4" fillId="0" borderId="3" xfId="0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6" fillId="4" borderId="5" xfId="0" applyFont="1" applyFill="1" applyBorder="1"/>
    <xf numFmtId="0" fontId="6" fillId="4" borderId="5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2" xfId="0" applyFont="1" applyBorder="1" applyAlignment="1">
      <alignment horizontal="center"/>
    </xf>
    <xf numFmtId="0" fontId="6" fillId="4" borderId="2" xfId="0" applyFont="1" applyFill="1" applyBorder="1"/>
    <xf numFmtId="0" fontId="4" fillId="4" borderId="3" xfId="0" applyFont="1" applyFill="1" applyBorder="1" applyAlignment="1"/>
    <xf numFmtId="0" fontId="10" fillId="4" borderId="2" xfId="0" applyFont="1" applyFill="1" applyBorder="1"/>
    <xf numFmtId="0" fontId="3" fillId="0" borderId="0" xfId="0" applyFont="1" applyFill="1"/>
    <xf numFmtId="0" fontId="6" fillId="4" borderId="0" xfId="0" applyFont="1" applyFill="1" applyBorder="1"/>
    <xf numFmtId="0" fontId="6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0" borderId="0" xfId="0" quotePrefix="1" applyNumberFormat="1" applyFont="1" applyBorder="1" applyAlignment="1">
      <alignment horizontal="center" vertical="center"/>
    </xf>
    <xf numFmtId="0" fontId="14" fillId="0" borderId="0" xfId="0" applyFont="1" applyFill="1"/>
    <xf numFmtId="0" fontId="14" fillId="0" borderId="0" xfId="0" applyFont="1"/>
    <xf numFmtId="0" fontId="4" fillId="0" borderId="5" xfId="4" applyFont="1" applyFill="1" applyBorder="1" applyAlignment="1"/>
    <xf numFmtId="0" fontId="4" fillId="0" borderId="3" xfId="4" applyFont="1" applyFill="1" applyBorder="1" applyAlignment="1"/>
    <xf numFmtId="0" fontId="13" fillId="4" borderId="2" xfId="0" applyFont="1" applyFill="1" applyBorder="1" applyAlignment="1"/>
    <xf numFmtId="0" fontId="4" fillId="4" borderId="0" xfId="0" applyFont="1" applyFill="1" applyBorder="1"/>
    <xf numFmtId="0" fontId="4" fillId="4" borderId="3" xfId="0" applyFont="1" applyFill="1" applyBorder="1" applyAlignment="1">
      <alignment wrapText="1"/>
    </xf>
    <xf numFmtId="4" fontId="4" fillId="4" borderId="0" xfId="0" applyNumberFormat="1" applyFont="1" applyFill="1"/>
    <xf numFmtId="4" fontId="18" fillId="4" borderId="4" xfId="0" applyNumberFormat="1" applyFont="1" applyFill="1" applyBorder="1" applyAlignment="1">
      <alignment horizontal="right"/>
    </xf>
    <xf numFmtId="0" fontId="12" fillId="4" borderId="0" xfId="0" applyFont="1" applyFill="1"/>
    <xf numFmtId="0" fontId="12" fillId="4" borderId="0" xfId="0" applyFont="1" applyFill="1" applyBorder="1"/>
    <xf numFmtId="4" fontId="12" fillId="4" borderId="0" xfId="0" applyNumberFormat="1" applyFont="1" applyFill="1" applyBorder="1" applyAlignment="1">
      <alignment horizontal="right"/>
    </xf>
    <xf numFmtId="0" fontId="12" fillId="0" borderId="0" xfId="0" applyFont="1" applyFill="1" applyBorder="1"/>
    <xf numFmtId="0" fontId="4" fillId="4" borderId="2" xfId="0" applyFont="1" applyFill="1" applyBorder="1" applyAlignment="1"/>
    <xf numFmtId="4" fontId="10" fillId="0" borderId="3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10" fillId="4" borderId="5" xfId="0" applyFont="1" applyFill="1" applyBorder="1" applyAlignment="1">
      <alignment wrapText="1"/>
    </xf>
    <xf numFmtId="0" fontId="5" fillId="0" borderId="2" xfId="0" applyFont="1" applyFill="1" applyBorder="1"/>
    <xf numFmtId="0" fontId="10" fillId="4" borderId="2" xfId="6" applyFont="1" applyFill="1" applyBorder="1" applyAlignment="1">
      <alignment vertical="center" wrapText="1"/>
    </xf>
    <xf numFmtId="4" fontId="12" fillId="4" borderId="0" xfId="0" applyNumberFormat="1" applyFont="1" applyFill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6" xfId="0" applyFont="1" applyFill="1" applyBorder="1" applyAlignment="1"/>
    <xf numFmtId="0" fontId="5" fillId="4" borderId="2" xfId="0" applyFont="1" applyFill="1" applyBorder="1" applyAlignment="1"/>
    <xf numFmtId="0" fontId="5" fillId="4" borderId="5" xfId="0" applyFont="1" applyFill="1" applyBorder="1" applyAlignment="1">
      <alignment horizontal="center"/>
    </xf>
    <xf numFmtId="4" fontId="5" fillId="4" borderId="4" xfId="0" applyNumberFormat="1" applyFont="1" applyFill="1" applyBorder="1" applyAlignment="1">
      <alignment horizontal="right"/>
    </xf>
    <xf numFmtId="0" fontId="5" fillId="4" borderId="3" xfId="0" applyFont="1" applyFill="1" applyBorder="1" applyAlignment="1"/>
    <xf numFmtId="0" fontId="5" fillId="4" borderId="3" xfId="0" applyFont="1" applyFill="1" applyBorder="1" applyAlignment="1">
      <alignment horizontal="center"/>
    </xf>
    <xf numFmtId="0" fontId="19" fillId="7" borderId="5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wrapText="1"/>
    </xf>
    <xf numFmtId="0" fontId="6" fillId="4" borderId="5" xfId="0" applyFont="1" applyFill="1" applyBorder="1" applyAlignment="1">
      <alignment horizontal="left" vertical="center" wrapText="1"/>
    </xf>
    <xf numFmtId="0" fontId="20" fillId="4" borderId="2" xfId="6" applyFont="1" applyFill="1" applyBorder="1" applyAlignment="1">
      <alignment wrapText="1"/>
    </xf>
    <xf numFmtId="0" fontId="21" fillId="4" borderId="2" xfId="10" applyFont="1" applyFill="1" applyBorder="1" applyAlignment="1">
      <alignment horizontal="left" vertical="center" wrapText="1"/>
    </xf>
    <xf numFmtId="0" fontId="4" fillId="4" borderId="2" xfId="0" applyFont="1" applyFill="1" applyBorder="1"/>
    <xf numFmtId="0" fontId="21" fillId="4" borderId="5" xfId="9" applyFont="1" applyFill="1" applyBorder="1" applyAlignment="1">
      <alignment horizontal="left" wrapText="1"/>
    </xf>
    <xf numFmtId="0" fontId="19" fillId="4" borderId="5" xfId="0" applyFont="1" applyFill="1" applyBorder="1" applyAlignment="1">
      <alignment wrapText="1"/>
    </xf>
    <xf numFmtId="0" fontId="21" fillId="4" borderId="5" xfId="12" applyFont="1" applyFill="1" applyBorder="1" applyAlignment="1">
      <alignment wrapText="1"/>
    </xf>
    <xf numFmtId="0" fontId="19" fillId="4" borderId="5" xfId="11" applyFont="1" applyFill="1" applyBorder="1" applyAlignment="1">
      <alignment wrapText="1"/>
    </xf>
    <xf numFmtId="0" fontId="21" fillId="4" borderId="5" xfId="10" applyNumberFormat="1" applyFont="1" applyFill="1" applyBorder="1" applyAlignment="1">
      <alignment horizontal="left" vertical="center" wrapText="1"/>
    </xf>
    <xf numFmtId="4" fontId="21" fillId="4" borderId="2" xfId="9" applyNumberFormat="1" applyFont="1" applyFill="1" applyBorder="1"/>
    <xf numFmtId="0" fontId="4" fillId="4" borderId="5" xfId="9" applyFont="1" applyFill="1" applyBorder="1" applyAlignment="1">
      <alignment vertical="center" wrapText="1"/>
    </xf>
    <xf numFmtId="0" fontId="4" fillId="4" borderId="5" xfId="0" applyFont="1" applyFill="1" applyBorder="1" applyAlignment="1">
      <alignment wrapText="1"/>
    </xf>
    <xf numFmtId="0" fontId="4" fillId="4" borderId="5" xfId="9" applyFont="1" applyFill="1" applyBorder="1" applyAlignment="1">
      <alignment wrapText="1"/>
    </xf>
    <xf numFmtId="0" fontId="4" fillId="4" borderId="5" xfId="0" applyFont="1" applyFill="1" applyBorder="1" applyAlignment="1">
      <alignment horizontal="center" vertical="top"/>
    </xf>
    <xf numFmtId="0" fontId="4" fillId="4" borderId="12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4" borderId="5" xfId="9" applyFont="1" applyFill="1" applyBorder="1" applyAlignment="1">
      <alignment horizontal="left" wrapText="1"/>
    </xf>
    <xf numFmtId="0" fontId="4" fillId="4" borderId="5" xfId="10" applyFont="1" applyFill="1" applyBorder="1" applyAlignment="1">
      <alignment horizontal="left" vertical="center" wrapText="1"/>
    </xf>
    <xf numFmtId="0" fontId="4" fillId="6" borderId="3" xfId="0" applyFont="1" applyFill="1" applyBorder="1"/>
    <xf numFmtId="0" fontId="21" fillId="4" borderId="5" xfId="0" applyFont="1" applyFill="1" applyBorder="1"/>
    <xf numFmtId="0" fontId="21" fillId="4" borderId="5" xfId="12" applyFont="1" applyFill="1" applyBorder="1" applyAlignment="1">
      <alignment horizontal="left" wrapText="1"/>
    </xf>
    <xf numFmtId="0" fontId="4" fillId="4" borderId="5" xfId="0" applyFont="1" applyFill="1" applyBorder="1" applyAlignment="1">
      <alignment horizontal="left" vertical="top" wrapText="1"/>
    </xf>
    <xf numFmtId="0" fontId="4" fillId="4" borderId="5" xfId="12" applyFont="1" applyFill="1" applyBorder="1" applyAlignment="1">
      <alignment horizontal="left" wrapText="1"/>
    </xf>
    <xf numFmtId="0" fontId="21" fillId="4" borderId="5" xfId="0" applyFont="1" applyFill="1" applyBorder="1" applyAlignment="1">
      <alignment wrapText="1"/>
    </xf>
    <xf numFmtId="0" fontId="21" fillId="4" borderId="5" xfId="0" applyFont="1" applyFill="1" applyBorder="1" applyAlignment="1">
      <alignment vertical="center" wrapText="1"/>
    </xf>
    <xf numFmtId="0" fontId="19" fillId="4" borderId="5" xfId="11" applyFont="1" applyFill="1" applyBorder="1" applyAlignment="1">
      <alignment vertical="center" wrapText="1"/>
    </xf>
    <xf numFmtId="0" fontId="20" fillId="4" borderId="5" xfId="12" applyFont="1" applyFill="1" applyBorder="1" applyAlignment="1">
      <alignment horizontal="left" wrapText="1"/>
    </xf>
    <xf numFmtId="0" fontId="22" fillId="8" borderId="4" xfId="0" applyFont="1" applyFill="1" applyBorder="1" applyAlignment="1">
      <alignment vertical="center" wrapText="1"/>
    </xf>
    <xf numFmtId="0" fontId="19" fillId="4" borderId="2" xfId="11" applyFont="1" applyFill="1" applyBorder="1" applyAlignment="1">
      <alignment wrapText="1"/>
    </xf>
    <xf numFmtId="0" fontId="20" fillId="4" borderId="2" xfId="0" applyFont="1" applyFill="1" applyBorder="1" applyAlignment="1">
      <alignment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0" fontId="10" fillId="3" borderId="8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 wrapText="1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6" fillId="0" borderId="0" xfId="0" applyFont="1" applyAlignment="1"/>
    <xf numFmtId="0" fontId="3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2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</cellXfs>
  <cellStyles count="13">
    <cellStyle name="Normal" xfId="0" builtinId="0"/>
    <cellStyle name="Normal 2" xfId="4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 5 4 4" xfId="11"/>
    <cellStyle name="Normal 7" xfId="12"/>
    <cellStyle name="Normal_Anexa F 140 146 10.07" xfId="1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364"/>
  <sheetViews>
    <sheetView tabSelected="1" zoomScaleNormal="100" workbookViewId="0">
      <selection activeCell="N34" sqref="N33:N34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3" hidden="1" customWidth="1"/>
    <col min="6" max="9" width="0" hidden="1" customWidth="1"/>
  </cols>
  <sheetData>
    <row r="1" spans="1:53">
      <c r="A1" s="218" t="s">
        <v>88</v>
      </c>
      <c r="B1" s="219"/>
      <c r="C1" s="219"/>
    </row>
    <row r="2" spans="1:53">
      <c r="A2" s="220" t="s">
        <v>44</v>
      </c>
      <c r="B2" s="219"/>
      <c r="C2" s="219"/>
    </row>
    <row r="3" spans="1:53">
      <c r="A3" s="122" t="s">
        <v>3</v>
      </c>
    </row>
    <row r="4" spans="1:53">
      <c r="A4" t="s">
        <v>4</v>
      </c>
    </row>
    <row r="7" spans="1:53" s="43" customFormat="1" ht="26.25" customHeight="1">
      <c r="A7" s="221" t="s">
        <v>53</v>
      </c>
      <c r="B7" s="221"/>
      <c r="C7" s="221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3" customFormat="1" ht="15" customHeight="1">
      <c r="A8" s="163"/>
      <c r="B8" s="163"/>
      <c r="C8" s="163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3" customFormat="1" ht="16.5" customHeight="1">
      <c r="A9"/>
      <c r="B9" s="2"/>
      <c r="C9" s="142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3" customFormat="1">
      <c r="A10" s="8" t="s">
        <v>5</v>
      </c>
      <c r="B10" s="5" t="s">
        <v>0</v>
      </c>
      <c r="C10" s="222" t="s">
        <v>52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3" customFormat="1">
      <c r="A11" s="3" t="s">
        <v>6</v>
      </c>
      <c r="B11" s="6"/>
      <c r="C11" s="223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3" customFormat="1">
      <c r="A12" s="3" t="s">
        <v>7</v>
      </c>
      <c r="B12" s="6"/>
      <c r="C12" s="224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3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3" customFormat="1" ht="15.75">
      <c r="A14" s="39" t="s">
        <v>12</v>
      </c>
      <c r="B14" s="21" t="s">
        <v>1</v>
      </c>
      <c r="C14" s="68">
        <f>C16+C30</f>
        <v>9822.9500000000007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3" customFormat="1">
      <c r="A15" s="20"/>
      <c r="B15" s="22" t="s">
        <v>2</v>
      </c>
      <c r="C15" s="68">
        <f>C17+C31</f>
        <v>6482.95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3" customFormat="1">
      <c r="A16" s="29" t="s">
        <v>20</v>
      </c>
      <c r="B16" s="17" t="s">
        <v>1</v>
      </c>
      <c r="C16" s="31">
        <f>C18</f>
        <v>9812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3" customFormat="1">
      <c r="A17" s="14" t="s">
        <v>9</v>
      </c>
      <c r="B17" s="18" t="s">
        <v>2</v>
      </c>
      <c r="C17" s="31">
        <f>C19</f>
        <v>6472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>
      <c r="A18" s="16" t="s">
        <v>10</v>
      </c>
      <c r="B18" s="12" t="s">
        <v>1</v>
      </c>
      <c r="C18" s="23">
        <f>C20+C28</f>
        <v>9812</v>
      </c>
    </row>
    <row r="19" spans="1:53">
      <c r="A19" s="15"/>
      <c r="B19" s="11" t="s">
        <v>2</v>
      </c>
      <c r="C19" s="23">
        <f>C21+C29</f>
        <v>6472</v>
      </c>
    </row>
    <row r="20" spans="1:53">
      <c r="A20" s="60" t="s">
        <v>13</v>
      </c>
      <c r="B20" s="12" t="s">
        <v>1</v>
      </c>
      <c r="C20" s="23">
        <f>C24+C26</f>
        <v>9547</v>
      </c>
    </row>
    <row r="21" spans="1:53">
      <c r="A21" s="69"/>
      <c r="B21" s="45" t="s">
        <v>2</v>
      </c>
      <c r="C21" s="23">
        <f>C25+C27</f>
        <v>6207</v>
      </c>
    </row>
    <row r="22" spans="1:53" s="75" customFormat="1" ht="13.5" hidden="1" customHeight="1">
      <c r="A22" s="119" t="s">
        <v>26</v>
      </c>
      <c r="B22" s="90"/>
      <c r="C22" s="23"/>
    </row>
    <row r="23" spans="1:53" s="75" customFormat="1" ht="15.75" hidden="1" customHeight="1">
      <c r="A23" s="15"/>
      <c r="B23" s="90"/>
      <c r="C23" s="23"/>
    </row>
    <row r="24" spans="1:53" s="43" customFormat="1">
      <c r="A24" s="25" t="s">
        <v>26</v>
      </c>
      <c r="B24" s="17" t="s">
        <v>1</v>
      </c>
      <c r="C24" s="46">
        <f>C53+C88</f>
        <v>5817</v>
      </c>
    </row>
    <row r="25" spans="1:53" s="43" customFormat="1">
      <c r="A25" s="26"/>
      <c r="B25" s="18" t="s">
        <v>2</v>
      </c>
      <c r="C25" s="46">
        <f>C54+C89</f>
        <v>5817</v>
      </c>
      <c r="D25" s="49"/>
      <c r="E25" s="49"/>
      <c r="F25" s="49"/>
      <c r="G25" s="49"/>
      <c r="H25" s="49"/>
      <c r="I25" s="49"/>
    </row>
    <row r="26" spans="1:53" s="43" customFormat="1" ht="15" customHeight="1">
      <c r="A26" s="36" t="s">
        <v>23</v>
      </c>
      <c r="B26" s="17" t="s">
        <v>1</v>
      </c>
      <c r="C26" s="23">
        <f>C116</f>
        <v>3730</v>
      </c>
    </row>
    <row r="27" spans="1:53" s="43" customFormat="1">
      <c r="A27" s="14"/>
      <c r="B27" s="18" t="s">
        <v>2</v>
      </c>
      <c r="C27" s="23">
        <f>C117</f>
        <v>390</v>
      </c>
    </row>
    <row r="28" spans="1:53" s="109" customFormat="1">
      <c r="A28" s="54" t="s">
        <v>29</v>
      </c>
      <c r="B28" s="115" t="s">
        <v>1</v>
      </c>
      <c r="C28" s="52">
        <f>C118</f>
        <v>265</v>
      </c>
      <c r="D28" s="102"/>
      <c r="E28" s="102"/>
      <c r="F28" s="102"/>
      <c r="G28" s="102"/>
      <c r="H28" s="102"/>
      <c r="I28" s="102"/>
      <c r="J28" s="148"/>
    </row>
    <row r="29" spans="1:53" s="109" customFormat="1">
      <c r="A29" s="141"/>
      <c r="B29" s="97" t="s">
        <v>2</v>
      </c>
      <c r="C29" s="52">
        <f>C119</f>
        <v>265</v>
      </c>
      <c r="D29" s="102"/>
      <c r="E29" s="102"/>
      <c r="F29" s="102"/>
      <c r="G29" s="102"/>
      <c r="H29" s="102"/>
      <c r="I29" s="102"/>
      <c r="J29" s="148"/>
    </row>
    <row r="30" spans="1:53">
      <c r="A30" s="29" t="s">
        <v>17</v>
      </c>
      <c r="B30" s="134" t="s">
        <v>1</v>
      </c>
      <c r="C30" s="31">
        <f>C32+C34</f>
        <v>10.95</v>
      </c>
      <c r="D30" s="48"/>
      <c r="E30" s="55"/>
      <c r="F30" s="55"/>
      <c r="G30" s="55"/>
      <c r="H30" s="55"/>
      <c r="I30" s="55"/>
      <c r="J30" s="13"/>
      <c r="K30" s="13"/>
    </row>
    <row r="31" spans="1:53">
      <c r="A31" s="53" t="s">
        <v>19</v>
      </c>
      <c r="B31" s="129" t="s">
        <v>2</v>
      </c>
      <c r="C31" s="31">
        <f>C33+C35</f>
        <v>10.95</v>
      </c>
      <c r="D31" s="48"/>
      <c r="E31" s="55"/>
      <c r="F31" s="55"/>
      <c r="G31" s="55"/>
      <c r="H31" s="55"/>
      <c r="I31" s="55"/>
      <c r="J31" s="13"/>
      <c r="K31" s="13"/>
    </row>
    <row r="32" spans="1:53" s="67" customFormat="1">
      <c r="A32" s="147" t="s">
        <v>36</v>
      </c>
      <c r="B32" s="70" t="s">
        <v>1</v>
      </c>
      <c r="C32" s="52">
        <f>C122</f>
        <v>10.95</v>
      </c>
      <c r="D32" s="133"/>
      <c r="E32" s="133"/>
      <c r="F32" s="133"/>
      <c r="G32" s="133"/>
      <c r="H32" s="133"/>
      <c r="I32" s="133"/>
    </row>
    <row r="33" spans="1:53" s="67" customFormat="1">
      <c r="A33" s="15"/>
      <c r="B33" s="45" t="s">
        <v>2</v>
      </c>
      <c r="C33" s="52">
        <f>C123</f>
        <v>10.95</v>
      </c>
      <c r="D33" s="133"/>
      <c r="E33" s="133"/>
      <c r="F33" s="133"/>
      <c r="G33" s="133"/>
      <c r="H33" s="133"/>
      <c r="I33" s="133"/>
    </row>
    <row r="34" spans="1:53">
      <c r="A34" s="16" t="s">
        <v>10</v>
      </c>
      <c r="B34" s="9" t="s">
        <v>1</v>
      </c>
      <c r="C34" s="23">
        <f>C36</f>
        <v>0</v>
      </c>
      <c r="D34" s="48"/>
      <c r="E34" s="55"/>
      <c r="F34" s="55"/>
      <c r="G34" s="55"/>
      <c r="H34" s="55"/>
      <c r="I34" s="55"/>
      <c r="J34" s="13"/>
      <c r="K34" s="13"/>
    </row>
    <row r="35" spans="1:53">
      <c r="A35" s="15"/>
      <c r="B35" s="11" t="s">
        <v>2</v>
      </c>
      <c r="C35" s="23">
        <f>C37</f>
        <v>0</v>
      </c>
      <c r="D35" s="48"/>
      <c r="E35" s="55"/>
      <c r="F35" s="55"/>
      <c r="G35" s="55"/>
      <c r="H35" s="55"/>
      <c r="I35" s="55"/>
      <c r="J35" s="13"/>
      <c r="K35" s="13"/>
    </row>
    <row r="36" spans="1:53">
      <c r="A36" s="40" t="s">
        <v>22</v>
      </c>
      <c r="B36" s="17" t="s">
        <v>1</v>
      </c>
      <c r="C36" s="23">
        <f>C38+C40</f>
        <v>0</v>
      </c>
    </row>
    <row r="37" spans="1:53">
      <c r="A37" s="14"/>
      <c r="B37" s="18" t="s">
        <v>2</v>
      </c>
      <c r="C37" s="23">
        <f>C39+C41</f>
        <v>0</v>
      </c>
    </row>
    <row r="38" spans="1:53">
      <c r="A38" s="30" t="s">
        <v>16</v>
      </c>
      <c r="B38" s="9" t="s">
        <v>1</v>
      </c>
      <c r="C38" s="23">
        <f t="shared" ref="C38:C41" si="0">C128</f>
        <v>49</v>
      </c>
    </row>
    <row r="39" spans="1:53">
      <c r="A39" s="10"/>
      <c r="B39" s="11" t="s">
        <v>2</v>
      </c>
      <c r="C39" s="23">
        <f t="shared" si="0"/>
        <v>49</v>
      </c>
    </row>
    <row r="40" spans="1:53" s="43" customFormat="1" ht="15" customHeight="1">
      <c r="A40" s="36" t="s">
        <v>23</v>
      </c>
      <c r="B40" s="17" t="s">
        <v>1</v>
      </c>
      <c r="C40" s="23">
        <f t="shared" si="0"/>
        <v>-49</v>
      </c>
    </row>
    <row r="41" spans="1:53" s="43" customFormat="1">
      <c r="A41" s="14"/>
      <c r="B41" s="18" t="s">
        <v>2</v>
      </c>
      <c r="C41" s="23">
        <f t="shared" si="0"/>
        <v>-49</v>
      </c>
    </row>
    <row r="42" spans="1:53" s="61" customFormat="1">
      <c r="A42" s="63" t="s">
        <v>24</v>
      </c>
      <c r="B42" s="63"/>
      <c r="C42" s="6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</row>
    <row r="43" spans="1:53" s="43" customFormat="1" ht="15">
      <c r="A43" s="64" t="s">
        <v>30</v>
      </c>
      <c r="B43" s="70" t="s">
        <v>1</v>
      </c>
      <c r="C43" s="23">
        <f t="shared" ref="C43:C48" si="1">C45</f>
        <v>4439</v>
      </c>
    </row>
    <row r="44" spans="1:53" s="43" customFormat="1">
      <c r="A44" s="44"/>
      <c r="B44" s="45" t="s">
        <v>2</v>
      </c>
      <c r="C44" s="23">
        <f t="shared" si="1"/>
        <v>4439</v>
      </c>
    </row>
    <row r="45" spans="1:53" s="43" customFormat="1">
      <c r="A45" s="41" t="s">
        <v>18</v>
      </c>
      <c r="B45" s="28" t="s">
        <v>1</v>
      </c>
      <c r="C45" s="157">
        <f t="shared" si="1"/>
        <v>4439</v>
      </c>
    </row>
    <row r="46" spans="1:53" s="43" customFormat="1">
      <c r="A46" s="26" t="s">
        <v>9</v>
      </c>
      <c r="B46" s="18" t="s">
        <v>2</v>
      </c>
      <c r="C46" s="157">
        <f t="shared" si="1"/>
        <v>4439</v>
      </c>
    </row>
    <row r="47" spans="1:53" s="73" customFormat="1">
      <c r="A47" s="123" t="s">
        <v>10</v>
      </c>
      <c r="B47" s="107" t="s">
        <v>1</v>
      </c>
      <c r="C47" s="104">
        <f t="shared" si="1"/>
        <v>4439</v>
      </c>
    </row>
    <row r="48" spans="1:53" s="73" customFormat="1">
      <c r="A48" s="124"/>
      <c r="B48" s="77" t="s">
        <v>2</v>
      </c>
      <c r="C48" s="104">
        <f t="shared" si="1"/>
        <v>4439</v>
      </c>
    </row>
    <row r="49" spans="1:9" s="75" customFormat="1">
      <c r="A49" s="25" t="s">
        <v>25</v>
      </c>
      <c r="B49" s="88" t="s">
        <v>1</v>
      </c>
      <c r="C49" s="23">
        <f>C53</f>
        <v>4439</v>
      </c>
    </row>
    <row r="50" spans="1:9" s="75" customFormat="1">
      <c r="A50" s="26"/>
      <c r="B50" s="89" t="s">
        <v>2</v>
      </c>
      <c r="C50" s="23">
        <f>C54</f>
        <v>4439</v>
      </c>
    </row>
    <row r="51" spans="1:9" s="75" customFormat="1" ht="13.5" hidden="1" customHeight="1">
      <c r="A51" s="119" t="s">
        <v>26</v>
      </c>
      <c r="B51" s="90"/>
      <c r="C51" s="23"/>
    </row>
    <row r="52" spans="1:9" s="75" customFormat="1" ht="15.75" hidden="1" customHeight="1">
      <c r="A52" s="15"/>
      <c r="B52" s="90"/>
      <c r="C52" s="23"/>
    </row>
    <row r="53" spans="1:9" s="73" customFormat="1">
      <c r="A53" s="156" t="s">
        <v>40</v>
      </c>
      <c r="B53" s="110" t="s">
        <v>1</v>
      </c>
      <c r="C53" s="52">
        <f>C66</f>
        <v>4439</v>
      </c>
    </row>
    <row r="54" spans="1:9" s="73" customFormat="1">
      <c r="A54" s="136"/>
      <c r="B54" s="97" t="s">
        <v>2</v>
      </c>
      <c r="C54" s="52">
        <f>C67</f>
        <v>4439</v>
      </c>
    </row>
    <row r="55" spans="1:9">
      <c r="A55" s="166" t="s">
        <v>38</v>
      </c>
      <c r="B55" s="62"/>
      <c r="C55" s="128"/>
      <c r="D55" s="208"/>
      <c r="E55" s="208"/>
      <c r="F55" s="208"/>
      <c r="G55" s="208"/>
      <c r="H55" s="208"/>
      <c r="I55" s="208"/>
    </row>
    <row r="56" spans="1:9" s="75" customFormat="1">
      <c r="A56" s="131" t="s">
        <v>14</v>
      </c>
      <c r="B56" s="88" t="s">
        <v>1</v>
      </c>
      <c r="C56" s="74">
        <f t="shared" ref="C56:C61" si="2">C58</f>
        <v>4439</v>
      </c>
      <c r="D56" s="49"/>
      <c r="E56" s="49"/>
      <c r="F56" s="49"/>
      <c r="G56" s="49"/>
      <c r="H56" s="49"/>
      <c r="I56" s="49"/>
    </row>
    <row r="57" spans="1:9" s="75" customFormat="1">
      <c r="A57" s="91" t="s">
        <v>15</v>
      </c>
      <c r="B57" s="89" t="s">
        <v>2</v>
      </c>
      <c r="C57" s="74">
        <f t="shared" si="2"/>
        <v>4439</v>
      </c>
      <c r="D57" s="49"/>
      <c r="E57" s="49"/>
      <c r="F57" s="49"/>
      <c r="G57" s="49"/>
      <c r="H57" s="49"/>
      <c r="I57" s="49"/>
    </row>
    <row r="58" spans="1:9" s="75" customFormat="1">
      <c r="A58" s="92" t="s">
        <v>18</v>
      </c>
      <c r="B58" s="93" t="s">
        <v>1</v>
      </c>
      <c r="C58" s="33">
        <f t="shared" si="2"/>
        <v>4439</v>
      </c>
      <c r="D58" s="49"/>
      <c r="E58" s="49"/>
      <c r="F58" s="49"/>
      <c r="G58" s="49"/>
      <c r="H58" s="49"/>
      <c r="I58" s="49"/>
    </row>
    <row r="59" spans="1:9" s="75" customFormat="1">
      <c r="A59" s="76" t="s">
        <v>19</v>
      </c>
      <c r="B59" s="89" t="s">
        <v>2</v>
      </c>
      <c r="C59" s="33">
        <f t="shared" si="2"/>
        <v>4439</v>
      </c>
    </row>
    <row r="60" spans="1:9" s="73" customFormat="1">
      <c r="A60" s="123" t="s">
        <v>10</v>
      </c>
      <c r="B60" s="107" t="s">
        <v>1</v>
      </c>
      <c r="C60" s="104">
        <f t="shared" si="2"/>
        <v>4439</v>
      </c>
    </row>
    <row r="61" spans="1:9" s="73" customFormat="1">
      <c r="A61" s="124"/>
      <c r="B61" s="77" t="s">
        <v>2</v>
      </c>
      <c r="C61" s="104">
        <f t="shared" si="2"/>
        <v>4439</v>
      </c>
    </row>
    <row r="62" spans="1:9" s="75" customFormat="1">
      <c r="A62" s="25" t="s">
        <v>25</v>
      </c>
      <c r="B62" s="88" t="s">
        <v>1</v>
      </c>
      <c r="C62" s="23">
        <f>C66</f>
        <v>4439</v>
      </c>
    </row>
    <row r="63" spans="1:9" s="75" customFormat="1">
      <c r="A63" s="26"/>
      <c r="B63" s="89" t="s">
        <v>2</v>
      </c>
      <c r="C63" s="23">
        <f>C67</f>
        <v>4439</v>
      </c>
    </row>
    <row r="64" spans="1:9" s="75" customFormat="1" ht="13.5" hidden="1" customHeight="1">
      <c r="A64" s="119" t="s">
        <v>26</v>
      </c>
      <c r="B64" s="90"/>
      <c r="C64" s="23"/>
    </row>
    <row r="65" spans="1:13" s="75" customFormat="1" ht="15.75" hidden="1" customHeight="1">
      <c r="A65" s="15"/>
      <c r="B65" s="90"/>
      <c r="C65" s="23"/>
    </row>
    <row r="66" spans="1:13" s="73" customFormat="1">
      <c r="A66" s="156" t="s">
        <v>40</v>
      </c>
      <c r="B66" s="110" t="s">
        <v>1</v>
      </c>
      <c r="C66" s="52">
        <f>C68+C70+C72+C74</f>
        <v>4439</v>
      </c>
    </row>
    <row r="67" spans="1:13" s="73" customFormat="1">
      <c r="A67" s="136"/>
      <c r="B67" s="97" t="s">
        <v>2</v>
      </c>
      <c r="C67" s="52">
        <f>C69+C71+C73+C75</f>
        <v>4439</v>
      </c>
    </row>
    <row r="68" spans="1:13" s="152" customFormat="1" ht="29.25" customHeight="1">
      <c r="A68" s="173" t="s">
        <v>68</v>
      </c>
      <c r="B68" s="132" t="s">
        <v>1</v>
      </c>
      <c r="C68" s="151">
        <v>-128</v>
      </c>
      <c r="E68" s="153"/>
      <c r="F68" s="153"/>
      <c r="G68" s="153"/>
      <c r="H68" s="153"/>
      <c r="I68" s="153"/>
      <c r="J68" s="153"/>
      <c r="L68" s="162"/>
    </row>
    <row r="69" spans="1:13" s="106" customFormat="1" ht="14.25">
      <c r="A69" s="140"/>
      <c r="B69" s="77" t="s">
        <v>2</v>
      </c>
      <c r="C69" s="151">
        <v>-128</v>
      </c>
      <c r="E69" s="139"/>
      <c r="F69" s="139"/>
      <c r="G69" s="139"/>
      <c r="H69" s="139"/>
      <c r="I69" s="139"/>
      <c r="J69" s="139"/>
    </row>
    <row r="70" spans="1:13" s="152" customFormat="1" ht="30" customHeight="1">
      <c r="A70" s="174" t="s">
        <v>51</v>
      </c>
      <c r="B70" s="132" t="s">
        <v>1</v>
      </c>
      <c r="C70" s="104">
        <v>967</v>
      </c>
      <c r="E70" s="153"/>
      <c r="F70" s="153"/>
      <c r="G70" s="153"/>
      <c r="H70" s="153"/>
      <c r="I70" s="153"/>
      <c r="J70" s="153"/>
    </row>
    <row r="71" spans="1:13" s="109" customFormat="1">
      <c r="A71" s="149"/>
      <c r="B71" s="97" t="s">
        <v>2</v>
      </c>
      <c r="C71" s="104">
        <v>967</v>
      </c>
      <c r="E71" s="148"/>
      <c r="F71" s="148"/>
      <c r="G71" s="148"/>
      <c r="H71" s="148"/>
      <c r="I71" s="148"/>
      <c r="J71" s="148"/>
      <c r="L71" s="150"/>
    </row>
    <row r="72" spans="1:13" s="152" customFormat="1" ht="30">
      <c r="A72" s="175" t="s">
        <v>80</v>
      </c>
      <c r="B72" s="132" t="s">
        <v>1</v>
      </c>
      <c r="C72" s="151">
        <v>3100</v>
      </c>
      <c r="D72" s="154"/>
      <c r="E72" s="154"/>
      <c r="F72" s="154"/>
      <c r="G72" s="154"/>
      <c r="H72" s="154"/>
      <c r="I72" s="154"/>
      <c r="J72" s="153"/>
      <c r="K72" s="153"/>
      <c r="L72" s="153"/>
      <c r="M72" s="153"/>
    </row>
    <row r="73" spans="1:13" s="106" customFormat="1" ht="14.25" customHeight="1">
      <c r="A73" s="42"/>
      <c r="B73" s="18" t="s">
        <v>2</v>
      </c>
      <c r="C73" s="151">
        <v>3100</v>
      </c>
      <c r="D73" s="96"/>
      <c r="E73" s="96"/>
      <c r="F73" s="96"/>
      <c r="G73" s="96"/>
      <c r="H73" s="96"/>
      <c r="I73" s="96"/>
      <c r="J73" s="139"/>
      <c r="K73" s="139"/>
      <c r="L73" s="139"/>
      <c r="M73" s="139"/>
    </row>
    <row r="74" spans="1:13" s="152" customFormat="1" ht="30">
      <c r="A74" s="176" t="s">
        <v>81</v>
      </c>
      <c r="B74" s="132" t="s">
        <v>1</v>
      </c>
      <c r="C74" s="151">
        <v>500</v>
      </c>
      <c r="D74" s="154"/>
      <c r="E74" s="154"/>
      <c r="F74" s="154"/>
      <c r="G74" s="154"/>
      <c r="H74" s="154"/>
      <c r="I74" s="154"/>
      <c r="J74" s="153"/>
      <c r="K74" s="153"/>
      <c r="L74" s="153"/>
      <c r="M74" s="153"/>
    </row>
    <row r="75" spans="1:13" s="106" customFormat="1" ht="14.25" customHeight="1">
      <c r="A75" s="42"/>
      <c r="B75" s="18" t="s">
        <v>2</v>
      </c>
      <c r="C75" s="151">
        <v>500</v>
      </c>
      <c r="D75" s="96"/>
      <c r="E75" s="96"/>
      <c r="F75" s="96"/>
      <c r="G75" s="96"/>
      <c r="H75" s="96"/>
      <c r="I75" s="96"/>
      <c r="J75" s="139"/>
      <c r="K75" s="139"/>
      <c r="L75" s="139"/>
      <c r="M75" s="139"/>
    </row>
    <row r="76" spans="1:13">
      <c r="A76" s="166" t="s">
        <v>37</v>
      </c>
      <c r="B76" s="62"/>
      <c r="C76" s="128"/>
      <c r="D76" s="80"/>
      <c r="E76" s="80"/>
      <c r="F76" s="80"/>
      <c r="G76" s="80"/>
      <c r="H76" s="80"/>
      <c r="I76" s="80"/>
      <c r="J76" s="49"/>
      <c r="K76" s="49"/>
      <c r="L76" s="13"/>
      <c r="M76" s="13"/>
    </row>
    <row r="77" spans="1:13">
      <c r="A77" s="111" t="s">
        <v>14</v>
      </c>
      <c r="B77" s="112"/>
      <c r="C77" s="121"/>
      <c r="D77" s="113"/>
      <c r="E77" s="113"/>
      <c r="F77" s="113"/>
      <c r="G77" s="113"/>
      <c r="H77" s="113"/>
      <c r="I77" s="114"/>
      <c r="J77" s="49"/>
      <c r="K77" s="13"/>
      <c r="L77" s="13"/>
      <c r="M77" s="13"/>
    </row>
    <row r="78" spans="1:13">
      <c r="A78" s="177" t="s">
        <v>21</v>
      </c>
      <c r="B78" s="110" t="s">
        <v>1</v>
      </c>
      <c r="C78" s="101">
        <f>C80</f>
        <v>1378</v>
      </c>
      <c r="D78" s="47"/>
      <c r="E78" s="47"/>
      <c r="F78" s="47"/>
      <c r="G78" s="47"/>
      <c r="H78" s="47"/>
      <c r="I78" s="96"/>
      <c r="J78" s="13"/>
      <c r="K78" s="13"/>
      <c r="L78" s="13"/>
      <c r="M78" s="13"/>
    </row>
    <row r="79" spans="1:13">
      <c r="A79" s="177"/>
      <c r="B79" s="110" t="s">
        <v>2</v>
      </c>
      <c r="C79" s="101">
        <f>C81</f>
        <v>1378</v>
      </c>
      <c r="D79" s="47"/>
      <c r="E79" s="47"/>
      <c r="F79" s="47"/>
      <c r="G79" s="47"/>
      <c r="H79" s="47"/>
      <c r="I79" s="96"/>
      <c r="J79" s="13"/>
      <c r="K79" s="13"/>
      <c r="L79" s="13"/>
      <c r="M79" s="13"/>
    </row>
    <row r="80" spans="1:13">
      <c r="A80" s="38" t="s">
        <v>27</v>
      </c>
      <c r="B80" s="70" t="s">
        <v>1</v>
      </c>
      <c r="C80" s="31">
        <f t="shared" ref="C80:C83" si="3">C82</f>
        <v>1378</v>
      </c>
      <c r="D80" s="47"/>
      <c r="E80" s="47"/>
      <c r="F80" s="47"/>
      <c r="G80" s="47"/>
      <c r="H80" s="47"/>
      <c r="I80" s="47"/>
      <c r="J80" s="13"/>
      <c r="K80" s="13"/>
      <c r="L80" s="13"/>
      <c r="M80" s="13"/>
    </row>
    <row r="81" spans="1:13">
      <c r="A81" s="14" t="s">
        <v>19</v>
      </c>
      <c r="B81" s="45" t="s">
        <v>2</v>
      </c>
      <c r="C81" s="31">
        <f t="shared" si="3"/>
        <v>1378</v>
      </c>
      <c r="D81" s="47"/>
      <c r="E81" s="47"/>
      <c r="F81" s="47"/>
      <c r="G81" s="47"/>
      <c r="H81" s="47"/>
      <c r="I81" s="47"/>
      <c r="J81" s="13"/>
      <c r="K81" s="13"/>
      <c r="L81" s="13"/>
      <c r="M81" s="13"/>
    </row>
    <row r="82" spans="1:13" s="73" customFormat="1">
      <c r="A82" s="123" t="s">
        <v>10</v>
      </c>
      <c r="B82" s="107" t="s">
        <v>1</v>
      </c>
      <c r="C82" s="104">
        <f t="shared" si="3"/>
        <v>1378</v>
      </c>
    </row>
    <row r="83" spans="1:13" s="73" customFormat="1">
      <c r="A83" s="124"/>
      <c r="B83" s="77" t="s">
        <v>2</v>
      </c>
      <c r="C83" s="104">
        <f t="shared" si="3"/>
        <v>1378</v>
      </c>
    </row>
    <row r="84" spans="1:13" s="75" customFormat="1">
      <c r="A84" s="25" t="s">
        <v>25</v>
      </c>
      <c r="B84" s="115" t="s">
        <v>1</v>
      </c>
      <c r="C84" s="52">
        <f>C88</f>
        <v>1378</v>
      </c>
    </row>
    <row r="85" spans="1:13" s="75" customFormat="1">
      <c r="A85" s="26"/>
      <c r="B85" s="97" t="s">
        <v>2</v>
      </c>
      <c r="C85" s="52">
        <f>C89</f>
        <v>1378</v>
      </c>
    </row>
    <row r="86" spans="1:13" s="75" customFormat="1" ht="13.5" hidden="1" customHeight="1">
      <c r="A86" s="119" t="s">
        <v>26</v>
      </c>
      <c r="B86" s="90"/>
      <c r="C86" s="52"/>
    </row>
    <row r="87" spans="1:13" s="75" customFormat="1" ht="15.75" hidden="1" customHeight="1">
      <c r="A87" s="15"/>
      <c r="B87" s="90"/>
      <c r="C87" s="52"/>
    </row>
    <row r="88" spans="1:13" s="73" customFormat="1">
      <c r="A88" s="156" t="s">
        <v>40</v>
      </c>
      <c r="B88" s="110" t="s">
        <v>1</v>
      </c>
      <c r="C88" s="52">
        <f>C101</f>
        <v>1378</v>
      </c>
    </row>
    <row r="89" spans="1:13" s="73" customFormat="1">
      <c r="A89" s="84"/>
      <c r="B89" s="97" t="s">
        <v>2</v>
      </c>
      <c r="C89" s="52">
        <f>C102</f>
        <v>1378</v>
      </c>
    </row>
    <row r="90" spans="1:13">
      <c r="A90" s="166" t="s">
        <v>38</v>
      </c>
      <c r="B90" s="62"/>
      <c r="C90" s="128"/>
      <c r="D90" s="208"/>
      <c r="E90" s="208"/>
      <c r="F90" s="208"/>
      <c r="G90" s="208"/>
      <c r="H90" s="208"/>
      <c r="I90" s="208"/>
    </row>
    <row r="91" spans="1:13" s="75" customFormat="1">
      <c r="A91" s="131" t="s">
        <v>14</v>
      </c>
      <c r="B91" s="115" t="s">
        <v>1</v>
      </c>
      <c r="C91" s="101">
        <f t="shared" ref="C91:C96" si="4">C93</f>
        <v>1378</v>
      </c>
      <c r="D91" s="49"/>
      <c r="E91" s="49"/>
      <c r="F91" s="49"/>
      <c r="G91" s="49"/>
      <c r="H91" s="49"/>
      <c r="I91" s="49"/>
    </row>
    <row r="92" spans="1:13" s="75" customFormat="1">
      <c r="A92" s="91" t="s">
        <v>15</v>
      </c>
      <c r="B92" s="97" t="s">
        <v>2</v>
      </c>
      <c r="C92" s="101">
        <f t="shared" si="4"/>
        <v>1378</v>
      </c>
      <c r="D92" s="49"/>
      <c r="E92" s="49"/>
      <c r="F92" s="49"/>
      <c r="G92" s="49"/>
      <c r="H92" s="49"/>
      <c r="I92" s="49"/>
    </row>
    <row r="93" spans="1:13" s="75" customFormat="1">
      <c r="A93" s="92" t="s">
        <v>18</v>
      </c>
      <c r="B93" s="110" t="s">
        <v>1</v>
      </c>
      <c r="C93" s="33">
        <f t="shared" si="4"/>
        <v>1378</v>
      </c>
      <c r="D93" s="49"/>
      <c r="E93" s="49"/>
      <c r="F93" s="49"/>
      <c r="G93" s="49"/>
      <c r="H93" s="49"/>
      <c r="I93" s="49"/>
    </row>
    <row r="94" spans="1:13" s="75" customFormat="1">
      <c r="A94" s="141" t="s">
        <v>19</v>
      </c>
      <c r="B94" s="97" t="s">
        <v>2</v>
      </c>
      <c r="C94" s="33">
        <f t="shared" si="4"/>
        <v>1378</v>
      </c>
    </row>
    <row r="95" spans="1:13" s="73" customFormat="1">
      <c r="A95" s="123" t="s">
        <v>10</v>
      </c>
      <c r="B95" s="107" t="s">
        <v>1</v>
      </c>
      <c r="C95" s="104">
        <f t="shared" si="4"/>
        <v>1378</v>
      </c>
    </row>
    <row r="96" spans="1:13" s="73" customFormat="1">
      <c r="A96" s="124"/>
      <c r="B96" s="77" t="s">
        <v>2</v>
      </c>
      <c r="C96" s="104">
        <f t="shared" si="4"/>
        <v>1378</v>
      </c>
    </row>
    <row r="97" spans="1:10" s="75" customFormat="1">
      <c r="A97" s="25" t="s">
        <v>25</v>
      </c>
      <c r="B97" s="115" t="s">
        <v>1</v>
      </c>
      <c r="C97" s="52">
        <f>C101</f>
        <v>1378</v>
      </c>
    </row>
    <row r="98" spans="1:10" s="75" customFormat="1">
      <c r="A98" s="26"/>
      <c r="B98" s="97" t="s">
        <v>2</v>
      </c>
      <c r="C98" s="52">
        <f>C102</f>
        <v>1378</v>
      </c>
    </row>
    <row r="99" spans="1:10" s="75" customFormat="1" ht="13.5" hidden="1" customHeight="1">
      <c r="A99" s="119" t="s">
        <v>26</v>
      </c>
      <c r="B99" s="90"/>
      <c r="C99" s="52"/>
    </row>
    <row r="100" spans="1:10" s="75" customFormat="1" ht="15.75" hidden="1" customHeight="1">
      <c r="A100" s="15"/>
      <c r="B100" s="90"/>
      <c r="C100" s="52"/>
    </row>
    <row r="101" spans="1:10" s="73" customFormat="1">
      <c r="A101" s="94" t="s">
        <v>40</v>
      </c>
      <c r="B101" s="95" t="s">
        <v>1</v>
      </c>
      <c r="C101" s="31">
        <f>C103+C105</f>
        <v>1378</v>
      </c>
    </row>
    <row r="102" spans="1:10" s="73" customFormat="1">
      <c r="A102" s="84"/>
      <c r="B102" s="34" t="s">
        <v>2</v>
      </c>
      <c r="C102" s="31">
        <f>C104+C106</f>
        <v>1378</v>
      </c>
    </row>
    <row r="103" spans="1:10" s="152" customFormat="1" ht="25.5">
      <c r="A103" s="174" t="s">
        <v>82</v>
      </c>
      <c r="B103" s="132" t="s">
        <v>1</v>
      </c>
      <c r="C103" s="104">
        <v>128</v>
      </c>
      <c r="E103" s="153"/>
      <c r="F103" s="153"/>
      <c r="G103" s="153"/>
      <c r="H103" s="153"/>
      <c r="I103" s="153"/>
      <c r="J103" s="153"/>
    </row>
    <row r="104" spans="1:10" s="109" customFormat="1">
      <c r="A104" s="149"/>
      <c r="B104" s="97" t="s">
        <v>2</v>
      </c>
      <c r="C104" s="104">
        <v>128</v>
      </c>
      <c r="E104" s="148"/>
      <c r="F104" s="148"/>
      <c r="G104" s="148"/>
      <c r="H104" s="148"/>
      <c r="I104" s="148"/>
      <c r="J104" s="148"/>
    </row>
    <row r="105" spans="1:10" s="152" customFormat="1" ht="30">
      <c r="A105" s="178" t="s">
        <v>55</v>
      </c>
      <c r="B105" s="132" t="s">
        <v>1</v>
      </c>
      <c r="C105" s="104">
        <v>1250</v>
      </c>
      <c r="E105" s="153"/>
      <c r="F105" s="153"/>
      <c r="G105" s="153"/>
      <c r="H105" s="153"/>
      <c r="I105" s="153"/>
      <c r="J105" s="153"/>
    </row>
    <row r="106" spans="1:10" s="109" customFormat="1">
      <c r="A106" s="149"/>
      <c r="B106" s="97" t="s">
        <v>2</v>
      </c>
      <c r="C106" s="104">
        <v>1250</v>
      </c>
      <c r="E106" s="148"/>
      <c r="F106" s="148"/>
      <c r="G106" s="148"/>
      <c r="H106" s="148"/>
      <c r="I106" s="148"/>
      <c r="J106" s="148"/>
    </row>
    <row r="107" spans="1:10">
      <c r="A107" s="225" t="s">
        <v>8</v>
      </c>
      <c r="B107" s="226"/>
      <c r="C107" s="227"/>
    </row>
    <row r="108" spans="1:10" ht="15">
      <c r="A108" s="66" t="s">
        <v>12</v>
      </c>
      <c r="B108" s="32" t="s">
        <v>1</v>
      </c>
      <c r="C108" s="33">
        <f>C110+C120</f>
        <v>4005.95</v>
      </c>
    </row>
    <row r="109" spans="1:10">
      <c r="A109" s="37"/>
      <c r="B109" s="34" t="s">
        <v>2</v>
      </c>
      <c r="C109" s="33">
        <f>C111+C121</f>
        <v>665.95</v>
      </c>
    </row>
    <row r="110" spans="1:10">
      <c r="A110" s="29" t="s">
        <v>20</v>
      </c>
      <c r="B110" s="17" t="s">
        <v>1</v>
      </c>
      <c r="C110" s="52">
        <f t="shared" ref="C110:C115" si="5">C112</f>
        <v>3995</v>
      </c>
    </row>
    <row r="111" spans="1:10">
      <c r="A111" s="14" t="s">
        <v>9</v>
      </c>
      <c r="B111" s="18" t="s">
        <v>2</v>
      </c>
      <c r="C111" s="52">
        <f t="shared" si="5"/>
        <v>655</v>
      </c>
    </row>
    <row r="112" spans="1:10">
      <c r="A112" s="40" t="s">
        <v>10</v>
      </c>
      <c r="B112" s="71" t="s">
        <v>1</v>
      </c>
      <c r="C112" s="52">
        <f>C114+C118</f>
        <v>3995</v>
      </c>
    </row>
    <row r="113" spans="1:11">
      <c r="A113" s="15"/>
      <c r="B113" s="45" t="s">
        <v>2</v>
      </c>
      <c r="C113" s="52">
        <f>C115+C119</f>
        <v>655</v>
      </c>
    </row>
    <row r="114" spans="1:11">
      <c r="A114" s="25" t="s">
        <v>13</v>
      </c>
      <c r="B114" s="70" t="s">
        <v>1</v>
      </c>
      <c r="C114" s="52">
        <f t="shared" si="5"/>
        <v>3730</v>
      </c>
    </row>
    <row r="115" spans="1:11">
      <c r="A115" s="53"/>
      <c r="B115" s="45" t="s">
        <v>2</v>
      </c>
      <c r="C115" s="52">
        <f t="shared" si="5"/>
        <v>390</v>
      </c>
      <c r="D115"/>
    </row>
    <row r="116" spans="1:11" s="43" customFormat="1">
      <c r="A116" s="36" t="s">
        <v>23</v>
      </c>
      <c r="B116" s="17" t="s">
        <v>1</v>
      </c>
      <c r="C116" s="52">
        <f>C204+C255</f>
        <v>3730</v>
      </c>
    </row>
    <row r="117" spans="1:11" s="43" customFormat="1">
      <c r="A117" s="14"/>
      <c r="B117" s="18" t="s">
        <v>2</v>
      </c>
      <c r="C117" s="52">
        <f>C205+C256</f>
        <v>390</v>
      </c>
    </row>
    <row r="118" spans="1:11" s="109" customFormat="1">
      <c r="A118" s="54" t="s">
        <v>29</v>
      </c>
      <c r="B118" s="115" t="s">
        <v>1</v>
      </c>
      <c r="C118" s="52">
        <f>C257</f>
        <v>265</v>
      </c>
      <c r="D118" s="102"/>
      <c r="E118" s="102"/>
      <c r="F118" s="102"/>
      <c r="G118" s="102"/>
      <c r="H118" s="102"/>
      <c r="I118" s="102"/>
      <c r="J118" s="148"/>
    </row>
    <row r="119" spans="1:11" s="109" customFormat="1">
      <c r="A119" s="141"/>
      <c r="B119" s="97" t="s">
        <v>2</v>
      </c>
      <c r="C119" s="52">
        <f>C258</f>
        <v>265</v>
      </c>
      <c r="D119" s="102"/>
      <c r="E119" s="102"/>
      <c r="F119" s="102"/>
      <c r="G119" s="102"/>
      <c r="H119" s="102"/>
      <c r="I119" s="102"/>
      <c r="J119" s="148"/>
    </row>
    <row r="120" spans="1:11">
      <c r="A120" s="29" t="s">
        <v>17</v>
      </c>
      <c r="B120" s="134" t="s">
        <v>1</v>
      </c>
      <c r="C120" s="31">
        <f>C122+C124</f>
        <v>10.95</v>
      </c>
      <c r="D120" s="48"/>
      <c r="E120" s="55"/>
      <c r="F120" s="55"/>
      <c r="G120" s="55"/>
      <c r="H120" s="55"/>
      <c r="I120" s="55"/>
      <c r="J120" s="13"/>
      <c r="K120" s="13"/>
    </row>
    <row r="121" spans="1:11">
      <c r="A121" s="53" t="s">
        <v>19</v>
      </c>
      <c r="B121" s="129" t="s">
        <v>2</v>
      </c>
      <c r="C121" s="31">
        <f>C123+C125</f>
        <v>10.95</v>
      </c>
      <c r="D121" s="48"/>
      <c r="E121" s="55"/>
      <c r="F121" s="55"/>
      <c r="G121" s="55"/>
      <c r="H121" s="55"/>
      <c r="I121" s="55"/>
      <c r="J121" s="13"/>
      <c r="K121" s="13"/>
    </row>
    <row r="122" spans="1:11" s="65" customFormat="1">
      <c r="A122" s="147" t="s">
        <v>36</v>
      </c>
      <c r="B122" s="17" t="s">
        <v>1</v>
      </c>
      <c r="C122" s="52">
        <f>C138</f>
        <v>10.95</v>
      </c>
      <c r="D122" s="155"/>
      <c r="E122" s="155"/>
      <c r="F122" s="155"/>
      <c r="G122" s="155"/>
      <c r="H122" s="155"/>
      <c r="I122" s="155"/>
    </row>
    <row r="123" spans="1:11" s="67" customFormat="1">
      <c r="A123" s="15"/>
      <c r="B123" s="45" t="s">
        <v>2</v>
      </c>
      <c r="C123" s="52">
        <f>C139</f>
        <v>10.95</v>
      </c>
      <c r="D123" s="133"/>
      <c r="E123" s="133"/>
      <c r="F123" s="133"/>
      <c r="G123" s="133"/>
      <c r="H123" s="133"/>
      <c r="I123" s="133"/>
    </row>
    <row r="124" spans="1:11">
      <c r="A124" s="16" t="s">
        <v>10</v>
      </c>
      <c r="B124" s="71" t="s">
        <v>1</v>
      </c>
      <c r="C124" s="52">
        <f>C126</f>
        <v>0</v>
      </c>
      <c r="D124" s="48"/>
      <c r="E124" s="55"/>
      <c r="F124" s="55"/>
      <c r="G124" s="55"/>
      <c r="H124" s="55"/>
      <c r="I124" s="55"/>
      <c r="J124" s="13"/>
      <c r="K124" s="13"/>
    </row>
    <row r="125" spans="1:11">
      <c r="A125" s="15"/>
      <c r="B125" s="45" t="s">
        <v>2</v>
      </c>
      <c r="C125" s="52">
        <f>C127</f>
        <v>0</v>
      </c>
      <c r="D125" s="48"/>
      <c r="E125" s="55"/>
      <c r="F125" s="55"/>
      <c r="G125" s="55"/>
      <c r="H125" s="55"/>
      <c r="I125" s="55"/>
      <c r="J125" s="13"/>
      <c r="K125" s="13"/>
    </row>
    <row r="126" spans="1:11">
      <c r="A126" s="40" t="s">
        <v>22</v>
      </c>
      <c r="B126" s="17" t="s">
        <v>1</v>
      </c>
      <c r="C126" s="52">
        <f>C128+C130</f>
        <v>0</v>
      </c>
    </row>
    <row r="127" spans="1:11">
      <c r="A127" s="14"/>
      <c r="B127" s="18" t="s">
        <v>2</v>
      </c>
      <c r="C127" s="52">
        <f>C129+C131</f>
        <v>0</v>
      </c>
    </row>
    <row r="128" spans="1:11">
      <c r="A128" s="30" t="s">
        <v>16</v>
      </c>
      <c r="B128" s="71" t="s">
        <v>1</v>
      </c>
      <c r="C128" s="52">
        <f>C144</f>
        <v>49</v>
      </c>
    </row>
    <row r="129" spans="1:11">
      <c r="A129" s="53"/>
      <c r="B129" s="45" t="s">
        <v>2</v>
      </c>
      <c r="C129" s="52">
        <f>C145</f>
        <v>49</v>
      </c>
    </row>
    <row r="130" spans="1:11" s="43" customFormat="1">
      <c r="A130" s="36" t="s">
        <v>23</v>
      </c>
      <c r="B130" s="17" t="s">
        <v>1</v>
      </c>
      <c r="C130" s="52">
        <f>C146+C212+C263</f>
        <v>-49</v>
      </c>
    </row>
    <row r="131" spans="1:11" s="43" customFormat="1">
      <c r="A131" s="14"/>
      <c r="B131" s="18" t="s">
        <v>2</v>
      </c>
      <c r="C131" s="52">
        <f>C147+C213+C264</f>
        <v>-49</v>
      </c>
    </row>
    <row r="132" spans="1:11">
      <c r="A132" s="56" t="s">
        <v>31</v>
      </c>
      <c r="B132" s="58"/>
      <c r="C132" s="57"/>
      <c r="D132" s="51"/>
      <c r="E132" s="51"/>
      <c r="F132" s="51"/>
      <c r="G132" s="51"/>
      <c r="H132" s="51"/>
      <c r="I132" s="51"/>
      <c r="J132" s="13"/>
      <c r="K132" s="50"/>
    </row>
    <row r="133" spans="1:11">
      <c r="A133" s="87" t="s">
        <v>14</v>
      </c>
      <c r="B133" s="130"/>
      <c r="C133" s="52"/>
      <c r="D133" s="51"/>
      <c r="E133" s="51"/>
      <c r="F133" s="51"/>
      <c r="G133" s="51"/>
      <c r="H133" s="51"/>
      <c r="I133" s="59"/>
    </row>
    <row r="134" spans="1:11">
      <c r="A134" s="126" t="s">
        <v>21</v>
      </c>
      <c r="B134" s="70" t="s">
        <v>1</v>
      </c>
      <c r="C134" s="52">
        <f>C136</f>
        <v>96.95</v>
      </c>
      <c r="D134" s="48"/>
      <c r="E134" s="48"/>
      <c r="F134" s="48"/>
      <c r="G134" s="48"/>
      <c r="H134" s="48"/>
      <c r="I134" s="48"/>
      <c r="J134" s="13"/>
      <c r="K134" s="13"/>
    </row>
    <row r="135" spans="1:11">
      <c r="A135" s="53"/>
      <c r="B135" s="45" t="s">
        <v>2</v>
      </c>
      <c r="C135" s="52">
        <f>C137</f>
        <v>96.95</v>
      </c>
      <c r="D135" s="48"/>
      <c r="E135" s="48"/>
      <c r="F135" s="48"/>
      <c r="G135" s="48"/>
      <c r="H135" s="48"/>
      <c r="I135" s="48"/>
      <c r="J135" s="13"/>
      <c r="K135" s="13"/>
    </row>
    <row r="136" spans="1:11">
      <c r="A136" s="29" t="s">
        <v>17</v>
      </c>
      <c r="B136" s="134" t="s">
        <v>1</v>
      </c>
      <c r="C136" s="31">
        <f>C138+C140</f>
        <v>96.95</v>
      </c>
      <c r="D136" s="48"/>
      <c r="E136" s="55"/>
      <c r="F136" s="55"/>
      <c r="G136" s="55"/>
      <c r="H136" s="55"/>
      <c r="I136" s="55"/>
      <c r="J136" s="13"/>
      <c r="K136" s="13"/>
    </row>
    <row r="137" spans="1:11">
      <c r="A137" s="53" t="s">
        <v>19</v>
      </c>
      <c r="B137" s="129" t="s">
        <v>2</v>
      </c>
      <c r="C137" s="31">
        <f>C139+C141</f>
        <v>96.95</v>
      </c>
      <c r="D137" s="48"/>
      <c r="E137" s="55"/>
      <c r="F137" s="55"/>
      <c r="G137" s="55"/>
      <c r="H137" s="55"/>
      <c r="I137" s="55"/>
      <c r="J137" s="13"/>
      <c r="K137" s="13"/>
    </row>
    <row r="138" spans="1:11" s="65" customFormat="1">
      <c r="A138" s="147" t="s">
        <v>36</v>
      </c>
      <c r="B138" s="17" t="s">
        <v>1</v>
      </c>
      <c r="C138" s="52">
        <f>C188</f>
        <v>10.95</v>
      </c>
      <c r="D138" s="155"/>
      <c r="E138" s="155"/>
      <c r="F138" s="155"/>
      <c r="G138" s="155"/>
      <c r="H138" s="155"/>
      <c r="I138" s="155"/>
    </row>
    <row r="139" spans="1:11" s="67" customFormat="1">
      <c r="A139" s="15"/>
      <c r="B139" s="45" t="s">
        <v>2</v>
      </c>
      <c r="C139" s="52">
        <f>C189</f>
        <v>10.95</v>
      </c>
      <c r="D139" s="133"/>
      <c r="E139" s="133"/>
      <c r="F139" s="133"/>
      <c r="G139" s="133"/>
      <c r="H139" s="133"/>
      <c r="I139" s="133"/>
    </row>
    <row r="140" spans="1:11">
      <c r="A140" s="16" t="s">
        <v>10</v>
      </c>
      <c r="B140" s="71" t="s">
        <v>1</v>
      </c>
      <c r="C140" s="31">
        <f>C142</f>
        <v>86</v>
      </c>
      <c r="D140" s="48"/>
      <c r="E140" s="48"/>
      <c r="F140" s="48"/>
      <c r="G140" s="48"/>
      <c r="H140" s="48"/>
      <c r="I140" s="48"/>
      <c r="J140" s="13"/>
      <c r="K140" s="13"/>
    </row>
    <row r="141" spans="1:11">
      <c r="A141" s="15"/>
      <c r="B141" s="45" t="s">
        <v>2</v>
      </c>
      <c r="C141" s="31">
        <f>C143</f>
        <v>86</v>
      </c>
      <c r="D141" s="48"/>
      <c r="E141" s="48"/>
      <c r="F141" s="48"/>
      <c r="G141" s="48"/>
      <c r="H141" s="48"/>
      <c r="I141" s="48"/>
      <c r="J141" s="13"/>
      <c r="K141" s="13"/>
    </row>
    <row r="142" spans="1:11">
      <c r="A142" s="40" t="s">
        <v>22</v>
      </c>
      <c r="B142" s="17" t="s">
        <v>1</v>
      </c>
      <c r="C142" s="52">
        <f>C144+C146</f>
        <v>86</v>
      </c>
    </row>
    <row r="143" spans="1:11">
      <c r="A143" s="14"/>
      <c r="B143" s="18" t="s">
        <v>2</v>
      </c>
      <c r="C143" s="52">
        <f>C145+C147</f>
        <v>86</v>
      </c>
    </row>
    <row r="144" spans="1:11">
      <c r="A144" s="30" t="s">
        <v>16</v>
      </c>
      <c r="B144" s="71" t="s">
        <v>1</v>
      </c>
      <c r="C144" s="52">
        <f>C157</f>
        <v>49</v>
      </c>
    </row>
    <row r="145" spans="1:11">
      <c r="A145" s="53"/>
      <c r="B145" s="45" t="s">
        <v>2</v>
      </c>
      <c r="C145" s="52">
        <f>C158</f>
        <v>49</v>
      </c>
    </row>
    <row r="146" spans="1:11">
      <c r="A146" s="27" t="s">
        <v>23</v>
      </c>
      <c r="B146" s="71" t="s">
        <v>1</v>
      </c>
      <c r="C146" s="52">
        <f>C173</f>
        <v>37</v>
      </c>
    </row>
    <row r="147" spans="1:11">
      <c r="A147" s="53"/>
      <c r="B147" s="45" t="s">
        <v>2</v>
      </c>
      <c r="C147" s="52">
        <f>C174</f>
        <v>37</v>
      </c>
    </row>
    <row r="148" spans="1:11">
      <c r="A148" s="215" t="s">
        <v>35</v>
      </c>
      <c r="B148" s="216"/>
      <c r="C148" s="217"/>
      <c r="D148"/>
      <c r="E148" s="50"/>
    </row>
    <row r="149" spans="1:11" s="83" customFormat="1">
      <c r="A149" s="72" t="s">
        <v>14</v>
      </c>
      <c r="B149" s="82" t="s">
        <v>1</v>
      </c>
      <c r="C149" s="33">
        <f t="shared" ref="C149:C154" si="6">C151</f>
        <v>86</v>
      </c>
      <c r="E149" s="73"/>
    </row>
    <row r="150" spans="1:11" s="83" customFormat="1">
      <c r="A150" s="85" t="s">
        <v>15</v>
      </c>
      <c r="B150" s="86" t="s">
        <v>2</v>
      </c>
      <c r="C150" s="33">
        <f t="shared" si="6"/>
        <v>86</v>
      </c>
      <c r="E150" s="73"/>
    </row>
    <row r="151" spans="1:11">
      <c r="A151" s="29" t="s">
        <v>17</v>
      </c>
      <c r="B151" s="17" t="s">
        <v>1</v>
      </c>
      <c r="C151" s="101">
        <f t="shared" si="6"/>
        <v>86</v>
      </c>
      <c r="D151"/>
    </row>
    <row r="152" spans="1:11">
      <c r="A152" s="14" t="s">
        <v>9</v>
      </c>
      <c r="B152" s="18" t="s">
        <v>2</v>
      </c>
      <c r="C152" s="101">
        <f t="shared" si="6"/>
        <v>86</v>
      </c>
      <c r="D152"/>
    </row>
    <row r="153" spans="1:11">
      <c r="A153" s="16" t="s">
        <v>10</v>
      </c>
      <c r="B153" s="71" t="s">
        <v>1</v>
      </c>
      <c r="C153" s="31">
        <f t="shared" si="6"/>
        <v>86</v>
      </c>
      <c r="D153" s="48"/>
      <c r="E153" s="48"/>
      <c r="F153" s="48"/>
      <c r="G153" s="48"/>
      <c r="H153" s="48"/>
      <c r="I153" s="48"/>
      <c r="J153" s="13"/>
      <c r="K153" s="13"/>
    </row>
    <row r="154" spans="1:11">
      <c r="A154" s="15"/>
      <c r="B154" s="45" t="s">
        <v>2</v>
      </c>
      <c r="C154" s="31">
        <f t="shared" si="6"/>
        <v>86</v>
      </c>
      <c r="D154" s="48"/>
      <c r="E154" s="48"/>
      <c r="F154" s="48"/>
      <c r="G154" s="48"/>
      <c r="H154" s="48"/>
      <c r="I154" s="48"/>
      <c r="J154" s="13"/>
      <c r="K154" s="13"/>
    </row>
    <row r="155" spans="1:11">
      <c r="A155" s="40" t="s">
        <v>22</v>
      </c>
      <c r="B155" s="17" t="s">
        <v>1</v>
      </c>
      <c r="C155" s="52">
        <f>C157+C173</f>
        <v>86</v>
      </c>
    </row>
    <row r="156" spans="1:11">
      <c r="A156" s="14"/>
      <c r="B156" s="18" t="s">
        <v>2</v>
      </c>
      <c r="C156" s="52">
        <f>C158+C174</f>
        <v>86</v>
      </c>
    </row>
    <row r="157" spans="1:11">
      <c r="A157" s="30" t="s">
        <v>16</v>
      </c>
      <c r="B157" s="71" t="s">
        <v>1</v>
      </c>
      <c r="C157" s="52">
        <f>C159+C169</f>
        <v>49</v>
      </c>
    </row>
    <row r="158" spans="1:11">
      <c r="A158" s="53"/>
      <c r="B158" s="45" t="s">
        <v>2</v>
      </c>
      <c r="C158" s="52">
        <f>C160+C170</f>
        <v>49</v>
      </c>
    </row>
    <row r="159" spans="1:11" s="103" customFormat="1" ht="14.25">
      <c r="A159" s="179" t="s">
        <v>85</v>
      </c>
      <c r="B159" s="115" t="s">
        <v>1</v>
      </c>
      <c r="C159" s="31">
        <f>C161+C163+C165+C167</f>
        <v>74</v>
      </c>
    </row>
    <row r="160" spans="1:11" s="109" customFormat="1">
      <c r="A160" s="141"/>
      <c r="B160" s="97" t="s">
        <v>2</v>
      </c>
      <c r="C160" s="31">
        <f>C162+C164+C166+C168</f>
        <v>74</v>
      </c>
    </row>
    <row r="161" spans="1:3" s="103" customFormat="1" ht="15">
      <c r="A161" s="180" t="s">
        <v>70</v>
      </c>
      <c r="B161" s="115" t="s">
        <v>1</v>
      </c>
      <c r="C161" s="52">
        <v>17</v>
      </c>
    </row>
    <row r="162" spans="1:3" s="109" customFormat="1">
      <c r="A162" s="141"/>
      <c r="B162" s="97" t="s">
        <v>2</v>
      </c>
      <c r="C162" s="52">
        <v>17</v>
      </c>
    </row>
    <row r="163" spans="1:3" s="103" customFormat="1" ht="15">
      <c r="A163" s="180" t="s">
        <v>71</v>
      </c>
      <c r="B163" s="115" t="s">
        <v>1</v>
      </c>
      <c r="C163" s="52">
        <v>27</v>
      </c>
    </row>
    <row r="164" spans="1:3" s="109" customFormat="1">
      <c r="A164" s="141"/>
      <c r="B164" s="97" t="s">
        <v>2</v>
      </c>
      <c r="C164" s="52">
        <v>27</v>
      </c>
    </row>
    <row r="165" spans="1:3" s="103" customFormat="1" ht="15">
      <c r="A165" s="180" t="s">
        <v>72</v>
      </c>
      <c r="B165" s="115" t="s">
        <v>1</v>
      </c>
      <c r="C165" s="52">
        <v>5</v>
      </c>
    </row>
    <row r="166" spans="1:3" s="109" customFormat="1">
      <c r="A166" s="141"/>
      <c r="B166" s="97" t="s">
        <v>2</v>
      </c>
      <c r="C166" s="52">
        <v>5</v>
      </c>
    </row>
    <row r="167" spans="1:3" s="103" customFormat="1" ht="15">
      <c r="A167" s="180" t="s">
        <v>73</v>
      </c>
      <c r="B167" s="115" t="s">
        <v>1</v>
      </c>
      <c r="C167" s="52">
        <v>25</v>
      </c>
    </row>
    <row r="168" spans="1:3" s="109" customFormat="1">
      <c r="A168" s="141"/>
      <c r="B168" s="97" t="s">
        <v>2</v>
      </c>
      <c r="C168" s="52">
        <v>25</v>
      </c>
    </row>
    <row r="169" spans="1:3" s="103" customFormat="1" ht="14.25">
      <c r="A169" s="181" t="s">
        <v>86</v>
      </c>
      <c r="B169" s="115" t="s">
        <v>1</v>
      </c>
      <c r="C169" s="31">
        <f>C171</f>
        <v>-25</v>
      </c>
    </row>
    <row r="170" spans="1:3" s="109" customFormat="1">
      <c r="A170" s="141"/>
      <c r="B170" s="97" t="s">
        <v>2</v>
      </c>
      <c r="C170" s="31">
        <f>C172</f>
        <v>-25</v>
      </c>
    </row>
    <row r="171" spans="1:3" s="103" customFormat="1" ht="15">
      <c r="A171" s="182" t="s">
        <v>47</v>
      </c>
      <c r="B171" s="115" t="s">
        <v>1</v>
      </c>
      <c r="C171" s="52">
        <v>-25</v>
      </c>
    </row>
    <row r="172" spans="1:3" s="109" customFormat="1">
      <c r="A172" s="141"/>
      <c r="B172" s="97" t="s">
        <v>2</v>
      </c>
      <c r="C172" s="52">
        <v>-25</v>
      </c>
    </row>
    <row r="173" spans="1:3">
      <c r="A173" s="27" t="s">
        <v>23</v>
      </c>
      <c r="B173" s="71" t="s">
        <v>1</v>
      </c>
      <c r="C173" s="52">
        <f>C175+C179</f>
        <v>37</v>
      </c>
    </row>
    <row r="174" spans="1:3">
      <c r="A174" s="53"/>
      <c r="B174" s="45" t="s">
        <v>2</v>
      </c>
      <c r="C174" s="52">
        <f>C176+C180</f>
        <v>37</v>
      </c>
    </row>
    <row r="175" spans="1:3" s="103" customFormat="1" ht="14.25">
      <c r="A175" s="179" t="s">
        <v>85</v>
      </c>
      <c r="B175" s="115" t="s">
        <v>1</v>
      </c>
      <c r="C175" s="52">
        <f>C177</f>
        <v>12</v>
      </c>
    </row>
    <row r="176" spans="1:3" s="109" customFormat="1">
      <c r="A176" s="141"/>
      <c r="B176" s="97" t="s">
        <v>2</v>
      </c>
      <c r="C176" s="52">
        <f>C178</f>
        <v>12</v>
      </c>
    </row>
    <row r="177" spans="1:9" s="103" customFormat="1" ht="15">
      <c r="A177" s="180" t="s">
        <v>74</v>
      </c>
      <c r="B177" s="115" t="s">
        <v>1</v>
      </c>
      <c r="C177" s="52">
        <v>12</v>
      </c>
    </row>
    <row r="178" spans="1:9" s="109" customFormat="1">
      <c r="A178" s="141"/>
      <c r="B178" s="97" t="s">
        <v>2</v>
      </c>
      <c r="C178" s="52">
        <v>12</v>
      </c>
    </row>
    <row r="179" spans="1:9" s="103" customFormat="1" ht="14.25">
      <c r="A179" s="181" t="s">
        <v>86</v>
      </c>
      <c r="B179" s="115" t="s">
        <v>1</v>
      </c>
      <c r="C179" s="31">
        <f>C181</f>
        <v>25</v>
      </c>
    </row>
    <row r="180" spans="1:9" s="109" customFormat="1">
      <c r="A180" s="141"/>
      <c r="B180" s="97" t="s">
        <v>2</v>
      </c>
      <c r="C180" s="31">
        <f>C182</f>
        <v>25</v>
      </c>
    </row>
    <row r="181" spans="1:9" s="103" customFormat="1" ht="15">
      <c r="A181" s="180" t="s">
        <v>45</v>
      </c>
      <c r="B181" s="115" t="s">
        <v>1</v>
      </c>
      <c r="C181" s="52">
        <v>25</v>
      </c>
    </row>
    <row r="182" spans="1:9" s="109" customFormat="1">
      <c r="A182" s="141"/>
      <c r="B182" s="97" t="s">
        <v>2</v>
      </c>
      <c r="C182" s="52">
        <v>25</v>
      </c>
    </row>
    <row r="183" spans="1:9" s="43" customFormat="1">
      <c r="A183" s="214" t="s">
        <v>32</v>
      </c>
      <c r="B183" s="214"/>
      <c r="C183" s="214"/>
    </row>
    <row r="184" spans="1:9" s="43" customFormat="1">
      <c r="A184" s="25" t="s">
        <v>14</v>
      </c>
      <c r="B184" s="17" t="s">
        <v>1</v>
      </c>
      <c r="C184" s="52">
        <f t="shared" ref="C184:C191" si="7">C186</f>
        <v>10.95</v>
      </c>
      <c r="E184" s="75"/>
    </row>
    <row r="185" spans="1:9" s="43" customFormat="1">
      <c r="A185" s="26" t="s">
        <v>15</v>
      </c>
      <c r="B185" s="18" t="s">
        <v>2</v>
      </c>
      <c r="C185" s="52">
        <f t="shared" si="7"/>
        <v>10.95</v>
      </c>
      <c r="E185" s="75"/>
    </row>
    <row r="186" spans="1:9" s="43" customFormat="1">
      <c r="A186" s="29" t="s">
        <v>17</v>
      </c>
      <c r="B186" s="70" t="s">
        <v>1</v>
      </c>
      <c r="C186" s="31">
        <f t="shared" si="7"/>
        <v>10.95</v>
      </c>
      <c r="E186" s="75"/>
    </row>
    <row r="187" spans="1:9" s="43" customFormat="1">
      <c r="A187" s="14" t="s">
        <v>9</v>
      </c>
      <c r="B187" s="45" t="s">
        <v>2</v>
      </c>
      <c r="C187" s="31">
        <f t="shared" si="7"/>
        <v>10.95</v>
      </c>
    </row>
    <row r="188" spans="1:9" s="65" customFormat="1">
      <c r="A188" s="147" t="s">
        <v>36</v>
      </c>
      <c r="B188" s="17" t="s">
        <v>1</v>
      </c>
      <c r="C188" s="52">
        <f t="shared" si="7"/>
        <v>10.95</v>
      </c>
      <c r="D188" s="155"/>
      <c r="E188" s="155"/>
      <c r="F188" s="155"/>
      <c r="G188" s="155"/>
      <c r="H188" s="155"/>
      <c r="I188" s="155"/>
    </row>
    <row r="189" spans="1:9" s="67" customFormat="1">
      <c r="A189" s="15"/>
      <c r="B189" s="45" t="s">
        <v>2</v>
      </c>
      <c r="C189" s="52">
        <f t="shared" si="7"/>
        <v>10.95</v>
      </c>
      <c r="D189" s="133"/>
      <c r="E189" s="133"/>
      <c r="F189" s="133"/>
      <c r="G189" s="133"/>
      <c r="H189" s="133"/>
      <c r="I189" s="133"/>
    </row>
    <row r="190" spans="1:9" ht="15.75" customHeight="1">
      <c r="A190" s="161" t="s">
        <v>54</v>
      </c>
      <c r="B190" s="98" t="s">
        <v>1</v>
      </c>
      <c r="C190" s="31">
        <f t="shared" si="7"/>
        <v>10.95</v>
      </c>
    </row>
    <row r="191" spans="1:9">
      <c r="A191" s="53"/>
      <c r="B191" s="98" t="s">
        <v>2</v>
      </c>
      <c r="C191" s="31">
        <f t="shared" si="7"/>
        <v>10.95</v>
      </c>
      <c r="E191" s="75"/>
    </row>
    <row r="192" spans="1:9" s="144" customFormat="1" ht="15">
      <c r="A192" s="183" t="s">
        <v>57</v>
      </c>
      <c r="B192" s="70" t="s">
        <v>1</v>
      </c>
      <c r="C192" s="52">
        <v>10.95</v>
      </c>
      <c r="D192" s="143"/>
      <c r="E192" s="103"/>
    </row>
    <row r="193" spans="1:5" s="50" customFormat="1">
      <c r="A193" s="53"/>
      <c r="B193" s="45" t="s">
        <v>2</v>
      </c>
      <c r="C193" s="52">
        <v>10.95</v>
      </c>
      <c r="D193" s="67"/>
      <c r="E193" s="109"/>
    </row>
    <row r="194" spans="1:5">
      <c r="A194" s="228" t="s">
        <v>34</v>
      </c>
      <c r="B194" s="228"/>
      <c r="C194" s="228"/>
      <c r="D194"/>
    </row>
    <row r="195" spans="1:5">
      <c r="A195" s="229" t="s">
        <v>14</v>
      </c>
      <c r="B195" s="229"/>
      <c r="C195" s="229"/>
      <c r="D195"/>
    </row>
    <row r="196" spans="1:5">
      <c r="A196" s="126" t="s">
        <v>21</v>
      </c>
      <c r="B196" s="70" t="s">
        <v>1</v>
      </c>
      <c r="C196" s="52">
        <f>C198+C206</f>
        <v>3490</v>
      </c>
      <c r="D196"/>
    </row>
    <row r="197" spans="1:5">
      <c r="A197" s="53"/>
      <c r="B197" s="45" t="s">
        <v>2</v>
      </c>
      <c r="C197" s="52">
        <f>C199+C207</f>
        <v>150</v>
      </c>
      <c r="D197"/>
    </row>
    <row r="198" spans="1:5" s="43" customFormat="1">
      <c r="A198" s="35" t="s">
        <v>18</v>
      </c>
      <c r="B198" s="71" t="s">
        <v>1</v>
      </c>
      <c r="C198" s="31">
        <f t="shared" ref="C198:C203" si="8">C200</f>
        <v>3490</v>
      </c>
    </row>
    <row r="199" spans="1:5" s="43" customFormat="1">
      <c r="A199" s="53" t="s">
        <v>19</v>
      </c>
      <c r="B199" s="45" t="s">
        <v>2</v>
      </c>
      <c r="C199" s="31">
        <f t="shared" si="8"/>
        <v>150</v>
      </c>
    </row>
    <row r="200" spans="1:5" s="43" customFormat="1">
      <c r="A200" s="16" t="s">
        <v>10</v>
      </c>
      <c r="B200" s="71" t="s">
        <v>1</v>
      </c>
      <c r="C200" s="52">
        <f t="shared" si="8"/>
        <v>3490</v>
      </c>
    </row>
    <row r="201" spans="1:5" s="43" customFormat="1">
      <c r="A201" s="15"/>
      <c r="B201" s="45" t="s">
        <v>2</v>
      </c>
      <c r="C201" s="52">
        <f t="shared" si="8"/>
        <v>150</v>
      </c>
    </row>
    <row r="202" spans="1:5" s="43" customFormat="1">
      <c r="A202" s="81" t="s">
        <v>22</v>
      </c>
      <c r="B202" s="17" t="s">
        <v>1</v>
      </c>
      <c r="C202" s="52">
        <f t="shared" si="8"/>
        <v>3490</v>
      </c>
    </row>
    <row r="203" spans="1:5" s="43" customFormat="1">
      <c r="A203" s="27"/>
      <c r="B203" s="18" t="s">
        <v>2</v>
      </c>
      <c r="C203" s="52">
        <f t="shared" si="8"/>
        <v>150</v>
      </c>
    </row>
    <row r="204" spans="1:5" s="43" customFormat="1">
      <c r="A204" s="36" t="s">
        <v>23</v>
      </c>
      <c r="B204" s="17" t="s">
        <v>1</v>
      </c>
      <c r="C204" s="52">
        <f>C242</f>
        <v>3490</v>
      </c>
    </row>
    <row r="205" spans="1:5" s="43" customFormat="1">
      <c r="A205" s="14"/>
      <c r="B205" s="18" t="s">
        <v>2</v>
      </c>
      <c r="C205" s="52">
        <f>C243</f>
        <v>150</v>
      </c>
    </row>
    <row r="206" spans="1:5">
      <c r="A206" s="35" t="s">
        <v>42</v>
      </c>
      <c r="B206" s="17" t="s">
        <v>1</v>
      </c>
      <c r="C206" s="33">
        <f t="shared" ref="C206:C211" si="9">C208</f>
        <v>0</v>
      </c>
      <c r="D206"/>
    </row>
    <row r="207" spans="1:5">
      <c r="A207" s="53" t="s">
        <v>19</v>
      </c>
      <c r="B207" s="18" t="s">
        <v>2</v>
      </c>
      <c r="C207" s="33">
        <f t="shared" si="9"/>
        <v>0</v>
      </c>
      <c r="D207"/>
    </row>
    <row r="208" spans="1:5">
      <c r="A208" s="16" t="s">
        <v>10</v>
      </c>
      <c r="B208" s="71" t="s">
        <v>1</v>
      </c>
      <c r="C208" s="101">
        <f t="shared" si="9"/>
        <v>0</v>
      </c>
      <c r="D208"/>
    </row>
    <row r="209" spans="1:5">
      <c r="A209" s="15"/>
      <c r="B209" s="45" t="s">
        <v>2</v>
      </c>
      <c r="C209" s="101">
        <f t="shared" si="9"/>
        <v>0</v>
      </c>
      <c r="D209"/>
    </row>
    <row r="210" spans="1:5">
      <c r="A210" s="81" t="s">
        <v>22</v>
      </c>
      <c r="B210" s="71" t="s">
        <v>1</v>
      </c>
      <c r="C210" s="101">
        <f t="shared" si="9"/>
        <v>0</v>
      </c>
      <c r="D210"/>
    </row>
    <row r="211" spans="1:5">
      <c r="A211" s="14"/>
      <c r="B211" s="45" t="s">
        <v>2</v>
      </c>
      <c r="C211" s="101">
        <f t="shared" si="9"/>
        <v>0</v>
      </c>
      <c r="D211"/>
    </row>
    <row r="212" spans="1:5" s="73" customFormat="1">
      <c r="A212" s="167" t="s">
        <v>23</v>
      </c>
      <c r="B212" s="168" t="s">
        <v>1</v>
      </c>
      <c r="C212" s="169">
        <f>C223</f>
        <v>0</v>
      </c>
    </row>
    <row r="213" spans="1:5" s="73" customFormat="1" ht="12" customHeight="1">
      <c r="A213" s="170"/>
      <c r="B213" s="171" t="s">
        <v>2</v>
      </c>
      <c r="C213" s="169">
        <f>C224</f>
        <v>0</v>
      </c>
    </row>
    <row r="214" spans="1:5">
      <c r="A214" s="215" t="s">
        <v>35</v>
      </c>
      <c r="B214" s="216"/>
      <c r="C214" s="217"/>
      <c r="D214"/>
      <c r="E214" s="50"/>
    </row>
    <row r="215" spans="1:5">
      <c r="A215" s="24" t="s">
        <v>14</v>
      </c>
      <c r="B215" s="70" t="s">
        <v>1</v>
      </c>
      <c r="C215" s="101">
        <f t="shared" ref="C215:C224" si="10">C217</f>
        <v>0</v>
      </c>
      <c r="D215"/>
    </row>
    <row r="216" spans="1:5">
      <c r="A216" s="26" t="s">
        <v>15</v>
      </c>
      <c r="B216" s="45" t="s">
        <v>2</v>
      </c>
      <c r="C216" s="101">
        <f t="shared" si="10"/>
        <v>0</v>
      </c>
      <c r="D216"/>
    </row>
    <row r="217" spans="1:5">
      <c r="A217" s="35" t="s">
        <v>42</v>
      </c>
      <c r="B217" s="17" t="s">
        <v>1</v>
      </c>
      <c r="C217" s="33">
        <f t="shared" si="10"/>
        <v>0</v>
      </c>
      <c r="D217"/>
    </row>
    <row r="218" spans="1:5">
      <c r="A218" s="53" t="s">
        <v>19</v>
      </c>
      <c r="B218" s="18" t="s">
        <v>2</v>
      </c>
      <c r="C218" s="33">
        <f t="shared" si="10"/>
        <v>0</v>
      </c>
      <c r="D218"/>
    </row>
    <row r="219" spans="1:5">
      <c r="A219" s="16" t="s">
        <v>10</v>
      </c>
      <c r="B219" s="71" t="s">
        <v>1</v>
      </c>
      <c r="C219" s="101">
        <f t="shared" si="10"/>
        <v>0</v>
      </c>
      <c r="D219"/>
    </row>
    <row r="220" spans="1:5">
      <c r="A220" s="15"/>
      <c r="B220" s="45" t="s">
        <v>2</v>
      </c>
      <c r="C220" s="101">
        <f t="shared" si="10"/>
        <v>0</v>
      </c>
      <c r="D220"/>
    </row>
    <row r="221" spans="1:5">
      <c r="A221" s="81" t="s">
        <v>22</v>
      </c>
      <c r="B221" s="71" t="s">
        <v>1</v>
      </c>
      <c r="C221" s="101">
        <f t="shared" si="10"/>
        <v>0</v>
      </c>
      <c r="D221"/>
    </row>
    <row r="222" spans="1:5">
      <c r="A222" s="14"/>
      <c r="B222" s="45" t="s">
        <v>2</v>
      </c>
      <c r="C222" s="101">
        <f t="shared" si="10"/>
        <v>0</v>
      </c>
      <c r="D222"/>
    </row>
    <row r="223" spans="1:5" s="73" customFormat="1">
      <c r="A223" s="167" t="s">
        <v>23</v>
      </c>
      <c r="B223" s="168" t="s">
        <v>1</v>
      </c>
      <c r="C223" s="169">
        <f t="shared" si="10"/>
        <v>0</v>
      </c>
    </row>
    <row r="224" spans="1:5" s="73" customFormat="1" ht="12" customHeight="1">
      <c r="A224" s="170"/>
      <c r="B224" s="171" t="s">
        <v>2</v>
      </c>
      <c r="C224" s="169">
        <f t="shared" si="10"/>
        <v>0</v>
      </c>
    </row>
    <row r="225" spans="1:9" s="73" customFormat="1">
      <c r="A225" s="137" t="s">
        <v>50</v>
      </c>
      <c r="B225" s="32" t="s">
        <v>1</v>
      </c>
      <c r="C225" s="31">
        <f>C227+C229+C231+C233</f>
        <v>0</v>
      </c>
    </row>
    <row r="226" spans="1:9" s="73" customFormat="1">
      <c r="A226" s="84"/>
      <c r="B226" s="34" t="s">
        <v>2</v>
      </c>
      <c r="C226" s="31">
        <f>C228+C230+C232+C234</f>
        <v>0</v>
      </c>
    </row>
    <row r="227" spans="1:9" s="103" customFormat="1" ht="27.75" customHeight="1">
      <c r="A227" s="184" t="s">
        <v>65</v>
      </c>
      <c r="B227" s="115" t="s">
        <v>1</v>
      </c>
      <c r="C227" s="52">
        <v>4</v>
      </c>
    </row>
    <row r="228" spans="1:9" s="109" customFormat="1">
      <c r="A228" s="136"/>
      <c r="B228" s="97" t="s">
        <v>2</v>
      </c>
      <c r="C228" s="52">
        <v>4</v>
      </c>
    </row>
    <row r="229" spans="1:9" s="103" customFormat="1" ht="25.5">
      <c r="A229" s="185" t="s">
        <v>43</v>
      </c>
      <c r="B229" s="115" t="s">
        <v>1</v>
      </c>
      <c r="C229" s="52">
        <v>-4</v>
      </c>
    </row>
    <row r="230" spans="1:9" s="109" customFormat="1">
      <c r="A230" s="136"/>
      <c r="B230" s="97" t="s">
        <v>2</v>
      </c>
      <c r="C230" s="52">
        <v>-4</v>
      </c>
    </row>
    <row r="231" spans="1:9" s="103" customFormat="1" ht="38.25">
      <c r="A231" s="186" t="s">
        <v>66</v>
      </c>
      <c r="B231" s="115" t="s">
        <v>1</v>
      </c>
      <c r="C231" s="52">
        <v>27</v>
      </c>
    </row>
    <row r="232" spans="1:9" s="109" customFormat="1">
      <c r="A232" s="136"/>
      <c r="B232" s="97" t="s">
        <v>2</v>
      </c>
      <c r="C232" s="52">
        <v>27</v>
      </c>
    </row>
    <row r="233" spans="1:9" s="103" customFormat="1" ht="38.25">
      <c r="A233" s="185" t="s">
        <v>87</v>
      </c>
      <c r="B233" s="187" t="s">
        <v>1</v>
      </c>
      <c r="C233" s="52">
        <v>-27</v>
      </c>
    </row>
    <row r="234" spans="1:9" s="109" customFormat="1" ht="14.25" customHeight="1">
      <c r="A234" s="136"/>
      <c r="B234" s="97" t="s">
        <v>2</v>
      </c>
      <c r="C234" s="52">
        <v>-27</v>
      </c>
    </row>
    <row r="235" spans="1:9">
      <c r="A235" s="166" t="s">
        <v>38</v>
      </c>
      <c r="B235" s="62"/>
      <c r="C235" s="128"/>
      <c r="D235" s="207"/>
      <c r="E235" s="207"/>
      <c r="F235" s="208"/>
      <c r="G235" s="208"/>
      <c r="H235" s="208"/>
      <c r="I235" s="208"/>
    </row>
    <row r="236" spans="1:9" s="75" customFormat="1">
      <c r="A236" s="135" t="s">
        <v>14</v>
      </c>
      <c r="B236" s="188" t="s">
        <v>1</v>
      </c>
      <c r="C236" s="52">
        <f t="shared" ref="C236:C241" si="11">C238</f>
        <v>3490</v>
      </c>
      <c r="D236" s="49"/>
      <c r="E236" s="49"/>
      <c r="F236" s="49"/>
      <c r="G236" s="49"/>
      <c r="H236" s="49"/>
      <c r="I236" s="49"/>
    </row>
    <row r="237" spans="1:9" s="75" customFormat="1">
      <c r="A237" s="91" t="s">
        <v>15</v>
      </c>
      <c r="B237" s="189" t="s">
        <v>2</v>
      </c>
      <c r="C237" s="52">
        <f t="shared" si="11"/>
        <v>150</v>
      </c>
      <c r="D237" s="49"/>
      <c r="E237" s="49"/>
      <c r="F237" s="49"/>
      <c r="G237" s="49"/>
      <c r="H237" s="49"/>
      <c r="I237" s="49"/>
    </row>
    <row r="238" spans="1:9" s="75" customFormat="1">
      <c r="A238" s="92" t="s">
        <v>18</v>
      </c>
      <c r="B238" s="190" t="s">
        <v>1</v>
      </c>
      <c r="C238" s="31">
        <f t="shared" si="11"/>
        <v>3490</v>
      </c>
      <c r="D238" s="49"/>
      <c r="E238" s="49"/>
      <c r="F238" s="49"/>
      <c r="G238" s="49"/>
      <c r="H238" s="49"/>
      <c r="I238" s="49"/>
    </row>
    <row r="239" spans="1:9" s="75" customFormat="1">
      <c r="A239" s="141" t="s">
        <v>19</v>
      </c>
      <c r="B239" s="97" t="s">
        <v>2</v>
      </c>
      <c r="C239" s="31">
        <f t="shared" si="11"/>
        <v>150</v>
      </c>
    </row>
    <row r="240" spans="1:9" s="43" customFormat="1">
      <c r="A240" s="16" t="s">
        <v>10</v>
      </c>
      <c r="B240" s="71" t="s">
        <v>1</v>
      </c>
      <c r="C240" s="52">
        <f t="shared" si="11"/>
        <v>3490</v>
      </c>
    </row>
    <row r="241" spans="1:11" s="43" customFormat="1">
      <c r="A241" s="15"/>
      <c r="B241" s="45" t="s">
        <v>2</v>
      </c>
      <c r="C241" s="52">
        <f t="shared" si="11"/>
        <v>150</v>
      </c>
    </row>
    <row r="242" spans="1:11" s="75" customFormat="1" ht="15" customHeight="1">
      <c r="A242" s="145" t="s">
        <v>23</v>
      </c>
      <c r="B242" s="70" t="s">
        <v>1</v>
      </c>
      <c r="C242" s="52">
        <f>C244+C246</f>
        <v>3490</v>
      </c>
    </row>
    <row r="243" spans="1:11" s="75" customFormat="1" ht="15" customHeight="1">
      <c r="A243" s="146"/>
      <c r="B243" s="45" t="s">
        <v>2</v>
      </c>
      <c r="C243" s="52">
        <f>C245+C247</f>
        <v>150</v>
      </c>
    </row>
    <row r="244" spans="1:11" s="103" customFormat="1" ht="25.5">
      <c r="A244" s="191" t="s">
        <v>64</v>
      </c>
      <c r="B244" s="115" t="s">
        <v>1</v>
      </c>
      <c r="C244" s="52">
        <v>150</v>
      </c>
    </row>
    <row r="245" spans="1:11" s="109" customFormat="1">
      <c r="A245" s="136"/>
      <c r="B245" s="97" t="s">
        <v>2</v>
      </c>
      <c r="C245" s="52">
        <v>150</v>
      </c>
    </row>
    <row r="246" spans="1:11" s="103" customFormat="1" ht="25.5">
      <c r="A246" s="192" t="s">
        <v>69</v>
      </c>
      <c r="B246" s="115" t="s">
        <v>1</v>
      </c>
      <c r="C246" s="52">
        <v>3340</v>
      </c>
    </row>
    <row r="247" spans="1:11" s="109" customFormat="1">
      <c r="A247" s="136"/>
      <c r="B247" s="97" t="s">
        <v>2</v>
      </c>
      <c r="C247" s="52">
        <v>0</v>
      </c>
    </row>
    <row r="248" spans="1:11">
      <c r="A248" s="105" t="s">
        <v>28</v>
      </c>
      <c r="B248" s="58"/>
      <c r="C248" s="57"/>
      <c r="D248" s="51"/>
      <c r="E248" s="51"/>
      <c r="F248" s="51"/>
      <c r="G248" s="51"/>
      <c r="H248" s="51"/>
      <c r="I248" s="51"/>
      <c r="J248" s="13"/>
      <c r="K248" s="50"/>
    </row>
    <row r="249" spans="1:11">
      <c r="A249" s="87" t="s">
        <v>14</v>
      </c>
      <c r="B249" s="70" t="s">
        <v>1</v>
      </c>
      <c r="C249" s="52">
        <f>C251+C259</f>
        <v>419</v>
      </c>
      <c r="D249" s="51"/>
      <c r="E249" s="51"/>
      <c r="F249" s="51"/>
      <c r="G249" s="51"/>
      <c r="H249" s="51"/>
      <c r="I249" s="59"/>
    </row>
    <row r="250" spans="1:11">
      <c r="A250" s="53" t="s">
        <v>21</v>
      </c>
      <c r="B250" s="45" t="s">
        <v>2</v>
      </c>
      <c r="C250" s="52">
        <f>C252+C260</f>
        <v>419</v>
      </c>
      <c r="D250" s="48"/>
      <c r="E250" s="48"/>
      <c r="F250" s="48"/>
      <c r="G250" s="48"/>
      <c r="H250" s="48"/>
      <c r="I250" s="48"/>
      <c r="J250" s="13"/>
      <c r="K250" s="13"/>
    </row>
    <row r="251" spans="1:11" s="75" customFormat="1" ht="15" customHeight="1">
      <c r="A251" s="125" t="s">
        <v>18</v>
      </c>
      <c r="B251" s="70" t="s">
        <v>1</v>
      </c>
      <c r="C251" s="127">
        <f>C253</f>
        <v>505</v>
      </c>
    </row>
    <row r="252" spans="1:11" s="75" customFormat="1" ht="15" customHeight="1">
      <c r="A252" s="193" t="s">
        <v>19</v>
      </c>
      <c r="B252" s="45" t="s">
        <v>2</v>
      </c>
      <c r="C252" s="127">
        <f>C254</f>
        <v>505</v>
      </c>
    </row>
    <row r="253" spans="1:11" s="75" customFormat="1" ht="13.5" customHeight="1">
      <c r="A253" s="209" t="s">
        <v>10</v>
      </c>
      <c r="B253" s="70" t="s">
        <v>1</v>
      </c>
      <c r="C253" s="52">
        <f>C255+C257</f>
        <v>505</v>
      </c>
    </row>
    <row r="254" spans="1:11" s="75" customFormat="1" ht="14.25" customHeight="1">
      <c r="A254" s="210"/>
      <c r="B254" s="45" t="s">
        <v>2</v>
      </c>
      <c r="C254" s="52">
        <f>C256+C258</f>
        <v>505</v>
      </c>
    </row>
    <row r="255" spans="1:11" s="75" customFormat="1" ht="15" customHeight="1">
      <c r="A255" s="160" t="s">
        <v>39</v>
      </c>
      <c r="B255" s="70" t="s">
        <v>1</v>
      </c>
      <c r="C255" s="52">
        <f>C308</f>
        <v>240</v>
      </c>
    </row>
    <row r="256" spans="1:11" s="75" customFormat="1" ht="15" customHeight="1">
      <c r="A256" s="146"/>
      <c r="B256" s="45" t="s">
        <v>2</v>
      </c>
      <c r="C256" s="52">
        <f>C309</f>
        <v>240</v>
      </c>
    </row>
    <row r="257" spans="1:11" s="109" customFormat="1">
      <c r="A257" s="54" t="s">
        <v>29</v>
      </c>
      <c r="B257" s="115" t="s">
        <v>1</v>
      </c>
      <c r="C257" s="52">
        <f>C340</f>
        <v>265</v>
      </c>
      <c r="D257" s="102"/>
      <c r="E257" s="102"/>
      <c r="F257" s="102"/>
      <c r="G257" s="102"/>
      <c r="H257" s="102"/>
      <c r="I257" s="102"/>
      <c r="J257" s="148"/>
    </row>
    <row r="258" spans="1:11" s="109" customFormat="1">
      <c r="A258" s="141"/>
      <c r="B258" s="97" t="s">
        <v>2</v>
      </c>
      <c r="C258" s="52">
        <f>C341</f>
        <v>265</v>
      </c>
      <c r="D258" s="102"/>
      <c r="E258" s="102"/>
      <c r="F258" s="102"/>
      <c r="G258" s="102"/>
      <c r="H258" s="102"/>
      <c r="I258" s="102"/>
      <c r="J258" s="148"/>
    </row>
    <row r="259" spans="1:11">
      <c r="A259" s="38" t="s">
        <v>17</v>
      </c>
      <c r="B259" s="71" t="s">
        <v>1</v>
      </c>
      <c r="C259" s="31">
        <f t="shared" ref="C259:C260" si="12">C261</f>
        <v>-86</v>
      </c>
      <c r="D259" s="48"/>
      <c r="E259" s="48"/>
      <c r="F259" s="48"/>
      <c r="G259" s="48"/>
      <c r="H259" s="48"/>
      <c r="I259" s="48"/>
      <c r="J259" s="13"/>
      <c r="K259" s="13"/>
    </row>
    <row r="260" spans="1:11">
      <c r="A260" s="14" t="s">
        <v>9</v>
      </c>
      <c r="B260" s="45" t="s">
        <v>2</v>
      </c>
      <c r="C260" s="31">
        <f t="shared" si="12"/>
        <v>-86</v>
      </c>
      <c r="D260" s="48"/>
      <c r="E260" s="48"/>
      <c r="F260" s="48"/>
      <c r="G260" s="48"/>
      <c r="H260" s="48"/>
      <c r="I260" s="48"/>
      <c r="J260" s="13"/>
      <c r="K260" s="13"/>
    </row>
    <row r="261" spans="1:11">
      <c r="A261" s="16" t="s">
        <v>10</v>
      </c>
      <c r="B261" s="71" t="s">
        <v>1</v>
      </c>
      <c r="C261" s="52">
        <f>C263</f>
        <v>-86</v>
      </c>
      <c r="D261" s="48"/>
      <c r="E261" s="48"/>
      <c r="F261" s="48"/>
      <c r="G261" s="48"/>
      <c r="H261" s="48"/>
      <c r="I261" s="48"/>
      <c r="J261" s="13"/>
      <c r="K261" s="13"/>
    </row>
    <row r="262" spans="1:11">
      <c r="A262" s="15"/>
      <c r="B262" s="45" t="s">
        <v>2</v>
      </c>
      <c r="C262" s="52">
        <f>C264</f>
        <v>-86</v>
      </c>
      <c r="D262" s="48"/>
      <c r="E262" s="48"/>
      <c r="F262" s="48"/>
      <c r="G262" s="48"/>
      <c r="H262" s="48"/>
      <c r="I262" s="48"/>
      <c r="J262" s="13"/>
      <c r="K262" s="13"/>
    </row>
    <row r="263" spans="1:11" s="83" customFormat="1">
      <c r="A263" s="16" t="s">
        <v>39</v>
      </c>
      <c r="B263" s="71" t="s">
        <v>1</v>
      </c>
      <c r="C263" s="101">
        <f>C274+C293</f>
        <v>-86</v>
      </c>
    </row>
    <row r="264" spans="1:11" s="83" customFormat="1">
      <c r="A264" s="108"/>
      <c r="B264" s="45" t="s">
        <v>2</v>
      </c>
      <c r="C264" s="101">
        <f>C275+C294</f>
        <v>-86</v>
      </c>
    </row>
    <row r="265" spans="1:11">
      <c r="A265" s="211" t="s">
        <v>35</v>
      </c>
      <c r="B265" s="212"/>
      <c r="C265" s="213"/>
      <c r="D265"/>
      <c r="E265" s="50"/>
    </row>
    <row r="266" spans="1:11">
      <c r="A266" s="126" t="s">
        <v>14</v>
      </c>
      <c r="B266" s="70" t="s">
        <v>1</v>
      </c>
      <c r="C266" s="101">
        <f t="shared" ref="C266:C275" si="13">C268</f>
        <v>-86</v>
      </c>
      <c r="D266"/>
      <c r="E266" s="75"/>
    </row>
    <row r="267" spans="1:11">
      <c r="A267" s="53" t="s">
        <v>15</v>
      </c>
      <c r="B267" s="45" t="s">
        <v>2</v>
      </c>
      <c r="C267" s="101">
        <f t="shared" si="13"/>
        <v>-86</v>
      </c>
      <c r="D267"/>
      <c r="E267" s="75"/>
    </row>
    <row r="268" spans="1:11">
      <c r="A268" s="38" t="s">
        <v>17</v>
      </c>
      <c r="B268" s="70" t="s">
        <v>1</v>
      </c>
      <c r="C268" s="33">
        <f t="shared" si="13"/>
        <v>-86</v>
      </c>
      <c r="D268"/>
    </row>
    <row r="269" spans="1:11">
      <c r="A269" s="14" t="s">
        <v>9</v>
      </c>
      <c r="B269" s="45" t="s">
        <v>2</v>
      </c>
      <c r="C269" s="33">
        <f t="shared" si="13"/>
        <v>-86</v>
      </c>
      <c r="D269"/>
    </row>
    <row r="270" spans="1:11">
      <c r="A270" s="16" t="s">
        <v>10</v>
      </c>
      <c r="B270" s="71" t="s">
        <v>1</v>
      </c>
      <c r="C270" s="101">
        <f t="shared" si="13"/>
        <v>-86</v>
      </c>
      <c r="D270"/>
    </row>
    <row r="271" spans="1:11">
      <c r="A271" s="15"/>
      <c r="B271" s="45" t="s">
        <v>2</v>
      </c>
      <c r="C271" s="101">
        <f t="shared" si="13"/>
        <v>-86</v>
      </c>
      <c r="D271"/>
    </row>
    <row r="272" spans="1:11">
      <c r="A272" s="16" t="s">
        <v>22</v>
      </c>
      <c r="B272" s="71" t="s">
        <v>1</v>
      </c>
      <c r="C272" s="101">
        <f t="shared" si="13"/>
        <v>-86</v>
      </c>
      <c r="D272"/>
    </row>
    <row r="273" spans="1:5">
      <c r="A273" s="15"/>
      <c r="B273" s="45" t="s">
        <v>2</v>
      </c>
      <c r="C273" s="101">
        <f t="shared" si="13"/>
        <v>-86</v>
      </c>
      <c r="D273"/>
    </row>
    <row r="274" spans="1:5" s="83" customFormat="1">
      <c r="A274" s="99" t="s">
        <v>39</v>
      </c>
      <c r="B274" s="98" t="s">
        <v>1</v>
      </c>
      <c r="C274" s="33">
        <f t="shared" si="13"/>
        <v>-86</v>
      </c>
    </row>
    <row r="275" spans="1:5" s="83" customFormat="1">
      <c r="A275" s="108"/>
      <c r="B275" s="86" t="s">
        <v>2</v>
      </c>
      <c r="C275" s="33">
        <f t="shared" si="13"/>
        <v>-86</v>
      </c>
    </row>
    <row r="276" spans="1:5" s="106" customFormat="1">
      <c r="A276" s="100" t="s">
        <v>75</v>
      </c>
      <c r="B276" s="132" t="s">
        <v>1</v>
      </c>
      <c r="C276" s="33">
        <f>C278+C280+C282</f>
        <v>-86</v>
      </c>
    </row>
    <row r="277" spans="1:5" s="106" customFormat="1">
      <c r="A277" s="91"/>
      <c r="B277" s="77" t="s">
        <v>2</v>
      </c>
      <c r="C277" s="33">
        <f>C279+C281+C283</f>
        <v>-86</v>
      </c>
    </row>
    <row r="278" spans="1:5" s="152" customFormat="1" ht="15">
      <c r="A278" s="194" t="s">
        <v>49</v>
      </c>
      <c r="B278" s="132" t="s">
        <v>1</v>
      </c>
      <c r="C278" s="104">
        <v>-115</v>
      </c>
    </row>
    <row r="279" spans="1:5" s="106" customFormat="1">
      <c r="A279" s="91"/>
      <c r="B279" s="77" t="s">
        <v>2</v>
      </c>
      <c r="C279" s="104">
        <v>-115</v>
      </c>
    </row>
    <row r="280" spans="1:5" s="152" customFormat="1" ht="15">
      <c r="A280" s="180" t="s">
        <v>76</v>
      </c>
      <c r="B280" s="132" t="s">
        <v>1</v>
      </c>
      <c r="C280" s="104">
        <v>21</v>
      </c>
    </row>
    <row r="281" spans="1:5" s="106" customFormat="1">
      <c r="A281" s="91"/>
      <c r="B281" s="77" t="s">
        <v>2</v>
      </c>
      <c r="C281" s="104">
        <v>21</v>
      </c>
    </row>
    <row r="282" spans="1:5" s="152" customFormat="1" ht="15">
      <c r="A282" s="195" t="s">
        <v>77</v>
      </c>
      <c r="B282" s="132" t="s">
        <v>1</v>
      </c>
      <c r="C282" s="104">
        <v>8</v>
      </c>
    </row>
    <row r="283" spans="1:5" s="106" customFormat="1">
      <c r="A283" s="91"/>
      <c r="B283" s="77" t="s">
        <v>2</v>
      </c>
      <c r="C283" s="104">
        <v>8</v>
      </c>
    </row>
    <row r="284" spans="1:5" s="43" customFormat="1">
      <c r="A284" s="214" t="s">
        <v>32</v>
      </c>
      <c r="B284" s="214"/>
      <c r="C284" s="214"/>
    </row>
    <row r="285" spans="1:5" s="43" customFormat="1">
      <c r="A285" s="25" t="s">
        <v>14</v>
      </c>
      <c r="B285" s="17" t="s">
        <v>1</v>
      </c>
      <c r="C285" s="52">
        <f t="shared" ref="C285:C286" si="14">C287</f>
        <v>0</v>
      </c>
      <c r="E285" s="75"/>
    </row>
    <row r="286" spans="1:5" s="43" customFormat="1">
      <c r="A286" s="26" t="s">
        <v>15</v>
      </c>
      <c r="B286" s="18" t="s">
        <v>2</v>
      </c>
      <c r="C286" s="52">
        <f t="shared" si="14"/>
        <v>0</v>
      </c>
      <c r="E286" s="75"/>
    </row>
    <row r="287" spans="1:5" s="43" customFormat="1">
      <c r="A287" s="29" t="s">
        <v>17</v>
      </c>
      <c r="B287" s="70" t="s">
        <v>1</v>
      </c>
      <c r="C287" s="31">
        <f>C289</f>
        <v>0</v>
      </c>
      <c r="E287" s="75"/>
    </row>
    <row r="288" spans="1:5" s="43" customFormat="1">
      <c r="A288" s="14" t="s">
        <v>9</v>
      </c>
      <c r="B288" s="45" t="s">
        <v>2</v>
      </c>
      <c r="C288" s="31">
        <f>C290</f>
        <v>0</v>
      </c>
    </row>
    <row r="289" spans="1:5">
      <c r="A289" s="16" t="s">
        <v>10</v>
      </c>
      <c r="B289" s="71" t="s">
        <v>1</v>
      </c>
      <c r="C289" s="101">
        <f t="shared" ref="C289" si="15">C291</f>
        <v>0</v>
      </c>
      <c r="D289"/>
    </row>
    <row r="290" spans="1:5">
      <c r="A290" s="15"/>
      <c r="B290" s="45" t="s">
        <v>2</v>
      </c>
      <c r="C290" s="101">
        <f>C292</f>
        <v>0</v>
      </c>
      <c r="D290"/>
    </row>
    <row r="291" spans="1:5">
      <c r="A291" s="16" t="s">
        <v>22</v>
      </c>
      <c r="B291" s="71" t="s">
        <v>1</v>
      </c>
      <c r="C291" s="101">
        <f>C293</f>
        <v>0</v>
      </c>
      <c r="D291"/>
    </row>
    <row r="292" spans="1:5">
      <c r="A292" s="15"/>
      <c r="B292" s="45" t="s">
        <v>2</v>
      </c>
      <c r="C292" s="101">
        <f>C294</f>
        <v>0</v>
      </c>
      <c r="D292"/>
    </row>
    <row r="293" spans="1:5" s="83" customFormat="1">
      <c r="A293" s="16" t="s">
        <v>39</v>
      </c>
      <c r="B293" s="98" t="s">
        <v>1</v>
      </c>
      <c r="C293" s="33">
        <f>C295</f>
        <v>0</v>
      </c>
    </row>
    <row r="294" spans="1:5" s="83" customFormat="1">
      <c r="A294" s="108"/>
      <c r="B294" s="86" t="s">
        <v>2</v>
      </c>
      <c r="C294" s="33">
        <f>C296</f>
        <v>0</v>
      </c>
    </row>
    <row r="295" spans="1:5" s="73" customFormat="1" ht="14.25">
      <c r="A295" s="181" t="s">
        <v>41</v>
      </c>
      <c r="B295" s="32" t="s">
        <v>1</v>
      </c>
      <c r="C295" s="31">
        <f>C297+C299</f>
        <v>0</v>
      </c>
    </row>
    <row r="296" spans="1:5" s="73" customFormat="1">
      <c r="A296" s="37"/>
      <c r="B296" s="34" t="s">
        <v>2</v>
      </c>
      <c r="C296" s="31">
        <f>C298+C300</f>
        <v>0</v>
      </c>
    </row>
    <row r="297" spans="1:5" s="152" customFormat="1" ht="25.5">
      <c r="A297" s="196" t="s">
        <v>48</v>
      </c>
      <c r="B297" s="132" t="s">
        <v>1</v>
      </c>
      <c r="C297" s="46">
        <v>-114</v>
      </c>
    </row>
    <row r="298" spans="1:5" s="106" customFormat="1">
      <c r="A298" s="91"/>
      <c r="B298" s="77" t="s">
        <v>2</v>
      </c>
      <c r="C298" s="46">
        <v>-114</v>
      </c>
    </row>
    <row r="299" spans="1:5" s="152" customFormat="1" ht="25.5">
      <c r="A299" s="197" t="s">
        <v>67</v>
      </c>
      <c r="B299" s="132" t="s">
        <v>1</v>
      </c>
      <c r="C299" s="46">
        <v>114</v>
      </c>
    </row>
    <row r="300" spans="1:5" s="106" customFormat="1">
      <c r="A300" s="91"/>
      <c r="B300" s="77" t="s">
        <v>2</v>
      </c>
      <c r="C300" s="46">
        <v>114</v>
      </c>
    </row>
    <row r="301" spans="1:5" s="43" customFormat="1">
      <c r="A301" s="214" t="s">
        <v>33</v>
      </c>
      <c r="B301" s="214"/>
      <c r="C301" s="214"/>
    </row>
    <row r="302" spans="1:5" s="43" customFormat="1">
      <c r="A302" s="25" t="s">
        <v>14</v>
      </c>
      <c r="B302" s="17" t="s">
        <v>1</v>
      </c>
      <c r="C302" s="52">
        <f>C304</f>
        <v>505</v>
      </c>
      <c r="E302" s="75"/>
    </row>
    <row r="303" spans="1:5" s="43" customFormat="1">
      <c r="A303" s="26" t="s">
        <v>15</v>
      </c>
      <c r="B303" s="18" t="s">
        <v>2</v>
      </c>
      <c r="C303" s="52">
        <f>C305</f>
        <v>505</v>
      </c>
      <c r="D303" s="23" t="e">
        <f>#REF!</f>
        <v>#REF!</v>
      </c>
      <c r="E303" s="75"/>
    </row>
    <row r="304" spans="1:5" s="43" customFormat="1">
      <c r="A304" s="35" t="s">
        <v>18</v>
      </c>
      <c r="B304" s="70" t="s">
        <v>1</v>
      </c>
      <c r="C304" s="31">
        <f t="shared" ref="C304:C305" si="16">C306</f>
        <v>505</v>
      </c>
      <c r="E304" s="75"/>
    </row>
    <row r="305" spans="1:3" s="43" customFormat="1">
      <c r="A305" s="14" t="s">
        <v>9</v>
      </c>
      <c r="B305" s="45" t="s">
        <v>2</v>
      </c>
      <c r="C305" s="31">
        <f t="shared" si="16"/>
        <v>505</v>
      </c>
    </row>
    <row r="306" spans="1:3" s="43" customFormat="1">
      <c r="A306" s="16" t="s">
        <v>10</v>
      </c>
      <c r="B306" s="71" t="s">
        <v>1</v>
      </c>
      <c r="C306" s="52">
        <f>C308+C340</f>
        <v>505</v>
      </c>
    </row>
    <row r="307" spans="1:3" s="43" customFormat="1">
      <c r="A307" s="15"/>
      <c r="B307" s="45" t="s">
        <v>2</v>
      </c>
      <c r="C307" s="52">
        <f>C309+C341</f>
        <v>505</v>
      </c>
    </row>
    <row r="308" spans="1:3" s="75" customFormat="1" ht="15" customHeight="1">
      <c r="A308" s="160" t="s">
        <v>39</v>
      </c>
      <c r="B308" s="70" t="s">
        <v>1</v>
      </c>
      <c r="C308" s="52">
        <f>C310+C314+C320+C324+C328+C332+C336</f>
        <v>240</v>
      </c>
    </row>
    <row r="309" spans="1:3" s="75" customFormat="1" ht="15" customHeight="1">
      <c r="A309" s="146"/>
      <c r="B309" s="45" t="s">
        <v>2</v>
      </c>
      <c r="C309" s="52">
        <f>C311+C315+C321+C325+C329+C333+C337</f>
        <v>240</v>
      </c>
    </row>
    <row r="310" spans="1:3" s="138" customFormat="1" ht="25.5">
      <c r="A310" s="159" t="s">
        <v>46</v>
      </c>
      <c r="B310" s="116" t="s">
        <v>1</v>
      </c>
      <c r="C310" s="117">
        <f>C312</f>
        <v>34</v>
      </c>
    </row>
    <row r="311" spans="1:3" s="138" customFormat="1">
      <c r="A311" s="120"/>
      <c r="B311" s="118" t="s">
        <v>2</v>
      </c>
      <c r="C311" s="117">
        <f>C313</f>
        <v>34</v>
      </c>
    </row>
    <row r="312" spans="1:3" s="103" customFormat="1" ht="15" customHeight="1">
      <c r="A312" s="198" t="s">
        <v>56</v>
      </c>
      <c r="B312" s="115" t="s">
        <v>1</v>
      </c>
      <c r="C312" s="52">
        <v>34</v>
      </c>
    </row>
    <row r="313" spans="1:3" s="109" customFormat="1">
      <c r="A313" s="136"/>
      <c r="B313" s="97" t="s">
        <v>2</v>
      </c>
      <c r="C313" s="52">
        <v>34</v>
      </c>
    </row>
    <row r="314" spans="1:3" s="103" customFormat="1" ht="27" customHeight="1">
      <c r="A314" s="181" t="s">
        <v>58</v>
      </c>
      <c r="B314" s="115" t="s">
        <v>1</v>
      </c>
      <c r="C314" s="52">
        <f>C316+C318</f>
        <v>64</v>
      </c>
    </row>
    <row r="315" spans="1:3" s="109" customFormat="1">
      <c r="A315" s="136"/>
      <c r="B315" s="97" t="s">
        <v>2</v>
      </c>
      <c r="C315" s="52">
        <f>C317+C319</f>
        <v>64</v>
      </c>
    </row>
    <row r="316" spans="1:3" s="103" customFormat="1" ht="18" customHeight="1">
      <c r="A316" s="199" t="s">
        <v>56</v>
      </c>
      <c r="B316" s="115" t="s">
        <v>1</v>
      </c>
      <c r="C316" s="52">
        <v>13</v>
      </c>
    </row>
    <row r="317" spans="1:3" s="109" customFormat="1">
      <c r="A317" s="136"/>
      <c r="B317" s="97" t="s">
        <v>2</v>
      </c>
      <c r="C317" s="52">
        <v>13</v>
      </c>
    </row>
    <row r="318" spans="1:3" s="103" customFormat="1" ht="15" customHeight="1">
      <c r="A318" s="199" t="s">
        <v>56</v>
      </c>
      <c r="B318" s="115" t="s">
        <v>1</v>
      </c>
      <c r="C318" s="52">
        <v>51</v>
      </c>
    </row>
    <row r="319" spans="1:3" s="109" customFormat="1">
      <c r="A319" s="136"/>
      <c r="B319" s="97" t="s">
        <v>2</v>
      </c>
      <c r="C319" s="52">
        <v>51</v>
      </c>
    </row>
    <row r="320" spans="1:3" s="103" customFormat="1" ht="19.5" customHeight="1">
      <c r="A320" s="200" t="s">
        <v>59</v>
      </c>
      <c r="B320" s="115" t="s">
        <v>1</v>
      </c>
      <c r="C320" s="52">
        <f>C322</f>
        <v>26</v>
      </c>
    </row>
    <row r="321" spans="1:3" s="109" customFormat="1">
      <c r="A321" s="136"/>
      <c r="B321" s="97" t="s">
        <v>2</v>
      </c>
      <c r="C321" s="52">
        <f>C323</f>
        <v>26</v>
      </c>
    </row>
    <row r="322" spans="1:3" s="103" customFormat="1" ht="15" customHeight="1">
      <c r="A322" s="198" t="s">
        <v>56</v>
      </c>
      <c r="B322" s="115" t="s">
        <v>1</v>
      </c>
      <c r="C322" s="52">
        <v>26</v>
      </c>
    </row>
    <row r="323" spans="1:3" s="109" customFormat="1">
      <c r="A323" s="136"/>
      <c r="B323" s="97" t="s">
        <v>2</v>
      </c>
      <c r="C323" s="52">
        <v>26</v>
      </c>
    </row>
    <row r="324" spans="1:3" s="138" customFormat="1" ht="28.5">
      <c r="A324" s="181" t="s">
        <v>60</v>
      </c>
      <c r="B324" s="116" t="s">
        <v>1</v>
      </c>
      <c r="C324" s="117">
        <f>C326</f>
        <v>27</v>
      </c>
    </row>
    <row r="325" spans="1:3" s="138" customFormat="1">
      <c r="A325" s="120"/>
      <c r="B325" s="118" t="s">
        <v>2</v>
      </c>
      <c r="C325" s="117">
        <f>C327</f>
        <v>27</v>
      </c>
    </row>
    <row r="326" spans="1:3" s="103" customFormat="1" ht="15" customHeight="1">
      <c r="A326" s="198" t="s">
        <v>56</v>
      </c>
      <c r="B326" s="115" t="s">
        <v>1</v>
      </c>
      <c r="C326" s="52">
        <v>27</v>
      </c>
    </row>
    <row r="327" spans="1:3" s="109" customFormat="1">
      <c r="A327" s="136"/>
      <c r="B327" s="97" t="s">
        <v>2</v>
      </c>
      <c r="C327" s="52">
        <v>27</v>
      </c>
    </row>
    <row r="328" spans="1:3" s="138" customFormat="1" ht="14.25">
      <c r="A328" s="181" t="s">
        <v>61</v>
      </c>
      <c r="B328" s="116" t="s">
        <v>1</v>
      </c>
      <c r="C328" s="117">
        <f>C330</f>
        <v>30</v>
      </c>
    </row>
    <row r="329" spans="1:3" s="138" customFormat="1">
      <c r="A329" s="120"/>
      <c r="B329" s="118" t="s">
        <v>2</v>
      </c>
      <c r="C329" s="117">
        <f>C331</f>
        <v>30</v>
      </c>
    </row>
    <row r="330" spans="1:3" s="103" customFormat="1" ht="15" customHeight="1">
      <c r="A330" s="198" t="s">
        <v>56</v>
      </c>
      <c r="B330" s="115" t="s">
        <v>1</v>
      </c>
      <c r="C330" s="52">
        <v>30</v>
      </c>
    </row>
    <row r="331" spans="1:3" s="109" customFormat="1">
      <c r="A331" s="136"/>
      <c r="B331" s="97" t="s">
        <v>2</v>
      </c>
      <c r="C331" s="52">
        <v>30</v>
      </c>
    </row>
    <row r="332" spans="1:3" s="138" customFormat="1" ht="14.25">
      <c r="A332" s="181" t="s">
        <v>62</v>
      </c>
      <c r="B332" s="116" t="s">
        <v>1</v>
      </c>
      <c r="C332" s="117">
        <f>C334</f>
        <v>40</v>
      </c>
    </row>
    <row r="333" spans="1:3" s="138" customFormat="1">
      <c r="A333" s="120"/>
      <c r="B333" s="118" t="s">
        <v>2</v>
      </c>
      <c r="C333" s="117">
        <f>C335</f>
        <v>40</v>
      </c>
    </row>
    <row r="334" spans="1:3" s="103" customFormat="1" ht="15" customHeight="1">
      <c r="A334" s="201" t="s">
        <v>63</v>
      </c>
      <c r="B334" s="115" t="s">
        <v>1</v>
      </c>
      <c r="C334" s="52">
        <v>40</v>
      </c>
    </row>
    <row r="335" spans="1:3" s="109" customFormat="1">
      <c r="A335" s="136"/>
      <c r="B335" s="97" t="s">
        <v>2</v>
      </c>
      <c r="C335" s="52">
        <v>40</v>
      </c>
    </row>
    <row r="336" spans="1:3" s="138" customFormat="1" ht="17.25" customHeight="1">
      <c r="A336" s="172" t="s">
        <v>83</v>
      </c>
      <c r="B336" s="116" t="s">
        <v>1</v>
      </c>
      <c r="C336" s="117">
        <f>C338</f>
        <v>19</v>
      </c>
    </row>
    <row r="337" spans="1:53" s="138" customFormat="1">
      <c r="A337" s="44"/>
      <c r="B337" s="118" t="s">
        <v>2</v>
      </c>
      <c r="C337" s="117">
        <f>C339</f>
        <v>19</v>
      </c>
    </row>
    <row r="338" spans="1:53" s="103" customFormat="1" ht="32.25" customHeight="1">
      <c r="A338" s="202" t="s">
        <v>84</v>
      </c>
      <c r="B338" s="115" t="s">
        <v>1</v>
      </c>
      <c r="C338" s="52">
        <v>19</v>
      </c>
    </row>
    <row r="339" spans="1:53" s="109" customFormat="1">
      <c r="A339" s="136"/>
      <c r="B339" s="97" t="s">
        <v>2</v>
      </c>
      <c r="C339" s="52">
        <v>19</v>
      </c>
    </row>
    <row r="340" spans="1:53" s="73" customFormat="1">
      <c r="A340" s="38" t="s">
        <v>29</v>
      </c>
      <c r="B340" s="32" t="s">
        <v>1</v>
      </c>
      <c r="C340" s="31">
        <f>C342</f>
        <v>265</v>
      </c>
      <c r="D340" s="78"/>
      <c r="E340" s="78"/>
      <c r="F340" s="78"/>
      <c r="G340" s="78"/>
      <c r="H340" s="78"/>
      <c r="I340" s="78"/>
      <c r="J340" s="79"/>
    </row>
    <row r="341" spans="1:53" s="73" customFormat="1">
      <c r="A341" s="37"/>
      <c r="B341" s="34" t="s">
        <v>2</v>
      </c>
      <c r="C341" s="31">
        <f>C343</f>
        <v>265</v>
      </c>
      <c r="D341" s="78"/>
      <c r="E341" s="78"/>
      <c r="F341" s="78"/>
      <c r="G341" s="78"/>
      <c r="H341" s="78"/>
      <c r="I341" s="78"/>
      <c r="J341" s="79"/>
    </row>
    <row r="342" spans="1:53" ht="28.5">
      <c r="A342" s="203" t="s">
        <v>78</v>
      </c>
      <c r="B342" s="71" t="s">
        <v>1</v>
      </c>
      <c r="C342" s="52">
        <f>C344</f>
        <v>265</v>
      </c>
    </row>
    <row r="343" spans="1:53">
      <c r="A343" s="53"/>
      <c r="B343" s="45" t="s">
        <v>2</v>
      </c>
      <c r="C343" s="52">
        <f>C345</f>
        <v>265</v>
      </c>
    </row>
    <row r="344" spans="1:53" s="144" customFormat="1" ht="30">
      <c r="A344" s="204" t="s">
        <v>79</v>
      </c>
      <c r="B344" s="71" t="s">
        <v>1</v>
      </c>
      <c r="C344" s="52">
        <v>265</v>
      </c>
      <c r="D344" s="143"/>
    </row>
    <row r="345" spans="1:53">
      <c r="A345" s="53"/>
      <c r="B345" s="45" t="s">
        <v>2</v>
      </c>
      <c r="C345" s="52">
        <v>265</v>
      </c>
    </row>
    <row r="346" spans="1:53" s="67" customFormat="1">
      <c r="A346" s="133"/>
      <c r="B346" s="158"/>
      <c r="C346" s="48"/>
    </row>
    <row r="347" spans="1:53" s="67" customFormat="1">
      <c r="A347" s="133"/>
      <c r="B347" s="158"/>
      <c r="C347" s="48"/>
    </row>
    <row r="348" spans="1:53" s="67" customFormat="1">
      <c r="A348" s="133"/>
      <c r="B348" s="158"/>
      <c r="C348" s="48"/>
    </row>
    <row r="349" spans="1:53" s="43" customFormat="1">
      <c r="A349" s="205"/>
      <c r="B349" s="206"/>
      <c r="C349" s="206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  <c r="BA349"/>
    </row>
    <row r="350" spans="1:53" s="43" customFormat="1">
      <c r="A350" s="205"/>
      <c r="B350" s="206"/>
      <c r="C350" s="206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</row>
    <row r="351" spans="1:53" s="43" customFormat="1">
      <c r="A351" s="164"/>
      <c r="B351" s="165"/>
      <c r="C351" s="165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</row>
    <row r="352" spans="1:53" s="43" customFormat="1">
      <c r="A352" s="164"/>
      <c r="B352" s="165"/>
      <c r="C352" s="165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</row>
    <row r="353" spans="1:53" s="43" customFormat="1">
      <c r="A353" s="164"/>
      <c r="B353" s="165"/>
      <c r="C353" s="165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</row>
    <row r="354" spans="1:53" s="43" customFormat="1">
      <c r="A354" s="50"/>
      <c r="B354" s="1"/>
      <c r="C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</row>
    <row r="355" spans="1:53" s="43" customFormat="1">
      <c r="A355" s="50"/>
      <c r="B355" s="1"/>
      <c r="C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</row>
    <row r="356" spans="1:53" s="43" customFormat="1">
      <c r="A356" s="50"/>
      <c r="B356" s="1"/>
      <c r="C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</row>
    <row r="363" spans="1:53" s="43" customFormat="1">
      <c r="A363" s="19"/>
      <c r="B363" s="1"/>
      <c r="C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  <c r="AK363"/>
      <c r="AL363"/>
      <c r="AM363"/>
      <c r="AN363"/>
      <c r="AO363"/>
      <c r="AP363"/>
      <c r="AQ363"/>
      <c r="AR363"/>
      <c r="AS363"/>
      <c r="AT363"/>
      <c r="AU363"/>
      <c r="AV363"/>
      <c r="AW363"/>
      <c r="AX363"/>
      <c r="AY363"/>
      <c r="AZ363"/>
      <c r="BA363"/>
    </row>
    <row r="364" spans="1:53" s="43" customFormat="1">
      <c r="A364" s="19"/>
      <c r="B364" s="1"/>
      <c r="C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</row>
  </sheetData>
  <mergeCells count="19">
    <mergeCell ref="D55:I55"/>
    <mergeCell ref="D90:I90"/>
    <mergeCell ref="A214:C214"/>
    <mergeCell ref="A1:C1"/>
    <mergeCell ref="A2:C2"/>
    <mergeCell ref="A7:C7"/>
    <mergeCell ref="C10:C12"/>
    <mergeCell ref="A107:C107"/>
    <mergeCell ref="A148:C148"/>
    <mergeCell ref="A183:C183"/>
    <mergeCell ref="A194:C194"/>
    <mergeCell ref="A195:C195"/>
    <mergeCell ref="A350:C350"/>
    <mergeCell ref="D235:I235"/>
    <mergeCell ref="A253:A254"/>
    <mergeCell ref="A265:C265"/>
    <mergeCell ref="A284:C284"/>
    <mergeCell ref="A301:C301"/>
    <mergeCell ref="A349:C349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31 august 2023</vt:lpstr>
      <vt:lpstr>'31 august 2023'!Print_Titles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2023-08-16T13:05:37Z</cp:lastPrinted>
  <dcterms:created xsi:type="dcterms:W3CDTF">2003-05-13T09:24:28Z</dcterms:created>
  <dcterms:modified xsi:type="dcterms:W3CDTF">2023-08-31T09:59:40Z</dcterms:modified>
</cp:coreProperties>
</file>