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7AAC7AF6-B01F-46D0-88E1-CEE77E6CC42A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pa+sU/P43KtRuy7Iv7KsGAHF+5Q=="/>
    </ext>
  </extLst>
</workbook>
</file>

<file path=xl/calcChain.xml><?xml version="1.0" encoding="utf-8"?>
<calcChain xmlns="http://schemas.openxmlformats.org/spreadsheetml/2006/main">
  <c r="O17" i="1" l="1"/>
  <c r="O18" i="1" l="1"/>
  <c r="A17" i="1"/>
  <c r="A18" i="1" s="1"/>
  <c r="D17" i="1"/>
  <c r="D18" i="1" s="1"/>
  <c r="O19" i="1"/>
  <c r="R18" i="1"/>
  <c r="S18" i="1"/>
  <c r="B17" i="1"/>
  <c r="B18" i="1" s="1"/>
  <c r="B19" i="1" s="1"/>
  <c r="E17" i="1"/>
  <c r="E18" i="1" s="1"/>
  <c r="E19" i="1" s="1"/>
  <c r="S17" i="1"/>
  <c r="C17" i="1"/>
  <c r="C18" i="1" s="1"/>
  <c r="C19" i="1" s="1"/>
  <c r="R17" i="1"/>
  <c r="D19" i="1" l="1"/>
  <c r="D20" i="1" s="1"/>
  <c r="A19" i="1"/>
  <c r="A20" i="1" s="1"/>
  <c r="O20" i="1"/>
  <c r="S19" i="1"/>
  <c r="R19" i="1"/>
  <c r="E20" i="1" l="1"/>
  <c r="S20" i="1"/>
  <c r="O21" i="1"/>
  <c r="A21" i="1" s="1"/>
  <c r="R20" i="1"/>
  <c r="C20" i="1"/>
  <c r="B20" i="1"/>
  <c r="B21" i="1" s="1"/>
  <c r="A22" i="1" l="1"/>
  <c r="D21" i="1"/>
  <c r="D22" i="1" s="1"/>
  <c r="C21" i="1"/>
  <c r="O22" i="1"/>
  <c r="R21" i="1"/>
  <c r="S21" i="1"/>
  <c r="E21" i="1"/>
  <c r="D23" i="1" l="1"/>
  <c r="A23" i="1"/>
  <c r="A24" i="1" s="1"/>
  <c r="E22" i="1"/>
  <c r="S22" i="1"/>
  <c r="O23" i="1"/>
  <c r="O24" i="1" s="1"/>
  <c r="R22" i="1"/>
  <c r="C22" i="1"/>
  <c r="B22" i="1"/>
  <c r="B23" i="1" s="1"/>
  <c r="O25" i="1" l="1"/>
  <c r="R24" i="1"/>
  <c r="S24" i="1"/>
  <c r="A25" i="1"/>
  <c r="C23" i="1"/>
  <c r="E23" i="1"/>
  <c r="E24" i="1" s="1"/>
  <c r="E25" i="1" s="1"/>
  <c r="S23" i="1"/>
  <c r="R23" i="1"/>
  <c r="A26" i="1" l="1"/>
  <c r="O26" i="1"/>
  <c r="R25" i="1"/>
  <c r="S25" i="1"/>
  <c r="O27" i="1" l="1"/>
  <c r="S26" i="1"/>
  <c r="R26" i="1"/>
  <c r="A27" i="1"/>
  <c r="E26" i="1"/>
  <c r="E27" i="1" s="1"/>
  <c r="A28" i="1" l="1"/>
  <c r="O28" i="1"/>
  <c r="R27" i="1"/>
  <c r="S27" i="1"/>
  <c r="O29" i="1" l="1"/>
  <c r="S28" i="1"/>
  <c r="R28" i="1"/>
  <c r="A29" i="1"/>
  <c r="E28" i="1"/>
  <c r="E29" i="1" s="1"/>
  <c r="R29" i="1" l="1"/>
  <c r="O30" i="1"/>
  <c r="S29" i="1"/>
  <c r="O31" i="1" l="1"/>
  <c r="D30" i="1"/>
  <c r="D31" i="1" s="1"/>
  <c r="R30" i="1"/>
  <c r="B30" i="1"/>
  <c r="B31" i="1" s="1"/>
  <c r="C30" i="1"/>
  <c r="C31" i="1" s="1"/>
  <c r="S30" i="1"/>
  <c r="A30" i="1"/>
  <c r="A31" i="1" s="1"/>
  <c r="E30" i="1"/>
  <c r="E31" i="1" s="1"/>
  <c r="O32" i="1" l="1"/>
  <c r="C32" i="1" s="1"/>
  <c r="S31" i="1"/>
  <c r="R31" i="1"/>
  <c r="O33" i="1" l="1"/>
  <c r="S32" i="1"/>
  <c r="R32" i="1"/>
  <c r="D32" i="1"/>
  <c r="D33" i="1" s="1"/>
  <c r="E32" i="1"/>
  <c r="E33" i="1" s="1"/>
  <c r="B32" i="1"/>
  <c r="B33" i="1" s="1"/>
  <c r="A32" i="1"/>
  <c r="A33" i="1" s="1"/>
  <c r="O34" i="1" l="1"/>
  <c r="R33" i="1"/>
  <c r="S33" i="1"/>
  <c r="C33" i="1"/>
  <c r="C34" i="1" s="1"/>
  <c r="O35" i="1" l="1"/>
  <c r="S34" i="1"/>
  <c r="R34" i="1"/>
  <c r="D34" i="1"/>
  <c r="D35" i="1" s="1"/>
  <c r="E34" i="1"/>
  <c r="E35" i="1" s="1"/>
  <c r="A34" i="1"/>
  <c r="A35" i="1" s="1"/>
  <c r="B34" i="1"/>
  <c r="B35" i="1" s="1"/>
  <c r="K34" i="1" l="1"/>
  <c r="K33" i="1" s="1"/>
  <c r="K32" i="1" s="1"/>
  <c r="K31" i="1" s="1"/>
  <c r="K30" i="1" s="1"/>
  <c r="K23" i="1" s="1"/>
  <c r="K22" i="1" s="1"/>
  <c r="K21" i="1" s="1"/>
  <c r="K20" i="1" s="1"/>
  <c r="K19" i="1" s="1"/>
  <c r="K18" i="1" s="1"/>
  <c r="K17" i="1" s="1"/>
  <c r="K16" i="1" s="1"/>
  <c r="S35" i="1"/>
  <c r="M34" i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4" i="1"/>
  <c r="I33" i="1" s="1"/>
  <c r="I32" i="1" s="1"/>
  <c r="I31" i="1" s="1"/>
  <c r="L34" i="1"/>
  <c r="L33" i="1" s="1"/>
  <c r="L32" i="1" s="1"/>
  <c r="L31" i="1" s="1"/>
  <c r="L30" i="1" s="1"/>
  <c r="L23" i="1" s="1"/>
  <c r="L22" i="1" s="1"/>
  <c r="L21" i="1" s="1"/>
  <c r="L20" i="1" s="1"/>
  <c r="L19" i="1" s="1"/>
  <c r="L18" i="1" s="1"/>
  <c r="L17" i="1" s="1"/>
  <c r="L16" i="1" s="1"/>
  <c r="J34" i="1"/>
  <c r="J33" i="1" s="1"/>
  <c r="J32" i="1" s="1"/>
  <c r="J31" i="1" s="1"/>
  <c r="J30" i="1" s="1"/>
  <c r="J23" i="1" s="1"/>
  <c r="J22" i="1" s="1"/>
  <c r="J21" i="1" s="1"/>
  <c r="J20" i="1" s="1"/>
  <c r="J19" i="1" s="1"/>
  <c r="J18" i="1" s="1"/>
  <c r="J17" i="1" s="1"/>
  <c r="J16" i="1" s="1"/>
  <c r="R35" i="1"/>
  <c r="C35" i="1"/>
  <c r="I30" i="1" l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<sst xmlns="http://schemas.openxmlformats.org/spreadsheetml/2006/main" count="127" uniqueCount="69">
  <si>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</si>
  <si>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</si>
  <si>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</si>
  <si>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</si>
  <si>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</si>
  <si>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</si>
  <si>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</si>
  <si>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</si>
  <si>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</si>
  <si>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</si>
  <si>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</si>
  <si>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</si>
  <si>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</si>
  <si>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</si>
  <si>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</si>
  <si>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</si>
  <si>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</si>
  <si>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</si>
  <si>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</si>
  <si>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</si>
  <si>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</si>
  <si>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</si>
  <si>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</si>
  <si>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</si>
  <si>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</si>
  <si>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</si>
  <si>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</si>
  <si>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Titesti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</si>
  <si>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</si>
  <si>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</si>
  <si>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</si>
  <si>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</si>
  <si>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</si>
  <si>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</si>
  <si>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</si>
  <si>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</si>
  <si>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</si>
  <si>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</si>
  <si>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</si>
  <si>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</si>
  <si>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</si>
  <si>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</si>
  <si>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</si>
  <si>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</si>
  <si>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</si>
  <si>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</si>
  <si>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Mioveni Autogara Vulturul</t>
  </si>
  <si>
    <t>S</t>
  </si>
  <si>
    <t>Mioveni Bulevardul Dacia (F)</t>
  </si>
  <si>
    <t>Mioveni Spital</t>
  </si>
  <si>
    <t>Valea Stanii Ramificatie</t>
  </si>
  <si>
    <t>Valea Stanii Biserica</t>
  </si>
  <si>
    <t>Valea Stanii 1</t>
  </si>
  <si>
    <t>Valea Stanii 2</t>
  </si>
  <si>
    <t>Titesti Primarie</t>
  </si>
  <si>
    <t>Titesti1</t>
  </si>
  <si>
    <t>D</t>
  </si>
  <si>
    <t>Titesti2</t>
  </si>
  <si>
    <t>Titesti3</t>
  </si>
  <si>
    <t>Manastire</t>
  </si>
  <si>
    <t>2</t>
  </si>
  <si>
    <t>Valea Manastirii 1</t>
  </si>
  <si>
    <t>Valea Manastirii 2</t>
  </si>
  <si>
    <t>1=7</t>
  </si>
  <si>
    <t>EMITENT,</t>
  </si>
  <si>
    <t>Bucsenesti-Lotasi 1</t>
  </si>
  <si>
    <t>Valea Bratului</t>
  </si>
  <si>
    <t>Bucsenesti-Lotasi Centru</t>
  </si>
  <si>
    <t>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</si>
</sst>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0"/>
  <sheetViews>
    <sheetView tabSelected="1" topLeftCell="A10" workbookViewId="0">
      <selection activeCell="A12" sqref="A12:E12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7.399999999999999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7.399999999999999" x14ac:dyDescent="0.3">
      <c r="A11" s="12" t="s">
        <v>28</v>
      </c>
      <c r="B11" s="12"/>
      <c r="C11" s="12"/>
      <c r="D11" s="12"/>
      <c r="E11" s="14" t="s">
        <v>68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0.77083333333333337</v>
      </c>
      <c r="B16" s="32">
        <v>0.34027777777777779</v>
      </c>
      <c r="C16" s="32">
        <v>0.45833333333333331</v>
      </c>
      <c r="D16" s="32">
        <v>0.56944444444444442</v>
      </c>
      <c r="E16" s="32">
        <v>0.68402777777777779</v>
      </c>
      <c r="F16" s="33"/>
      <c r="G16" s="34">
        <v>0</v>
      </c>
      <c r="H16" s="35" t="s">
        <v>46</v>
      </c>
      <c r="I16" s="36">
        <f t="shared" ref="I16:M30" si="0">I17+TIME(0,0,(3600*($O17-$O16)/(INDEX($T$5:$AB$6,MATCH(I$15,$S$5:$S$6,0),MATCH(CONCATENATE($P17,$Q17),$T$4:$AB$4,0)))+$T$8))</f>
        <v>0.31634259259259262</v>
      </c>
      <c r="J16" s="36">
        <f t="shared" si="0"/>
        <v>0.39037037037037042</v>
      </c>
      <c r="K16" s="36">
        <f t="shared" si="0"/>
        <v>0.50842592592592595</v>
      </c>
      <c r="L16" s="36">
        <f t="shared" si="0"/>
        <v>0.61953703703703711</v>
      </c>
      <c r="M16" s="37">
        <f t="shared" si="0"/>
        <v>0.73995370370370372</v>
      </c>
      <c r="O16" s="5">
        <v>0</v>
      </c>
      <c r="P16" s="38"/>
      <c r="Q16" s="38" t="s">
        <v>47</v>
      </c>
      <c r="R16" s="39"/>
    </row>
    <row r="17" spans="1:23" ht="13.5" customHeight="1" x14ac:dyDescent="0.3">
      <c r="A17" s="40">
        <f t="shared" ref="A17" si="1">A16+TIME(0,0,(3600*($O17-$O16)/(INDEX($T$5:$AB$6,MATCH(A$15,$S$5:$S$6,0),MATCH(CONCATENATE($P17,$Q17),$T$4:$AB$4,0)))+$T$8))</f>
        <v>0.77164351851851853</v>
      </c>
      <c r="B17" s="40">
        <f t="shared" ref="B17:E17" si="2">B16+TIME(0,0,(3600*($O17-$O16)/(INDEX($T$5:$AB$6,MATCH(B$15,$S$5:$S$6,0),MATCH(CONCATENATE($P17,$Q17),$T$4:$AB$4,0)))+$T$8))</f>
        <v>0.34108796296296295</v>
      </c>
      <c r="C17" s="40">
        <f t="shared" si="2"/>
        <v>0.45914351851851848</v>
      </c>
      <c r="D17" s="40">
        <f t="shared" ref="D17" si="3">D16+TIME(0,0,(3600*($O17-$O16)/(INDEX($T$5:$AB$6,MATCH(D$15,$S$5:$S$6,0),MATCH(CONCATENATE($P17,$Q17),$T$4:$AB$4,0)))+$T$8))</f>
        <v>0.57025462962962958</v>
      </c>
      <c r="E17" s="40">
        <f t="shared" si="2"/>
        <v>0.68483796296296295</v>
      </c>
      <c r="F17" s="41">
        <v>0.4</v>
      </c>
      <c r="G17" s="42">
        <v>1</v>
      </c>
      <c r="H17" s="43" t="s">
        <v>48</v>
      </c>
      <c r="I17" s="40">
        <f t="shared" si="0"/>
        <v>0.31553240740740746</v>
      </c>
      <c r="J17" s="40">
        <f t="shared" ref="J17:L17" si="4">J18+TIME(0,0,(3600*($O18-$O17)/(INDEX($T$5:$AB$6,MATCH(J$15,$S$5:$S$6,0),MATCH(CONCATENATE($P18,$Q18),$T$4:$AB$4,0)))+$T$8))</f>
        <v>0.38956018518518526</v>
      </c>
      <c r="K17" s="40">
        <f t="shared" si="4"/>
        <v>0.50761574074074078</v>
      </c>
      <c r="L17" s="40">
        <f t="shared" si="4"/>
        <v>0.61872685185185194</v>
      </c>
      <c r="M17" s="44">
        <f t="shared" si="0"/>
        <v>0.73914351851851856</v>
      </c>
      <c r="O17" s="5">
        <f t="shared" ref="O17:O35" si="5">O16+F17</f>
        <v>0.4</v>
      </c>
      <c r="P17" s="8">
        <v>1</v>
      </c>
      <c r="Q17" s="45" t="s">
        <v>47</v>
      </c>
      <c r="R17" s="46">
        <f t="shared" ref="R17:S17" si="6">TIME(0,0,(3600*($O17-$O16)/(INDEX($T$5:$AB$6,MATCH(R$15,$S$5:$S$6,0),MATCH((CONCATENATE($P17,$Q17)),$T$4:$AB$4,0)))))</f>
        <v>3.2407407407407406E-4</v>
      </c>
      <c r="S17" s="46">
        <f t="shared" si="6"/>
        <v>4.1666666666666669E-4</v>
      </c>
      <c r="T17" s="1"/>
      <c r="U17" s="47"/>
      <c r="V17" s="1"/>
      <c r="W17" s="1"/>
    </row>
    <row r="18" spans="1:23" ht="13.5" customHeight="1" x14ac:dyDescent="0.3">
      <c r="A18" s="40">
        <f t="shared" ref="A18" si="7">A17+TIME(0,0,(3600*($O18-$O17)/(INDEX($T$5:$AB$6,MATCH(A$15,$S$5:$S$6,0),MATCH(CONCATENATE($P18,$Q18),$T$4:$AB$4,0)))+$T$8))</f>
        <v>0.77328703703703705</v>
      </c>
      <c r="B18" s="40">
        <f t="shared" ref="B18:E18" si="8">B17+TIME(0,0,(3600*($O18-$O17)/(INDEX($T$5:$AB$6,MATCH(B$15,$S$5:$S$6,0),MATCH(CONCATENATE($P18,$Q18),$T$4:$AB$4,0)))+$T$8))</f>
        <v>0.34273148148148147</v>
      </c>
      <c r="C18" s="40">
        <f t="shared" si="8"/>
        <v>0.460787037037037</v>
      </c>
      <c r="D18" s="40">
        <f t="shared" ref="D18" si="9">D17+TIME(0,0,(3600*($O18-$O17)/(INDEX($T$5:$AB$6,MATCH(D$15,$S$5:$S$6,0),MATCH(CONCATENATE($P18,$Q18),$T$4:$AB$4,0)))+$T$8))</f>
        <v>0.5718981481481481</v>
      </c>
      <c r="E18" s="40">
        <f t="shared" si="8"/>
        <v>0.68648148148148147</v>
      </c>
      <c r="F18" s="41">
        <v>1.2</v>
      </c>
      <c r="G18" s="42">
        <v>2</v>
      </c>
      <c r="H18" s="43" t="s">
        <v>49</v>
      </c>
      <c r="I18" s="40">
        <f t="shared" si="0"/>
        <v>0.31388888888888894</v>
      </c>
      <c r="J18" s="40">
        <f t="shared" ref="J18:L18" si="10">J19+TIME(0,0,(3600*($O19-$O18)/(INDEX($T$5:$AB$6,MATCH(J$15,$S$5:$S$6,0),MATCH(CONCATENATE($P19,$Q19),$T$4:$AB$4,0)))+$T$8))</f>
        <v>0.38791666666666674</v>
      </c>
      <c r="K18" s="40">
        <f t="shared" si="10"/>
        <v>0.50597222222222227</v>
      </c>
      <c r="L18" s="40">
        <f t="shared" si="10"/>
        <v>0.61708333333333343</v>
      </c>
      <c r="M18" s="44">
        <f t="shared" si="0"/>
        <v>0.73750000000000004</v>
      </c>
      <c r="O18" s="5">
        <f t="shared" si="5"/>
        <v>1.6</v>
      </c>
      <c r="P18" s="8">
        <v>1</v>
      </c>
      <c r="Q18" s="45" t="s">
        <v>47</v>
      </c>
      <c r="R18" s="46">
        <f t="shared" ref="R18:S18" si="11">TIME(0,0,(3600*($O18-$O17)/(INDEX($T$5:$AB$6,MATCH(R$15,$S$5:$S$6,0),MATCH((CONCATENATE($P18,$Q18)),$T$4:$AB$4,0)))))</f>
        <v>9.9537037037037042E-4</v>
      </c>
      <c r="S18" s="46">
        <f t="shared" si="11"/>
        <v>1.25E-3</v>
      </c>
      <c r="T18" s="1"/>
      <c r="U18" s="47"/>
      <c r="V18" s="1"/>
      <c r="W18" s="1"/>
    </row>
    <row r="19" spans="1:23" ht="13.5" customHeight="1" x14ac:dyDescent="0.3">
      <c r="A19" s="40">
        <f t="shared" ref="A19" si="12">A18+TIME(0,0,(3600*($O19-$O18)/(INDEX($T$5:$AB$6,MATCH(A$15,$S$5:$S$6,0),MATCH(CONCATENATE($P19,$Q19),$T$4:$AB$4,0)))+$T$8))</f>
        <v>0.77493055555555557</v>
      </c>
      <c r="B19" s="40">
        <f t="shared" ref="B19:E19" si="13">B18+TIME(0,0,(3600*($O19-$O18)/(INDEX($T$5:$AB$6,MATCH(B$15,$S$5:$S$6,0),MATCH(CONCATENATE($P19,$Q19),$T$4:$AB$4,0)))+$T$8))</f>
        <v>0.34437499999999999</v>
      </c>
      <c r="C19" s="40">
        <f t="shared" si="13"/>
        <v>0.46243055555555551</v>
      </c>
      <c r="D19" s="40">
        <f t="shared" ref="D19" si="14">D18+TIME(0,0,(3600*($O19-$O18)/(INDEX($T$5:$AB$6,MATCH(D$15,$S$5:$S$6,0),MATCH(CONCATENATE($P19,$Q19),$T$4:$AB$4,0)))+$T$8))</f>
        <v>0.57354166666666662</v>
      </c>
      <c r="E19" s="40">
        <f t="shared" si="13"/>
        <v>0.68812499999999999</v>
      </c>
      <c r="F19" s="43">
        <v>1.2</v>
      </c>
      <c r="G19" s="42">
        <v>3</v>
      </c>
      <c r="H19" s="43" t="s">
        <v>50</v>
      </c>
      <c r="I19" s="40">
        <f t="shared" si="0"/>
        <v>0.31224537037037042</v>
      </c>
      <c r="J19" s="40">
        <f t="shared" ref="J19:L19" si="15">J20+TIME(0,0,(3600*($O20-$O19)/(INDEX($T$5:$AB$6,MATCH(J$15,$S$5:$S$6,0),MATCH(CONCATENATE($P20,$Q20),$T$4:$AB$4,0)))+$T$8))</f>
        <v>0.38627314814814823</v>
      </c>
      <c r="K19" s="40">
        <f t="shared" si="15"/>
        <v>0.50432870370370375</v>
      </c>
      <c r="L19" s="40">
        <f t="shared" si="15"/>
        <v>0.61543981481481491</v>
      </c>
      <c r="M19" s="44">
        <f t="shared" si="0"/>
        <v>0.73585648148148153</v>
      </c>
      <c r="O19" s="5">
        <f t="shared" si="5"/>
        <v>2.8</v>
      </c>
      <c r="P19" s="8">
        <v>1</v>
      </c>
      <c r="Q19" s="45" t="s">
        <v>47</v>
      </c>
      <c r="R19" s="46">
        <f t="shared" ref="R19:S19" si="16">TIME(0,0,(3600*($O19-$O18)/(INDEX($T$5:$AB$6,MATCH(R$15,$S$5:$S$6,0),MATCH((CONCATENATE($P19,$Q19)),$T$4:$AB$4,0)))))</f>
        <v>9.9537037037037042E-4</v>
      </c>
      <c r="S19" s="46">
        <f t="shared" si="16"/>
        <v>1.25E-3</v>
      </c>
      <c r="T19" s="1"/>
      <c r="U19" s="47"/>
      <c r="V19" s="1"/>
      <c r="W19" s="1"/>
    </row>
    <row r="20" spans="1:23" ht="13.5" customHeight="1" x14ac:dyDescent="0.3">
      <c r="A20" s="40">
        <f t="shared" ref="A20" si="17">A19+TIME(0,0,(3600*($O20-$O19)/(INDEX($T$5:$AB$6,MATCH(A$15,$S$5:$S$6,0),MATCH(CONCATENATE($P20,$Q20),$T$4:$AB$4,0)))+$T$8))</f>
        <v>0.77615740740740746</v>
      </c>
      <c r="B20" s="40">
        <f t="shared" ref="B20:E20" si="18">B19+TIME(0,0,(3600*($O20-$O19)/(INDEX($T$5:$AB$6,MATCH(B$15,$S$5:$S$6,0),MATCH(CONCATENATE($P20,$Q20),$T$4:$AB$4,0)))+$T$8))</f>
        <v>0.34560185185185183</v>
      </c>
      <c r="C20" s="40">
        <f t="shared" si="18"/>
        <v>0.46365740740740735</v>
      </c>
      <c r="D20" s="40">
        <f t="shared" ref="D20" si="19">D19+TIME(0,0,(3600*($O20-$O19)/(INDEX($T$5:$AB$6,MATCH(D$15,$S$5:$S$6,0),MATCH(CONCATENATE($P20,$Q20),$T$4:$AB$4,0)))+$T$8))</f>
        <v>0.57476851851851851</v>
      </c>
      <c r="E20" s="40">
        <f t="shared" si="18"/>
        <v>0.68935185185185188</v>
      </c>
      <c r="F20" s="43">
        <v>0.8</v>
      </c>
      <c r="G20" s="42">
        <v>4</v>
      </c>
      <c r="H20" s="43" t="s">
        <v>51</v>
      </c>
      <c r="I20" s="40">
        <f t="shared" si="0"/>
        <v>0.31101851851851858</v>
      </c>
      <c r="J20" s="40">
        <f t="shared" ref="J20:L20" si="20">J21+TIME(0,0,(3600*($O21-$O20)/(INDEX($T$5:$AB$6,MATCH(J$15,$S$5:$S$6,0),MATCH(CONCATENATE($P21,$Q21),$T$4:$AB$4,0)))+$T$8))</f>
        <v>0.38504629629629639</v>
      </c>
      <c r="K20" s="40">
        <f t="shared" si="20"/>
        <v>0.50310185185185186</v>
      </c>
      <c r="L20" s="40">
        <f t="shared" si="20"/>
        <v>0.61421296296296302</v>
      </c>
      <c r="M20" s="44">
        <f t="shared" si="0"/>
        <v>0.73462962962962963</v>
      </c>
      <c r="O20" s="5">
        <f t="shared" si="5"/>
        <v>3.5999999999999996</v>
      </c>
      <c r="P20" s="8">
        <v>1</v>
      </c>
      <c r="Q20" s="45" t="s">
        <v>47</v>
      </c>
      <c r="R20" s="46">
        <f t="shared" ref="R20:S20" si="21">TIME(0,0,(3600*($O20-$O19)/(INDEX($T$5:$AB$6,MATCH(R$15,$S$5:$S$6,0),MATCH((CONCATENATE($P20,$Q20)),$T$4:$AB$4,0)))))</f>
        <v>6.5972222222222213E-4</v>
      </c>
      <c r="S20" s="46">
        <f t="shared" si="21"/>
        <v>8.3333333333333339E-4</v>
      </c>
      <c r="T20" s="1"/>
      <c r="U20" s="47"/>
      <c r="V20" s="1"/>
      <c r="W20" s="1"/>
    </row>
    <row r="21" spans="1:23" ht="13.5" customHeight="1" x14ac:dyDescent="0.3">
      <c r="A21" s="40">
        <f t="shared" ref="A21" si="22">A20+TIME(0,0,(3600*($O21-$O20)/(INDEX($T$5:$AB$6,MATCH(A$15,$S$5:$S$6,0),MATCH(CONCATENATE($P21,$Q21),$T$4:$AB$4,0)))+$T$8))</f>
        <v>0.77728009259259268</v>
      </c>
      <c r="B21" s="40">
        <f t="shared" ref="B21:E21" si="23">B20+TIME(0,0,(3600*($O21-$O20)/(INDEX($T$5:$AB$6,MATCH(B$15,$S$5:$S$6,0),MATCH(CONCATENATE($P21,$Q21),$T$4:$AB$4,0)))+$T$8))</f>
        <v>0.34672453703703704</v>
      </c>
      <c r="C21" s="40">
        <f t="shared" si="23"/>
        <v>0.46478009259259256</v>
      </c>
      <c r="D21" s="40">
        <f t="shared" ref="D21" si="24">D20+TIME(0,0,(3600*($O21-$O20)/(INDEX($T$5:$AB$6,MATCH(D$15,$S$5:$S$6,0),MATCH(CONCATENATE($P21,$Q21),$T$4:$AB$4,0)))+$T$8))</f>
        <v>0.57589120370370372</v>
      </c>
      <c r="E21" s="40">
        <f t="shared" si="23"/>
        <v>0.69047453703703709</v>
      </c>
      <c r="F21" s="43">
        <v>0.7</v>
      </c>
      <c r="G21" s="42">
        <v>5</v>
      </c>
      <c r="H21" s="43" t="s">
        <v>52</v>
      </c>
      <c r="I21" s="40">
        <f t="shared" si="0"/>
        <v>0.30989583333333337</v>
      </c>
      <c r="J21" s="40">
        <f t="shared" ref="J21:L21" si="25">J22+TIME(0,0,(3600*($O22-$O21)/(INDEX($T$5:$AB$6,MATCH(J$15,$S$5:$S$6,0),MATCH(CONCATENATE($P22,$Q22),$T$4:$AB$4,0)))+$T$8))</f>
        <v>0.38392361111111117</v>
      </c>
      <c r="K21" s="40">
        <f t="shared" si="25"/>
        <v>0.50197916666666664</v>
      </c>
      <c r="L21" s="40">
        <f t="shared" si="25"/>
        <v>0.6130902777777778</v>
      </c>
      <c r="M21" s="44">
        <f t="shared" si="0"/>
        <v>0.73350694444444442</v>
      </c>
      <c r="O21" s="5">
        <f t="shared" si="5"/>
        <v>4.3</v>
      </c>
      <c r="P21" s="8">
        <v>1</v>
      </c>
      <c r="Q21" s="45" t="s">
        <v>47</v>
      </c>
      <c r="R21" s="46">
        <f t="shared" ref="R21:S21" si="26">TIME(0,0,(3600*($O21-$O20)/(INDEX($T$5:$AB$6,MATCH(R$15,$S$5:$S$6,0),MATCH((CONCATENATE($P21,$Q21)),$T$4:$AB$4,0)))))</f>
        <v>5.7870370370370378E-4</v>
      </c>
      <c r="S21" s="46">
        <f t="shared" si="26"/>
        <v>7.291666666666667E-4</v>
      </c>
      <c r="T21" s="1"/>
      <c r="U21" s="47"/>
      <c r="V21" s="1"/>
      <c r="W21" s="1"/>
    </row>
    <row r="22" spans="1:23" ht="13.5" customHeight="1" x14ac:dyDescent="0.3">
      <c r="A22" s="40">
        <f t="shared" ref="A22" si="27">A21+TIME(0,0,(3600*($O22-$O21)/(INDEX($T$5:$AB$6,MATCH(A$15,$S$5:$S$6,0),MATCH(CONCATENATE($P22,$Q22),$T$4:$AB$4,0)))+$T$8))</f>
        <v>0.77861111111111114</v>
      </c>
      <c r="B22" s="40">
        <f t="shared" ref="B22:E22" si="28">B21+TIME(0,0,(3600*($O22-$O21)/(INDEX($T$5:$AB$6,MATCH(B$15,$S$5:$S$6,0),MATCH(CONCATENATE($P22,$Q22),$T$4:$AB$4,0)))+$T$8))</f>
        <v>0.34805555555555556</v>
      </c>
      <c r="C22" s="40">
        <f t="shared" si="28"/>
        <v>0.46611111111111109</v>
      </c>
      <c r="D22" s="40">
        <f t="shared" ref="D22" si="29">D21+TIME(0,0,(3600*($O22-$O21)/(INDEX($T$5:$AB$6,MATCH(D$15,$S$5:$S$6,0),MATCH(CONCATENATE($P22,$Q22),$T$4:$AB$4,0)))+$T$8))</f>
        <v>0.57722222222222219</v>
      </c>
      <c r="E22" s="40">
        <f t="shared" si="28"/>
        <v>0.69180555555555556</v>
      </c>
      <c r="F22" s="43">
        <v>0.9</v>
      </c>
      <c r="G22" s="42">
        <v>6</v>
      </c>
      <c r="H22" s="43" t="s">
        <v>53</v>
      </c>
      <c r="I22" s="40">
        <f t="shared" si="0"/>
        <v>0.30856481481481485</v>
      </c>
      <c r="J22" s="40">
        <f t="shared" ref="J22:L22" si="30">J23+TIME(0,0,(3600*($O23-$O22)/(INDEX($T$5:$AB$6,MATCH(J$15,$S$5:$S$6,0),MATCH(CONCATENATE($P23,$Q23),$T$4:$AB$4,0)))+$T$8))</f>
        <v>0.38259259259259265</v>
      </c>
      <c r="K22" s="40">
        <f t="shared" si="30"/>
        <v>0.50064814814814818</v>
      </c>
      <c r="L22" s="40">
        <f t="shared" si="30"/>
        <v>0.61175925925925934</v>
      </c>
      <c r="M22" s="44">
        <f t="shared" si="0"/>
        <v>0.73217592592592595</v>
      </c>
      <c r="O22" s="5">
        <f t="shared" si="5"/>
        <v>5.2</v>
      </c>
      <c r="P22" s="8">
        <v>1</v>
      </c>
      <c r="Q22" s="45" t="s">
        <v>47</v>
      </c>
      <c r="R22" s="46">
        <f t="shared" ref="R22:S22" si="31">TIME(0,0,(3600*($O22-$O21)/(INDEX($T$5:$AB$6,MATCH(R$15,$S$5:$S$6,0),MATCH((CONCATENATE($P22,$Q22)),$T$4:$AB$4,0)))))</f>
        <v>7.407407407407407E-4</v>
      </c>
      <c r="S22" s="46">
        <f t="shared" si="31"/>
        <v>9.3750000000000007E-4</v>
      </c>
      <c r="T22" s="1"/>
      <c r="U22" s="47"/>
      <c r="V22" s="1"/>
      <c r="W22" s="1"/>
    </row>
    <row r="23" spans="1:23" ht="13.5" customHeight="1" x14ac:dyDescent="0.3">
      <c r="A23" s="40">
        <f t="shared" ref="A23:A30" si="32">A22+TIME(0,0,(3600*($O23-$O22)/(INDEX($T$5:$AB$6,MATCH(A$15,$S$5:$S$6,0),MATCH(CONCATENATE($P23,$Q23),$T$4:$AB$4,0)))+$T$8))</f>
        <v>0.77962962962962967</v>
      </c>
      <c r="B23" s="40">
        <f t="shared" ref="B23:E23" si="33">B22+TIME(0,0,(3600*($O23-$O22)/(INDEX($T$5:$AB$6,MATCH(B$15,$S$5:$S$6,0),MATCH(CONCATENATE($P23,$Q23),$T$4:$AB$4,0)))+$T$8))</f>
        <v>0.34907407407407409</v>
      </c>
      <c r="C23" s="40">
        <f t="shared" si="33"/>
        <v>0.46712962962962962</v>
      </c>
      <c r="D23" s="40">
        <f t="shared" ref="D23" si="34">D22+TIME(0,0,(3600*($O23-$O22)/(INDEX($T$5:$AB$6,MATCH(D$15,$S$5:$S$6,0),MATCH(CONCATENATE($P23,$Q23),$T$4:$AB$4,0)))+$T$8))</f>
        <v>0.57824074074074072</v>
      </c>
      <c r="E23" s="40">
        <f t="shared" si="33"/>
        <v>0.69282407407407409</v>
      </c>
      <c r="F23" s="43">
        <v>0.6</v>
      </c>
      <c r="G23" s="42">
        <v>7</v>
      </c>
      <c r="H23" s="43" t="s">
        <v>54</v>
      </c>
      <c r="I23" s="40">
        <f t="shared" si="0"/>
        <v>0.30754629629629632</v>
      </c>
      <c r="J23" s="40">
        <f t="shared" ref="J23:L23" si="35">J30+TIME(0,0,(3600*($O30-$O23)/(INDEX($T$5:$AB$6,MATCH(J$15,$S$5:$S$6,0),MATCH(CONCATENATE($P30,$Q30),$T$4:$AB$4,0)))+$T$8))</f>
        <v>0.38157407407407412</v>
      </c>
      <c r="K23" s="40">
        <f t="shared" si="35"/>
        <v>0.49962962962962965</v>
      </c>
      <c r="L23" s="40">
        <f t="shared" si="35"/>
        <v>0.61074074074074081</v>
      </c>
      <c r="M23" s="44">
        <f t="shared" si="0"/>
        <v>0.73115740740740742</v>
      </c>
      <c r="O23" s="5">
        <f t="shared" si="5"/>
        <v>5.8</v>
      </c>
      <c r="P23" s="8">
        <v>1</v>
      </c>
      <c r="Q23" s="45" t="s">
        <v>47</v>
      </c>
      <c r="R23" s="46">
        <f t="shared" ref="R23:S23" si="36">TIME(0,0,(3600*($O23-$O22)/(INDEX($T$5:$AB$6,MATCH(R$15,$S$5:$S$6,0),MATCH((CONCATENATE($P23,$Q23)),$T$4:$AB$4,0)))))</f>
        <v>4.9768518518518521E-4</v>
      </c>
      <c r="S23" s="46">
        <f t="shared" si="36"/>
        <v>6.2500000000000001E-4</v>
      </c>
      <c r="T23" s="1"/>
      <c r="U23" s="47"/>
      <c r="V23" s="1"/>
      <c r="W23" s="1"/>
    </row>
    <row r="24" spans="1:23" ht="13.5" customHeight="1" x14ac:dyDescent="0.3">
      <c r="A24" s="40">
        <f t="shared" si="32"/>
        <v>0.78085648148148157</v>
      </c>
      <c r="B24" s="40"/>
      <c r="C24" s="40"/>
      <c r="D24" s="40"/>
      <c r="E24" s="40">
        <f t="shared" ref="E24" si="37">E23+TIME(0,0,(3600*($O24-$O23)/(INDEX($T$5:$AB$6,MATCH(E$15,$S$5:$S$6,0),MATCH(CONCATENATE($P24,$Q24),$T$4:$AB$4,0)))+$T$8))</f>
        <v>0.69405092592592599</v>
      </c>
      <c r="F24" s="43">
        <v>0.8</v>
      </c>
      <c r="G24" s="42">
        <v>8</v>
      </c>
      <c r="H24" s="43" t="s">
        <v>65</v>
      </c>
      <c r="I24" s="40">
        <f t="shared" si="0"/>
        <v>0.30631944444444448</v>
      </c>
      <c r="J24" s="40"/>
      <c r="K24" s="40"/>
      <c r="L24" s="40"/>
      <c r="M24" s="44">
        <f t="shared" si="0"/>
        <v>0.72993055555555553</v>
      </c>
      <c r="O24" s="5">
        <f t="shared" si="5"/>
        <v>6.6</v>
      </c>
      <c r="P24" s="8">
        <v>1</v>
      </c>
      <c r="Q24" s="45" t="s">
        <v>47</v>
      </c>
      <c r="R24" s="46">
        <f t="shared" ref="R24:S24" si="38">TIME(0,0,(3600*($O24-$O23)/(INDEX($T$5:$AB$6,MATCH(R$15,$S$5:$S$6,0),MATCH((CONCATENATE($P24,$Q24)),$T$4:$AB$4,0)))))</f>
        <v>6.5972222222222213E-4</v>
      </c>
      <c r="S24" s="46">
        <f t="shared" si="38"/>
        <v>8.3333333333333339E-4</v>
      </c>
      <c r="T24" s="1"/>
      <c r="U24" s="47"/>
      <c r="V24" s="1"/>
      <c r="W24" s="1"/>
    </row>
    <row r="25" spans="1:23" ht="13.5" customHeight="1" x14ac:dyDescent="0.3">
      <c r="A25" s="40">
        <f t="shared" si="32"/>
        <v>0.78177083333333341</v>
      </c>
      <c r="B25" s="40"/>
      <c r="C25" s="40"/>
      <c r="D25" s="40"/>
      <c r="E25" s="40">
        <f t="shared" ref="E25" si="39">E24+TIME(0,0,(3600*($O25-$O24)/(INDEX($T$5:$AB$6,MATCH(E$15,$S$5:$S$6,0),MATCH(CONCATENATE($P25,$Q25),$T$4:$AB$4,0)))+$T$8))</f>
        <v>0.69496527777777783</v>
      </c>
      <c r="F25" s="43">
        <v>0.5</v>
      </c>
      <c r="G25" s="42">
        <v>9</v>
      </c>
      <c r="H25" s="43" t="s">
        <v>67</v>
      </c>
      <c r="I25" s="40">
        <f t="shared" si="0"/>
        <v>0.30540509259259263</v>
      </c>
      <c r="J25" s="40"/>
      <c r="K25" s="40"/>
      <c r="L25" s="40"/>
      <c r="M25" s="44">
        <f t="shared" si="0"/>
        <v>0.72901620370370368</v>
      </c>
      <c r="O25" s="5">
        <f t="shared" si="5"/>
        <v>7.1</v>
      </c>
      <c r="P25" s="8">
        <v>1</v>
      </c>
      <c r="Q25" s="45" t="s">
        <v>47</v>
      </c>
      <c r="R25" s="46">
        <f t="shared" ref="R25:S25" si="40">TIME(0,0,(3600*($O25-$O24)/(INDEX($T$5:$AB$6,MATCH(R$15,$S$5:$S$6,0),MATCH((CONCATENATE($P25,$Q25)),$T$4:$AB$4,0)))))</f>
        <v>4.1666666666666669E-4</v>
      </c>
      <c r="S25" s="46">
        <f t="shared" si="40"/>
        <v>5.2083333333333333E-4</v>
      </c>
      <c r="T25" s="1"/>
      <c r="U25" s="47"/>
      <c r="V25" s="1"/>
      <c r="W25" s="1"/>
    </row>
    <row r="26" spans="1:23" ht="13.5" customHeight="1" x14ac:dyDescent="0.3">
      <c r="A26" s="40">
        <f t="shared" si="32"/>
        <v>0.78310185185185188</v>
      </c>
      <c r="B26" s="40"/>
      <c r="C26" s="40"/>
      <c r="D26" s="40"/>
      <c r="E26" s="40">
        <f t="shared" ref="E26" si="41">E25+TIME(0,0,(3600*($O26-$O25)/(INDEX($T$5:$AB$6,MATCH(E$15,$S$5:$S$6,0),MATCH(CONCATENATE($P26,$Q26),$T$4:$AB$4,0)))+$T$8))</f>
        <v>0.6962962962962963</v>
      </c>
      <c r="F26" s="43">
        <v>0.9</v>
      </c>
      <c r="G26" s="42">
        <v>10</v>
      </c>
      <c r="H26" s="43" t="s">
        <v>66</v>
      </c>
      <c r="I26" s="40">
        <f t="shared" si="0"/>
        <v>0.30407407407407411</v>
      </c>
      <c r="J26" s="40"/>
      <c r="K26" s="40"/>
      <c r="L26" s="40"/>
      <c r="M26" s="44">
        <f t="shared" si="0"/>
        <v>0.72768518518518521</v>
      </c>
      <c r="O26" s="5">
        <f t="shared" si="5"/>
        <v>8</v>
      </c>
      <c r="P26" s="8">
        <v>1</v>
      </c>
      <c r="Q26" s="45" t="s">
        <v>47</v>
      </c>
      <c r="R26" s="46">
        <f t="shared" ref="R26:S26" si="42">TIME(0,0,(3600*($O26-$O25)/(INDEX($T$5:$AB$6,MATCH(R$15,$S$5:$S$6,0),MATCH((CONCATENATE($P26,$Q26)),$T$4:$AB$4,0)))))</f>
        <v>7.407407407407407E-4</v>
      </c>
      <c r="S26" s="46">
        <f t="shared" si="42"/>
        <v>9.3750000000000007E-4</v>
      </c>
      <c r="T26" s="1"/>
      <c r="U26" s="47"/>
      <c r="V26" s="1"/>
      <c r="W26" s="1"/>
    </row>
    <row r="27" spans="1:23" ht="13.5" customHeight="1" x14ac:dyDescent="0.3">
      <c r="A27" s="40">
        <f t="shared" si="32"/>
        <v>0.78443287037037035</v>
      </c>
      <c r="B27" s="40"/>
      <c r="C27" s="40"/>
      <c r="D27" s="40"/>
      <c r="E27" s="40">
        <f t="shared" ref="E27" si="43">E26+TIME(0,0,(3600*($O27-$O26)/(INDEX($T$5:$AB$6,MATCH(E$15,$S$5:$S$6,0),MATCH(CONCATENATE($P27,$Q27),$T$4:$AB$4,0)))+$T$8))</f>
        <v>0.69762731481481477</v>
      </c>
      <c r="F27" s="43">
        <v>0.9</v>
      </c>
      <c r="G27" s="42">
        <v>11</v>
      </c>
      <c r="H27" s="43" t="s">
        <v>67</v>
      </c>
      <c r="I27" s="40">
        <f t="shared" si="0"/>
        <v>0.30274305555555558</v>
      </c>
      <c r="J27" s="40"/>
      <c r="K27" s="40"/>
      <c r="L27" s="40"/>
      <c r="M27" s="44">
        <f t="shared" si="0"/>
        <v>0.72635416666666675</v>
      </c>
      <c r="O27" s="5">
        <f t="shared" si="5"/>
        <v>8.9</v>
      </c>
      <c r="P27" s="8">
        <v>1</v>
      </c>
      <c r="Q27" s="45" t="s">
        <v>47</v>
      </c>
      <c r="R27" s="46">
        <f t="shared" ref="R27:S27" si="44">TIME(0,0,(3600*($O27-$O26)/(INDEX($T$5:$AB$6,MATCH(R$15,$S$5:$S$6,0),MATCH((CONCATENATE($P27,$Q27)),$T$4:$AB$4,0)))))</f>
        <v>7.407407407407407E-4</v>
      </c>
      <c r="S27" s="46">
        <f t="shared" si="44"/>
        <v>9.3750000000000007E-4</v>
      </c>
      <c r="T27" s="1"/>
      <c r="U27" s="47"/>
      <c r="V27" s="1"/>
      <c r="W27" s="1"/>
    </row>
    <row r="28" spans="1:23" ht="13.5" customHeight="1" x14ac:dyDescent="0.3">
      <c r="A28" s="40">
        <f t="shared" si="32"/>
        <v>0.7853472222222222</v>
      </c>
      <c r="B28" s="40"/>
      <c r="C28" s="40"/>
      <c r="D28" s="40"/>
      <c r="E28" s="40">
        <f t="shared" ref="E28" si="45">E27+TIME(0,0,(3600*($O28-$O27)/(INDEX($T$5:$AB$6,MATCH(E$15,$S$5:$S$6,0),MATCH(CONCATENATE($P28,$Q28),$T$4:$AB$4,0)))+$T$8))</f>
        <v>0.69854166666666662</v>
      </c>
      <c r="F28" s="43">
        <v>0.5</v>
      </c>
      <c r="G28" s="42">
        <v>12</v>
      </c>
      <c r="H28" s="43" t="s">
        <v>65</v>
      </c>
      <c r="I28" s="40">
        <f t="shared" si="0"/>
        <v>0.30182870370370374</v>
      </c>
      <c r="J28" s="40"/>
      <c r="K28" s="40"/>
      <c r="L28" s="40"/>
      <c r="M28" s="44">
        <f t="shared" si="0"/>
        <v>0.7254398148148149</v>
      </c>
      <c r="O28" s="5">
        <f t="shared" si="5"/>
        <v>9.4</v>
      </c>
      <c r="P28" s="8">
        <v>1</v>
      </c>
      <c r="Q28" s="45" t="s">
        <v>47</v>
      </c>
      <c r="R28" s="46">
        <f t="shared" ref="R28:S28" si="46">TIME(0,0,(3600*($O28-$O27)/(INDEX($T$5:$AB$6,MATCH(R$15,$S$5:$S$6,0),MATCH((CONCATENATE($P28,$Q28)),$T$4:$AB$4,0)))))</f>
        <v>4.1666666666666669E-4</v>
      </c>
      <c r="S28" s="46">
        <f t="shared" si="46"/>
        <v>5.2083333333333333E-4</v>
      </c>
      <c r="T28" s="1"/>
      <c r="U28" s="47"/>
      <c r="V28" s="1"/>
      <c r="W28" s="1"/>
    </row>
    <row r="29" spans="1:23" ht="13.5" customHeight="1" x14ac:dyDescent="0.3">
      <c r="A29" s="40">
        <f t="shared" si="32"/>
        <v>0.78657407407407409</v>
      </c>
      <c r="B29" s="40"/>
      <c r="C29" s="40"/>
      <c r="D29" s="40"/>
      <c r="E29" s="40">
        <f t="shared" ref="E29:E31" si="47">E28+TIME(0,0,(3600*($O29-$O28)/(INDEX($T$5:$AB$6,MATCH(E$15,$S$5:$S$6,0),MATCH(CONCATENATE($P29,$Q29),$T$4:$AB$4,0)))+$T$8))</f>
        <v>0.69976851851851851</v>
      </c>
      <c r="F29" s="43">
        <v>0.8</v>
      </c>
      <c r="G29" s="42">
        <v>13</v>
      </c>
      <c r="H29" s="43" t="s">
        <v>54</v>
      </c>
      <c r="I29" s="40">
        <f t="shared" si="0"/>
        <v>0.3006018518518519</v>
      </c>
      <c r="J29" s="40"/>
      <c r="K29" s="40"/>
      <c r="L29" s="40"/>
      <c r="M29" s="44">
        <f t="shared" si="0"/>
        <v>0.724212962962963</v>
      </c>
      <c r="O29" s="5">
        <f t="shared" si="5"/>
        <v>10.200000000000001</v>
      </c>
      <c r="P29" s="8">
        <v>1</v>
      </c>
      <c r="Q29" s="45" t="s">
        <v>47</v>
      </c>
      <c r="R29" s="46">
        <f t="shared" ref="R29:S29" si="48">TIME(0,0,(3600*($O29-$O28)/(INDEX($T$5:$AB$6,MATCH(R$15,$S$5:$S$6,0),MATCH((CONCATENATE($P29,$Q29)),$T$4:$AB$4,0)))))</f>
        <v>6.5972222222222213E-4</v>
      </c>
      <c r="S29" s="46">
        <f t="shared" si="48"/>
        <v>8.3333333333333339E-4</v>
      </c>
      <c r="T29" s="1"/>
      <c r="U29" s="47"/>
      <c r="V29" s="1"/>
      <c r="W29" s="1"/>
    </row>
    <row r="30" spans="1:23" ht="13.5" customHeight="1" x14ac:dyDescent="0.3">
      <c r="A30" s="40">
        <f t="shared" si="32"/>
        <v>0.78790509259259256</v>
      </c>
      <c r="B30" s="40">
        <f t="shared" ref="B30:C30" si="49">B23+TIME(0,0,(3600*($O30-$O23)/(INDEX($T$5:$AB$6,MATCH(B$15,$S$5:$S$6,0),MATCH(CONCATENATE($P30,$Q30),$T$4:$AB$4,0)))+$T$8))</f>
        <v>0.35498842592592594</v>
      </c>
      <c r="C30" s="40">
        <f t="shared" si="49"/>
        <v>0.47304398148148147</v>
      </c>
      <c r="D30" s="40">
        <f t="shared" ref="D30" si="50">D23+TIME(0,0,(3600*($O30-$O23)/(INDEX($T$5:$AB$6,MATCH(D$15,$S$5:$S$6,0),MATCH(CONCATENATE($P30,$Q30),$T$4:$AB$4,0)))+$T$8))</f>
        <v>0.58415509259259257</v>
      </c>
      <c r="E30" s="40">
        <f t="shared" si="47"/>
        <v>0.70109953703703698</v>
      </c>
      <c r="F30" s="43">
        <v>0.9</v>
      </c>
      <c r="G30" s="42">
        <v>14</v>
      </c>
      <c r="H30" s="43" t="s">
        <v>55</v>
      </c>
      <c r="I30" s="40">
        <f t="shared" si="0"/>
        <v>0.29927083333333337</v>
      </c>
      <c r="J30" s="40">
        <f t="shared" ref="J30:L30" si="51">J31+TIME(0,0,(3600*($O31-$O30)/(INDEX($T$5:$AB$6,MATCH(J$15,$S$5:$S$6,0),MATCH(CONCATENATE($P31,$Q31),$T$4:$AB$4,0)))+$T$8))</f>
        <v>0.37565972222222227</v>
      </c>
      <c r="K30" s="40">
        <f t="shared" si="51"/>
        <v>0.49371527777777779</v>
      </c>
      <c r="L30" s="40">
        <f t="shared" si="51"/>
        <v>0.60482638888888896</v>
      </c>
      <c r="M30" s="44">
        <f t="shared" si="0"/>
        <v>0.72288194444444454</v>
      </c>
      <c r="O30" s="5">
        <f t="shared" si="5"/>
        <v>11.100000000000001</v>
      </c>
      <c r="P30" s="8">
        <v>1</v>
      </c>
      <c r="Q30" s="45" t="s">
        <v>56</v>
      </c>
      <c r="R30" s="46">
        <f t="shared" ref="R30:S30" si="52">TIME(0,0,(3600*($O30-$O23)/(INDEX($T$5:$AB$6,MATCH(R$15,$S$5:$S$6,0),MATCH((CONCATENATE($P30,$Q30)),$T$4:$AB$4,0)))))</f>
        <v>4.409722222222222E-3</v>
      </c>
      <c r="S30" s="46">
        <f t="shared" si="52"/>
        <v>5.5208333333333333E-3</v>
      </c>
      <c r="T30" s="1"/>
      <c r="U30" s="47"/>
      <c r="V30" s="1"/>
      <c r="W30" s="1"/>
    </row>
    <row r="31" spans="1:23" ht="13.5" customHeight="1" x14ac:dyDescent="0.3">
      <c r="A31" s="40">
        <f t="shared" ref="A31" si="53">A30+TIME(0,0,(3600*($O31-$O30)/(INDEX($T$5:$AB$6,MATCH(A$15,$S$5:$S$6,0),MATCH(CONCATENATE($P31,$Q31),$T$4:$AB$4,0)))+$T$8))</f>
        <v>0.78913194444444446</v>
      </c>
      <c r="B31" s="40">
        <f t="shared" ref="B31:C31" si="54">B30+TIME(0,0,(3600*($O31-$O30)/(INDEX($T$5:$AB$6,MATCH(B$15,$S$5:$S$6,0),MATCH(CONCATENATE($P31,$Q31),$T$4:$AB$4,0)))+$T$8))</f>
        <v>0.35621527777777778</v>
      </c>
      <c r="C31" s="40">
        <f t="shared" si="54"/>
        <v>0.47427083333333331</v>
      </c>
      <c r="D31" s="40">
        <f t="shared" ref="D31" si="55">D30+TIME(0,0,(3600*($O31-$O30)/(INDEX($T$5:$AB$6,MATCH(D$15,$S$5:$S$6,0),MATCH(CONCATENATE($P31,$Q31),$T$4:$AB$4,0)))+$T$8))</f>
        <v>0.58538194444444447</v>
      </c>
      <c r="E31" s="40">
        <f t="shared" si="47"/>
        <v>0.70232638888888888</v>
      </c>
      <c r="F31" s="43">
        <v>0.8</v>
      </c>
      <c r="G31" s="42">
        <v>15</v>
      </c>
      <c r="H31" s="43" t="s">
        <v>57</v>
      </c>
      <c r="I31" s="40">
        <f t="shared" ref="I31:M31" si="56">I32+TIME(0,0,(3600*($O32-$O31)/(INDEX($T$5:$AB$6,MATCH(I$15,$S$5:$S$6,0),MATCH(CONCATENATE($P32,$Q32),$T$4:$AB$4,0)))+$T$8))</f>
        <v>0.29804398148148153</v>
      </c>
      <c r="J31" s="40">
        <f t="shared" si="56"/>
        <v>0.37443287037037043</v>
      </c>
      <c r="K31" s="40">
        <f t="shared" si="56"/>
        <v>0.49248842592592595</v>
      </c>
      <c r="L31" s="40">
        <f t="shared" si="56"/>
        <v>0.60359953703703706</v>
      </c>
      <c r="M31" s="44">
        <f t="shared" si="56"/>
        <v>0.72165509259259264</v>
      </c>
      <c r="O31" s="5">
        <f t="shared" si="5"/>
        <v>11.900000000000002</v>
      </c>
      <c r="P31" s="8">
        <v>1</v>
      </c>
      <c r="Q31" s="45" t="s">
        <v>56</v>
      </c>
      <c r="R31" s="46">
        <f t="shared" ref="R31:S31" si="57">TIME(0,0,(3600*($O31-$O30)/(INDEX($T$5:$AB$6,MATCH(R$15,$S$5:$S$6,0),MATCH((CONCATENATE($P31,$Q31)),$T$4:$AB$4,0)))))</f>
        <v>6.5972222222222213E-4</v>
      </c>
      <c r="S31" s="46">
        <f t="shared" si="57"/>
        <v>8.3333333333333339E-4</v>
      </c>
      <c r="T31" s="1"/>
      <c r="U31" s="47"/>
      <c r="V31" s="1"/>
      <c r="W31" s="1"/>
    </row>
    <row r="32" spans="1:23" ht="13.5" customHeight="1" x14ac:dyDescent="0.3">
      <c r="A32" s="40">
        <f t="shared" ref="A32" si="58">A31+TIME(0,0,(3600*($O32-$O31)/(INDEX($T$5:$AB$6,MATCH(A$15,$S$5:$S$6,0),MATCH(CONCATENATE($P32,$Q32),$T$4:$AB$4,0)))+$T$8))</f>
        <v>0.79077546296296297</v>
      </c>
      <c r="B32" s="40">
        <f t="shared" ref="B32:E32" si="59">B31+TIME(0,0,(3600*($O32-$O31)/(INDEX($T$5:$AB$6,MATCH(B$15,$S$5:$S$6,0),MATCH(CONCATENATE($P32,$Q32),$T$4:$AB$4,0)))+$T$8))</f>
        <v>0.3578587962962963</v>
      </c>
      <c r="C32" s="40">
        <f t="shared" si="59"/>
        <v>0.47591435185185182</v>
      </c>
      <c r="D32" s="40">
        <f t="shared" ref="D32" si="60">D31+TIME(0,0,(3600*($O32-$O31)/(INDEX($T$5:$AB$6,MATCH(D$15,$S$5:$S$6,0),MATCH(CONCATENATE($P32,$Q32),$T$4:$AB$4,0)))+$T$8))</f>
        <v>0.58702546296296299</v>
      </c>
      <c r="E32" s="40">
        <f t="shared" si="59"/>
        <v>0.70396990740740739</v>
      </c>
      <c r="F32" s="43">
        <v>1.2</v>
      </c>
      <c r="G32" s="42">
        <v>16</v>
      </c>
      <c r="H32" s="43" t="s">
        <v>58</v>
      </c>
      <c r="I32" s="40">
        <f t="shared" ref="I32:M32" si="61">I33+TIME(0,0,(3600*($O33-$O32)/(INDEX($T$5:$AB$6,MATCH(I$15,$S$5:$S$6,0),MATCH(CONCATENATE($P33,$Q33),$T$4:$AB$4,0)))+$T$8))</f>
        <v>0.29640046296296302</v>
      </c>
      <c r="J32" s="40">
        <f t="shared" si="61"/>
        <v>0.37278935185185191</v>
      </c>
      <c r="K32" s="40">
        <f t="shared" si="61"/>
        <v>0.49084490740740744</v>
      </c>
      <c r="L32" s="40">
        <f t="shared" si="61"/>
        <v>0.60195601851851854</v>
      </c>
      <c r="M32" s="44">
        <f t="shared" si="61"/>
        <v>0.72001157407407412</v>
      </c>
      <c r="O32" s="5">
        <f t="shared" si="5"/>
        <v>13.100000000000001</v>
      </c>
      <c r="P32" s="8">
        <v>1</v>
      </c>
      <c r="Q32" s="45" t="s">
        <v>56</v>
      </c>
      <c r="R32" s="46">
        <f t="shared" ref="R32:S32" si="62">TIME(0,0,(3600*($O32-$O31)/(INDEX($T$5:$AB$6,MATCH(R$15,$S$5:$S$6,0),MATCH((CONCATENATE($P32,$Q32)),$T$4:$AB$4,0)))))</f>
        <v>9.9537037037037042E-4</v>
      </c>
      <c r="S32" s="46">
        <f t="shared" si="62"/>
        <v>1.25E-3</v>
      </c>
      <c r="T32" s="1"/>
      <c r="U32" s="47"/>
      <c r="V32" s="1"/>
      <c r="W32" s="1"/>
    </row>
    <row r="33" spans="1:23" ht="13.5" customHeight="1" x14ac:dyDescent="0.3">
      <c r="A33" s="40">
        <f t="shared" ref="A33" si="63">A32+TIME(0,0,(3600*($O33-$O32)/(INDEX($T$5:$AB$6,MATCH(A$15,$S$5:$S$6,0),MATCH(CONCATENATE($P33,$Q33),$T$4:$AB$4,0)))+$T$8))</f>
        <v>0.79306712962962966</v>
      </c>
      <c r="B33" s="40">
        <f t="shared" ref="B33:E33" si="64">B32+TIME(0,0,(3600*($O33-$O32)/(INDEX($T$5:$AB$6,MATCH(B$15,$S$5:$S$6,0),MATCH(CONCATENATE($P33,$Q33),$T$4:$AB$4,0)))+$T$8))</f>
        <v>0.36015046296296299</v>
      </c>
      <c r="C33" s="40">
        <f t="shared" si="64"/>
        <v>0.47820601851851852</v>
      </c>
      <c r="D33" s="40">
        <f t="shared" ref="D33" si="65">D32+TIME(0,0,(3600*($O33-$O32)/(INDEX($T$5:$AB$6,MATCH(D$15,$S$5:$S$6,0),MATCH(CONCATENATE($P33,$Q33),$T$4:$AB$4,0)))+$T$8))</f>
        <v>0.58931712962962968</v>
      </c>
      <c r="E33" s="40">
        <f t="shared" si="64"/>
        <v>0.70626157407407408</v>
      </c>
      <c r="F33" s="43">
        <v>1.6</v>
      </c>
      <c r="G33" s="42">
        <v>17</v>
      </c>
      <c r="H33" s="43" t="s">
        <v>59</v>
      </c>
      <c r="I33" s="40">
        <f t="shared" ref="I33:M33" si="66">I34+TIME(0,0,(3600*($O34-$O33)/(INDEX($T$5:$AB$6,MATCH(I$15,$S$5:$S$6,0),MATCH(CONCATENATE($P34,$Q34),$T$4:$AB$4,0)))+$T$8))</f>
        <v>0.29410879629629633</v>
      </c>
      <c r="J33" s="40">
        <f t="shared" si="66"/>
        <v>0.37049768518518522</v>
      </c>
      <c r="K33" s="40">
        <f t="shared" si="66"/>
        <v>0.48855324074074075</v>
      </c>
      <c r="L33" s="40">
        <f t="shared" si="66"/>
        <v>0.59966435185185185</v>
      </c>
      <c r="M33" s="44">
        <f t="shared" si="66"/>
        <v>0.71771990740740743</v>
      </c>
      <c r="O33" s="5">
        <f t="shared" si="5"/>
        <v>14.700000000000001</v>
      </c>
      <c r="P33" s="45" t="s">
        <v>60</v>
      </c>
      <c r="Q33" s="45" t="s">
        <v>56</v>
      </c>
      <c r="R33" s="46">
        <f t="shared" ref="R33:S33" si="67">TIME(0,0,(3600*($O33-$O32)/(INDEX($T$5:$AB$6,MATCH(R$15,$S$5:$S$6,0),MATCH((CONCATENATE($P33,$Q33)),$T$4:$AB$4,0)))))</f>
        <v>1.4814814814814814E-3</v>
      </c>
      <c r="S33" s="46">
        <f t="shared" si="67"/>
        <v>1.8981481481481482E-3</v>
      </c>
      <c r="T33" s="1"/>
      <c r="U33" s="47"/>
      <c r="V33" s="1"/>
      <c r="W33" s="1"/>
    </row>
    <row r="34" spans="1:23" ht="13.5" customHeight="1" x14ac:dyDescent="0.3">
      <c r="A34" s="40">
        <f t="shared" ref="A34" si="68">A33+TIME(0,0,(3600*($O34-$O33)/(INDEX($T$5:$AB$6,MATCH(A$15,$S$5:$S$6,0),MATCH(CONCATENATE($P34,$Q34),$T$4:$AB$4,0)))+$T$8))</f>
        <v>0.794525462962963</v>
      </c>
      <c r="B34" s="40">
        <f t="shared" ref="B34:E34" si="69">B33+TIME(0,0,(3600*($O34-$O33)/(INDEX($T$5:$AB$6,MATCH(B$15,$S$5:$S$6,0),MATCH(CONCATENATE($P34,$Q34),$T$4:$AB$4,0)))+$T$8))</f>
        <v>0.36160879629629633</v>
      </c>
      <c r="C34" s="40">
        <f t="shared" si="69"/>
        <v>0.47966435185185186</v>
      </c>
      <c r="D34" s="40">
        <f t="shared" ref="D34" si="70">D33+TIME(0,0,(3600*($O34-$O33)/(INDEX($T$5:$AB$6,MATCH(D$15,$S$5:$S$6,0),MATCH(CONCATENATE($P34,$Q34),$T$4:$AB$4,0)))+$T$8))</f>
        <v>0.59077546296296302</v>
      </c>
      <c r="E34" s="40">
        <f t="shared" si="69"/>
        <v>0.70771990740740742</v>
      </c>
      <c r="F34" s="43">
        <v>0.9</v>
      </c>
      <c r="G34" s="42">
        <v>18</v>
      </c>
      <c r="H34" s="43" t="s">
        <v>61</v>
      </c>
      <c r="I34" s="40">
        <f t="shared" ref="I34:M34" si="71">I35+TIME(0,0,(3600*($O35-$O34)/(INDEX($T$5:$AB$6,MATCH(I$15,$S$5:$S$6,0),MATCH(CONCATENATE($P35,$Q35),$T$4:$AB$4,0)))+$T$8))</f>
        <v>0.29265046296296299</v>
      </c>
      <c r="J34" s="40">
        <f t="shared" si="71"/>
        <v>0.36903935185185188</v>
      </c>
      <c r="K34" s="40">
        <f t="shared" si="71"/>
        <v>0.48709490740740741</v>
      </c>
      <c r="L34" s="40">
        <f t="shared" si="71"/>
        <v>0.59820601851851851</v>
      </c>
      <c r="M34" s="44">
        <f t="shared" si="71"/>
        <v>0.71626157407407409</v>
      </c>
      <c r="O34" s="5">
        <f t="shared" si="5"/>
        <v>15.600000000000001</v>
      </c>
      <c r="P34" s="45" t="s">
        <v>60</v>
      </c>
      <c r="Q34" s="45" t="s">
        <v>56</v>
      </c>
      <c r="R34" s="46">
        <f t="shared" ref="R34:S34" si="72">TIME(0,0,(3600*($O34-$O33)/(INDEX($T$5:$AB$6,MATCH(R$15,$S$5:$S$6,0),MATCH((CONCATENATE($P34,$Q34)),$T$4:$AB$4,0)))))</f>
        <v>8.3333333333333339E-4</v>
      </c>
      <c r="S34" s="46">
        <f t="shared" si="72"/>
        <v>1.0648148148148149E-3</v>
      </c>
      <c r="T34" s="1"/>
      <c r="U34" s="47"/>
      <c r="V34" s="1"/>
      <c r="W34" s="1"/>
    </row>
    <row r="35" spans="1:23" ht="13.5" customHeight="1" x14ac:dyDescent="0.3">
      <c r="A35" s="40">
        <f t="shared" ref="A35" si="73">A34+TIME(0,0,(3600*($O35-$O34)/(INDEX($T$5:$AB$6,MATCH(A$15,$S$5:$S$6,0),MATCH(CONCATENATE($P35,$Q35),$T$4:$AB$4,0)))+$T$8))</f>
        <v>0.7955092592592593</v>
      </c>
      <c r="B35" s="40">
        <f t="shared" ref="B35:E35" si="74">B34+TIME(0,0,(3600*($O35-$O34)/(INDEX($T$5:$AB$6,MATCH(B$15,$S$5:$S$6,0),MATCH(CONCATENATE($P35,$Q35),$T$4:$AB$4,0)))+$T$8))</f>
        <v>0.36259259259259263</v>
      </c>
      <c r="C35" s="40">
        <f t="shared" si="74"/>
        <v>0.48064814814814816</v>
      </c>
      <c r="D35" s="40">
        <f t="shared" ref="D35" si="75">D34+TIME(0,0,(3600*($O35-$O34)/(INDEX($T$5:$AB$6,MATCH(D$15,$S$5:$S$6,0),MATCH(CONCATENATE($P35,$Q35),$T$4:$AB$4,0)))+$T$8))</f>
        <v>0.59175925925925932</v>
      </c>
      <c r="E35" s="40">
        <f t="shared" si="74"/>
        <v>0.70870370370370372</v>
      </c>
      <c r="F35" s="43">
        <v>0.5</v>
      </c>
      <c r="G35" s="42">
        <v>19</v>
      </c>
      <c r="H35" s="43" t="s">
        <v>62</v>
      </c>
      <c r="I35" s="48">
        <v>0.29166666666666669</v>
      </c>
      <c r="J35" s="48">
        <v>0.36805555555555558</v>
      </c>
      <c r="K35" s="48">
        <v>0.4861111111111111</v>
      </c>
      <c r="L35" s="48">
        <v>0.59722222222222221</v>
      </c>
      <c r="M35" s="49">
        <v>0.71527777777777779</v>
      </c>
      <c r="O35" s="5">
        <f t="shared" si="5"/>
        <v>16.100000000000001</v>
      </c>
      <c r="P35" s="45" t="s">
        <v>60</v>
      </c>
      <c r="Q35" s="45" t="s">
        <v>56</v>
      </c>
      <c r="R35" s="46">
        <f t="shared" ref="R35:S35" si="76">TIME(0,0,(3600*($O35-$O34)/(INDEX($T$5:$AB$6,MATCH(R$15,$S$5:$S$6,0),MATCH((CONCATENATE($P35,$Q35)),$T$4:$AB$4,0)))))</f>
        <v>4.6296296296296293E-4</v>
      </c>
      <c r="S35" s="46">
        <f t="shared" si="76"/>
        <v>5.9027777777777778E-4</v>
      </c>
      <c r="T35" s="1"/>
      <c r="U35" s="47"/>
      <c r="V35" s="1"/>
      <c r="W35" s="1"/>
    </row>
    <row r="36" spans="1:23" ht="13.5" customHeight="1" x14ac:dyDescent="0.3">
      <c r="A36" s="50"/>
      <c r="B36" s="51"/>
      <c r="C36" s="51"/>
      <c r="D36" s="51"/>
      <c r="E36" s="51"/>
      <c r="F36" s="43"/>
      <c r="G36" s="42"/>
      <c r="H36" s="43"/>
      <c r="I36" s="51"/>
      <c r="J36" s="51"/>
      <c r="K36" s="51"/>
      <c r="L36" s="51"/>
      <c r="M36" s="52"/>
      <c r="R36" s="46"/>
      <c r="S36" s="46"/>
      <c r="T36" s="1"/>
      <c r="U36" s="47"/>
      <c r="V36" s="1"/>
      <c r="W36" s="1"/>
    </row>
    <row r="37" spans="1:23" ht="13.5" customHeight="1" x14ac:dyDescent="0.25">
      <c r="A37" s="53" t="s">
        <v>63</v>
      </c>
      <c r="B37" s="54" t="s">
        <v>63</v>
      </c>
      <c r="C37" s="54" t="s">
        <v>63</v>
      </c>
      <c r="D37" s="54" t="s">
        <v>63</v>
      </c>
      <c r="E37" s="54" t="s">
        <v>63</v>
      </c>
      <c r="F37" s="55"/>
      <c r="G37" s="56"/>
      <c r="H37" s="55"/>
      <c r="I37" s="54" t="s">
        <v>63</v>
      </c>
      <c r="J37" s="54" t="s">
        <v>63</v>
      </c>
      <c r="K37" s="54" t="s">
        <v>63</v>
      </c>
      <c r="L37" s="54" t="s">
        <v>63</v>
      </c>
      <c r="M37" s="57" t="s">
        <v>63</v>
      </c>
    </row>
    <row r="38" spans="1:23" ht="13.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3">
      <c r="I39" s="5" t="s">
        <v>64</v>
      </c>
    </row>
    <row r="40" spans="1:23" ht="13.5" customHeight="1" x14ac:dyDescent="0.25"/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5"/>
    <row r="56" spans="1:28" ht="13.5" customHeight="1" x14ac:dyDescent="0.25"/>
    <row r="57" spans="1:28" ht="13.5" customHeight="1" x14ac:dyDescent="0.25"/>
    <row r="58" spans="1:28" ht="13.5" customHeight="1" x14ac:dyDescent="0.25"/>
    <row r="59" spans="1:28" ht="13.5" customHeight="1" x14ac:dyDescent="0.25"/>
    <row r="60" spans="1:28" ht="19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5"/>
    <row r="62" spans="1:28" ht="12.75" customHeight="1" x14ac:dyDescent="0.25"/>
    <row r="63" spans="1:28" ht="12.75" customHeight="1" x14ac:dyDescent="0.25"/>
    <row r="64" spans="1:28" ht="12.75" customHeight="1" x14ac:dyDescent="0.3">
      <c r="A64" s="58"/>
      <c r="B64" s="58"/>
      <c r="C64" s="58"/>
      <c r="D64" s="58"/>
      <c r="E64" s="58"/>
      <c r="F64" s="58"/>
      <c r="G64" s="58"/>
      <c r="H64" s="58"/>
    </row>
    <row r="65" spans="1:10" ht="12.75" customHeight="1" x14ac:dyDescent="0.25">
      <c r="B65" s="59"/>
      <c r="C65" s="59"/>
      <c r="D65" s="59"/>
      <c r="E65" s="59"/>
      <c r="F65" s="59"/>
      <c r="G65" s="59"/>
    </row>
    <row r="66" spans="1:10" ht="12.75" customHeight="1" x14ac:dyDescent="0.25">
      <c r="B66" s="59"/>
      <c r="C66" s="59"/>
      <c r="D66" s="59"/>
      <c r="E66" s="59"/>
      <c r="F66" s="59"/>
      <c r="G66" s="59"/>
    </row>
    <row r="67" spans="1:10" ht="12.75" customHeight="1" x14ac:dyDescent="0.25">
      <c r="B67" s="59"/>
      <c r="C67" s="59"/>
      <c r="D67" s="59"/>
      <c r="E67" s="59"/>
      <c r="F67" s="59"/>
    </row>
    <row r="68" spans="1:10" ht="12.75" customHeight="1" x14ac:dyDescent="0.25">
      <c r="B68" s="59"/>
    </row>
    <row r="69" spans="1:10" ht="12.75" customHeight="1" x14ac:dyDescent="0.25">
      <c r="B69" s="59"/>
    </row>
    <row r="70" spans="1:10" ht="12.75" customHeight="1" x14ac:dyDescent="0.25">
      <c r="B70" s="59"/>
    </row>
    <row r="71" spans="1:10" ht="12.75" customHeight="1" x14ac:dyDescent="0.25">
      <c r="B71" s="59"/>
    </row>
    <row r="72" spans="1:10" ht="12.75" customHeight="1" x14ac:dyDescent="0.3">
      <c r="A72" s="58"/>
      <c r="B72" s="58"/>
      <c r="C72" s="58"/>
      <c r="D72" s="58"/>
      <c r="E72" s="58"/>
      <c r="F72" s="58"/>
      <c r="G72" s="58"/>
      <c r="H72" s="58"/>
      <c r="I72" s="58"/>
      <c r="J72" s="58"/>
    </row>
    <row r="73" spans="1:10" ht="12.75" customHeight="1" x14ac:dyDescent="0.3">
      <c r="A73" s="58"/>
    </row>
    <row r="74" spans="1:10" ht="16.5" customHeight="1" x14ac:dyDescent="0.25"/>
    <row r="75" spans="1:10" ht="16.5" customHeight="1" x14ac:dyDescent="0.25"/>
    <row r="76" spans="1:10" ht="16.5" customHeight="1" x14ac:dyDescent="0.25"/>
    <row r="77" spans="1:10" ht="16.5" customHeight="1" x14ac:dyDescent="0.25"/>
    <row r="78" spans="1:10" ht="16.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2022-10-21T17:00:27Z</dcterms:modified>
</cp:coreProperties>
</file>