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INCERTRANS\Arges\Lucrare\Actualizare_februarie_2023\Studiu trafic final_aprilie 2023\Modificate_mai\"/>
    </mc:Choice>
  </mc:AlternateContent>
  <xr:revisionPtr revIDLastSave="0" documentId="13_ncr:1_{A566282D-F7A8-4221-96AD-B6F16C75C1C8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qM4isZCpa5MgDNCGwvO5IbSDWaQ=="/>
    </ext>
  </extLst>
</workbook>
</file>

<file path=xl/calcChain.xml><?xml version="1.0" encoding="utf-8"?>
<calcChain xmlns="http://schemas.openxmlformats.org/spreadsheetml/2006/main">
  <c r="S45" i="1" l="1"/>
  <c r="O45" i="1"/>
  <c r="R45" i="1" s="1"/>
  <c r="O17" i="1"/>
  <c r="B17" i="1" s="1"/>
  <c r="O46" i="1" l="1"/>
  <c r="A45" i="1"/>
  <c r="A46" i="1" s="1"/>
  <c r="S17" i="1"/>
  <c r="O18" i="1"/>
  <c r="S18" i="1" s="1"/>
  <c r="A17" i="1"/>
  <c r="C17" i="1"/>
  <c r="D17" i="1"/>
  <c r="E17" i="1"/>
  <c r="R17" i="1"/>
  <c r="R18" i="1" l="1"/>
  <c r="E18" i="1"/>
  <c r="S46" i="1"/>
  <c r="R46" i="1"/>
  <c r="O47" i="1"/>
  <c r="O19" i="1"/>
  <c r="R19" i="1" s="1"/>
  <c r="B18" i="1"/>
  <c r="B19" i="1" s="1"/>
  <c r="C18" i="1"/>
  <c r="C19" i="1" s="1"/>
  <c r="D18" i="1"/>
  <c r="A18" i="1"/>
  <c r="S19" i="1" l="1"/>
  <c r="O20" i="1"/>
  <c r="A19" i="1"/>
  <c r="A20" i="1" s="1"/>
  <c r="E19" i="1"/>
  <c r="E20" i="1" s="1"/>
  <c r="D19" i="1"/>
  <c r="D20" i="1" s="1"/>
  <c r="A47" i="1"/>
  <c r="S47" i="1"/>
  <c r="O48" i="1"/>
  <c r="R47" i="1"/>
  <c r="B20" i="1"/>
  <c r="C20" i="1"/>
  <c r="O21" i="1"/>
  <c r="R20" i="1"/>
  <c r="S20" i="1"/>
  <c r="D21" i="1" l="1"/>
  <c r="A48" i="1"/>
  <c r="O49" i="1"/>
  <c r="S48" i="1"/>
  <c r="R48" i="1"/>
  <c r="C21" i="1"/>
  <c r="S21" i="1"/>
  <c r="O22" i="1"/>
  <c r="R21" i="1"/>
  <c r="B21" i="1"/>
  <c r="A21" i="1"/>
  <c r="A22" i="1" s="1"/>
  <c r="E21" i="1"/>
  <c r="A49" i="1" l="1"/>
  <c r="A50" i="1" s="1"/>
  <c r="O50" i="1"/>
  <c r="S49" i="1"/>
  <c r="R49" i="1"/>
  <c r="E22" i="1"/>
  <c r="S22" i="1"/>
  <c r="R22" i="1"/>
  <c r="O23" i="1"/>
  <c r="A23" i="1" s="1"/>
  <c r="D22" i="1"/>
  <c r="D23" i="1" s="1"/>
  <c r="B22" i="1"/>
  <c r="C22" i="1"/>
  <c r="B23" i="1" l="1"/>
  <c r="B24" i="1" s="1"/>
  <c r="O51" i="1"/>
  <c r="S50" i="1"/>
  <c r="R50" i="1"/>
  <c r="E23" i="1"/>
  <c r="E24" i="1" s="1"/>
  <c r="S23" i="1"/>
  <c r="O24" i="1"/>
  <c r="D24" i="1" s="1"/>
  <c r="R23" i="1"/>
  <c r="C23" i="1"/>
  <c r="C24" i="1" s="1"/>
  <c r="O52" i="1" l="1"/>
  <c r="S51" i="1"/>
  <c r="R51" i="1"/>
  <c r="A51" i="1"/>
  <c r="A52" i="1" s="1"/>
  <c r="A24" i="1"/>
  <c r="O25" i="1"/>
  <c r="B25" i="1" s="1"/>
  <c r="R24" i="1"/>
  <c r="S24" i="1"/>
  <c r="D25" i="1" l="1"/>
  <c r="C25" i="1"/>
  <c r="R52" i="1"/>
  <c r="O53" i="1"/>
  <c r="S52" i="1"/>
  <c r="A25" i="1"/>
  <c r="E25" i="1"/>
  <c r="S25" i="1"/>
  <c r="R25" i="1"/>
  <c r="O26" i="1"/>
  <c r="D26" i="1" l="1"/>
  <c r="C26" i="1"/>
  <c r="C27" i="1" s="1"/>
  <c r="B26" i="1"/>
  <c r="S53" i="1"/>
  <c r="R53" i="1"/>
  <c r="O54" i="1"/>
  <c r="A53" i="1"/>
  <c r="S26" i="1"/>
  <c r="O27" i="1"/>
  <c r="R26" i="1"/>
  <c r="A26" i="1"/>
  <c r="A27" i="1" s="1"/>
  <c r="E26" i="1"/>
  <c r="E27" i="1" s="1"/>
  <c r="B27" i="1" l="1"/>
  <c r="A54" i="1"/>
  <c r="O55" i="1"/>
  <c r="S54" i="1"/>
  <c r="R54" i="1"/>
  <c r="D27" i="1"/>
  <c r="D28" i="1" s="1"/>
  <c r="S27" i="1"/>
  <c r="O28" i="1"/>
  <c r="A28" i="1" s="1"/>
  <c r="R27" i="1"/>
  <c r="S55" i="1" l="1"/>
  <c r="O56" i="1"/>
  <c r="R55" i="1"/>
  <c r="B28" i="1"/>
  <c r="A55" i="1"/>
  <c r="E28" i="1"/>
  <c r="O29" i="1"/>
  <c r="R28" i="1"/>
  <c r="S28" i="1"/>
  <c r="C28" i="1"/>
  <c r="B29" i="1" l="1"/>
  <c r="C29" i="1"/>
  <c r="E29" i="1"/>
  <c r="E30" i="1" s="1"/>
  <c r="O57" i="1"/>
  <c r="S56" i="1"/>
  <c r="R56" i="1"/>
  <c r="A56" i="1"/>
  <c r="A57" i="1" s="1"/>
  <c r="D29" i="1"/>
  <c r="O30" i="1"/>
  <c r="S29" i="1"/>
  <c r="R29" i="1"/>
  <c r="A29" i="1"/>
  <c r="A30" i="1" s="1"/>
  <c r="D30" i="1" l="1"/>
  <c r="A58" i="1"/>
  <c r="C30" i="1"/>
  <c r="O58" i="1"/>
  <c r="S57" i="1"/>
  <c r="R57" i="1"/>
  <c r="S30" i="1"/>
  <c r="O31" i="1"/>
  <c r="R30" i="1"/>
  <c r="B30" i="1"/>
  <c r="D31" i="1" l="1"/>
  <c r="B31" i="1"/>
  <c r="O59" i="1"/>
  <c r="A59" i="1" s="1"/>
  <c r="R58" i="1"/>
  <c r="S58" i="1"/>
  <c r="E31" i="1"/>
  <c r="S31" i="1"/>
  <c r="O32" i="1"/>
  <c r="R31" i="1"/>
  <c r="A31" i="1"/>
  <c r="A32" i="1" s="1"/>
  <c r="C31" i="1"/>
  <c r="C32" i="1" s="1"/>
  <c r="S59" i="1" l="1"/>
  <c r="R59" i="1"/>
  <c r="O60" i="1"/>
  <c r="E32" i="1"/>
  <c r="D32" i="1"/>
  <c r="O33" i="1"/>
  <c r="C33" i="1" s="1"/>
  <c r="R32" i="1"/>
  <c r="S32" i="1"/>
  <c r="B32" i="1"/>
  <c r="B33" i="1" s="1"/>
  <c r="R60" i="1" l="1"/>
  <c r="O61" i="1"/>
  <c r="S60" i="1"/>
  <c r="A60" i="1"/>
  <c r="A61" i="1" s="1"/>
  <c r="D33" i="1"/>
  <c r="A33" i="1"/>
  <c r="S33" i="1"/>
  <c r="R33" i="1"/>
  <c r="O34" i="1"/>
  <c r="C34" i="1" s="1"/>
  <c r="E33" i="1"/>
  <c r="E34" i="1" s="1"/>
  <c r="R61" i="1" l="1"/>
  <c r="S61" i="1"/>
  <c r="O62" i="1"/>
  <c r="S34" i="1"/>
  <c r="O35" i="1"/>
  <c r="R34" i="1"/>
  <c r="A34" i="1"/>
  <c r="D34" i="1"/>
  <c r="B34" i="1"/>
  <c r="B35" i="1" l="1"/>
  <c r="S62" i="1"/>
  <c r="R62" i="1"/>
  <c r="O63" i="1"/>
  <c r="A62" i="1"/>
  <c r="A63" i="1" s="1"/>
  <c r="S35" i="1"/>
  <c r="R35" i="1"/>
  <c r="O36" i="1"/>
  <c r="D35" i="1"/>
  <c r="A35" i="1"/>
  <c r="C35" i="1"/>
  <c r="E35" i="1"/>
  <c r="E36" i="1" l="1"/>
  <c r="S63" i="1"/>
  <c r="R63" i="1"/>
  <c r="O64" i="1"/>
  <c r="S36" i="1"/>
  <c r="L35" i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R36" i="1"/>
  <c r="K35" i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35" i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35" i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35" i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C36" i="1"/>
  <c r="A36" i="1"/>
  <c r="D36" i="1"/>
  <c r="B36" i="1"/>
  <c r="A64" i="1" l="1"/>
  <c r="S64" i="1"/>
  <c r="R64" i="1"/>
  <c r="I63" i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I44" i="1" s="1"/>
</calcChain>
</file>

<file path=xl/sharedStrings.xml><?xml version="1.0" encoding="utf-8"?>
<sst xmlns="http://schemas.openxmlformats.org/spreadsheetml/2006/main" count="223" uniqueCount="76">
  <si>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</si>
  <si>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</si>
  <si>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</si>
  <si>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</si>
  <si>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</si>
  <si>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</si>
  <si>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</si>
  <si>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</si>
  <si>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</si>
  <si>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</si>
  <si>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</si>
  <si>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</si>
  <si>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</si>
  <si>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</si>
  <si>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</si>
  <si>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</si>
  <si>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</si>
  <si>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</si>
  <si>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</si>
  <si>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</si>
  <si>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</si>
  <si>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</si>
  <si>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</si>
  <si>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</si>
  <si>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</si>
  <si>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</si>
  <si>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</si>
  <si>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Slatina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</si>
  <si>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</si>
  <si>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</si>
  <si>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</si>
  <si>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</si>
  <si>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</si>
  <si>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</si>
  <si>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</si>
  <si>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</si>
  <si>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</si>
  <si>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</si>
  <si>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</si>
  <si>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</si>
  <si>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</si>
  <si>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</si>
  <si>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</si>
  <si>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</si>
  <si>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</si>
  <si>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</si>
  <si>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</si>
  <si>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S</t>
  </si>
  <si>
    <t>C.A. Blocuri ANL</t>
  </si>
  <si>
    <t>C.A. Fantana lui Manole</t>
  </si>
  <si>
    <t>C.A. Piata Ivancea</t>
  </si>
  <si>
    <t>C.A. North Metal</t>
  </si>
  <si>
    <t>Valea Iasului Sanatoriu</t>
  </si>
  <si>
    <t>1</t>
  </si>
  <si>
    <t>D</t>
  </si>
  <si>
    <t>Valea Iasului Primarie</t>
  </si>
  <si>
    <t>Valea Iasului1</t>
  </si>
  <si>
    <t>Valea Iasului2</t>
  </si>
  <si>
    <t>Calinesti</t>
  </si>
  <si>
    <t>2</t>
  </si>
  <si>
    <t>Merisani Ram.</t>
  </si>
  <si>
    <t>Robaia</t>
  </si>
  <si>
    <t>Domnesti Centru</t>
  </si>
  <si>
    <t>Domnesti Liceu</t>
  </si>
  <si>
    <t>Poduri Centru</t>
  </si>
  <si>
    <t>Corbsori Centru</t>
  </si>
  <si>
    <t>Jgheaburi</t>
  </si>
  <si>
    <t>Corbi Nord</t>
  </si>
  <si>
    <t>Sboghitesti Farmacie</t>
  </si>
  <si>
    <t>Slatina Ramificatie</t>
  </si>
  <si>
    <t>Slatina</t>
  </si>
  <si>
    <t>1=5</t>
  </si>
  <si>
    <t>1=7</t>
  </si>
  <si>
    <t>EMITENT,</t>
  </si>
  <si>
    <t>024</t>
  </si>
  <si>
    <t>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</si>
</sst>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sz val="11"/>
      <color rgb="FF000000"/>
      <name val="Roboto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3" borderId="18" xfId="0" applyFont="1" applyFill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17" xfId="0" applyNumberFormat="1" applyFont="1" applyBorder="1"/>
    <xf numFmtId="20" fontId="1" fillId="0" borderId="18" xfId="0" applyNumberFormat="1" applyFont="1" applyBorder="1"/>
    <xf numFmtId="20" fontId="1" fillId="0" borderId="19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09"/>
  <sheetViews>
    <sheetView tabSelected="1" topLeftCell="A39" workbookViewId="0">
      <selection activeCell="I44" sqref="I44"/>
    </sheetView>
  </sheetViews>
  <sheetFormatPr defaultColWidth="14.44140625" defaultRowHeight="15" customHeight="1" x14ac:dyDescent="0.25"/>
  <cols>
    <col min="1" max="5" width="5.77734375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2.75" customHeight="1" x14ac:dyDescent="0.3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2.75" customHeight="1" x14ac:dyDescent="0.3">
      <c r="A11" s="12" t="s">
        <v>28</v>
      </c>
      <c r="B11" s="12"/>
      <c r="C11" s="12"/>
      <c r="D11" s="12"/>
      <c r="E11" s="14" t="s">
        <v>74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7" t="s">
        <v>29</v>
      </c>
      <c r="B12" s="68"/>
      <c r="C12" s="68"/>
      <c r="D12" s="68"/>
      <c r="E12" s="68"/>
      <c r="F12" s="15" t="s">
        <v>30</v>
      </c>
      <c r="G12" s="16" t="s">
        <v>31</v>
      </c>
      <c r="H12" s="16" t="s">
        <v>32</v>
      </c>
      <c r="I12" s="60" t="s">
        <v>33</v>
      </c>
      <c r="J12" s="61"/>
      <c r="K12" s="61"/>
      <c r="L12" s="61"/>
      <c r="M12" s="6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0" t="s">
        <v>34</v>
      </c>
      <c r="B13" s="61"/>
      <c r="C13" s="61"/>
      <c r="D13" s="61"/>
      <c r="E13" s="62"/>
      <c r="F13" s="18"/>
      <c r="G13" s="19" t="s">
        <v>35</v>
      </c>
      <c r="H13" s="20" t="s">
        <v>36</v>
      </c>
      <c r="I13" s="60" t="s">
        <v>34</v>
      </c>
      <c r="J13" s="61"/>
      <c r="K13" s="61"/>
      <c r="L13" s="61"/>
      <c r="M13" s="62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0.74305555555555547</v>
      </c>
      <c r="B16" s="32">
        <v>0.3125</v>
      </c>
      <c r="C16" s="32">
        <v>0.40277777777777773</v>
      </c>
      <c r="D16" s="32">
        <v>0.52777777777777779</v>
      </c>
      <c r="E16" s="32">
        <v>0.63194444444444442</v>
      </c>
      <c r="F16" s="33">
        <v>0</v>
      </c>
      <c r="G16" s="34">
        <v>0</v>
      </c>
      <c r="H16" s="35" t="s">
        <v>46</v>
      </c>
      <c r="I16" s="36">
        <f t="shared" ref="I16:M16" si="0">I17+TIME(0,0,(3600*($O17-$O16)/(INDEX($T$5:$AB$6,MATCH(I$15,$S$5:$S$6,0),MATCH(CONCATENATE($P17,$Q17),$T$4:$AB$4,0)))+$T$8))</f>
        <v>0.30281250000000004</v>
      </c>
      <c r="J16" s="36">
        <f t="shared" si="0"/>
        <v>0.40697916666666667</v>
      </c>
      <c r="K16" s="36">
        <f t="shared" si="0"/>
        <v>0.50420138888888888</v>
      </c>
      <c r="L16" s="36">
        <f t="shared" si="0"/>
        <v>0.62920138888888877</v>
      </c>
      <c r="M16" s="37">
        <f t="shared" si="0"/>
        <v>0.7333680555555554</v>
      </c>
      <c r="O16" s="5">
        <v>0</v>
      </c>
      <c r="P16" s="38"/>
      <c r="Q16" s="38" t="s">
        <v>47</v>
      </c>
      <c r="R16" s="39"/>
    </row>
    <row r="17" spans="1:23" ht="13.5" customHeight="1" x14ac:dyDescent="0.3">
      <c r="A17" s="40">
        <f t="shared" ref="A17:E17" si="1">A16+TIME(0,0,(3600*($O17-$O16)/(INDEX($T$5:$AB$6,MATCH(A$15,$S$5:$S$6,0),MATCH(CONCATENATE($P17,$Q17),$T$4:$AB$4,0)))+$T$8))</f>
        <v>0.74452546296296285</v>
      </c>
      <c r="B17" s="41">
        <f t="shared" si="1"/>
        <v>0.31396990740740743</v>
      </c>
      <c r="C17" s="41">
        <f t="shared" si="1"/>
        <v>0.40424768518518517</v>
      </c>
      <c r="D17" s="41">
        <f t="shared" si="1"/>
        <v>0.52924768518518517</v>
      </c>
      <c r="E17" s="41">
        <f t="shared" si="1"/>
        <v>0.6334143518518518</v>
      </c>
      <c r="F17" s="42">
        <v>1.3</v>
      </c>
      <c r="G17" s="43">
        <v>1</v>
      </c>
      <c r="H17" s="42" t="s">
        <v>48</v>
      </c>
      <c r="I17" s="41">
        <f t="shared" ref="I17:M17" si="2">I18+TIME(0,0,(3600*($O18-$O17)/(INDEX($T$5:$AB$6,MATCH(I$15,$S$5:$S$6,0),MATCH(CONCATENATE($P18,$Q18),$T$4:$AB$4,0)))+$T$8))</f>
        <v>0.30134259259259261</v>
      </c>
      <c r="J17" s="41">
        <f t="shared" si="2"/>
        <v>0.40550925925925924</v>
      </c>
      <c r="K17" s="41">
        <f t="shared" si="2"/>
        <v>0.5027314814814815</v>
      </c>
      <c r="L17" s="41">
        <f t="shared" si="2"/>
        <v>0.62773148148148139</v>
      </c>
      <c r="M17" s="44">
        <f t="shared" si="2"/>
        <v>0.73189814814814802</v>
      </c>
      <c r="O17" s="5">
        <f t="shared" ref="O17:O36" si="3">O16+F17</f>
        <v>1.3</v>
      </c>
      <c r="P17" s="8">
        <v>1</v>
      </c>
      <c r="Q17" s="45" t="s">
        <v>47</v>
      </c>
      <c r="R17" s="46">
        <f t="shared" ref="R17:S17" si="4">TIME(0,0,(3600*($O17-$O16)/(INDEX($T$5:$AB$6,MATCH(R$15,$S$5:$S$6,0),MATCH((CONCATENATE($P17,$Q17)),$T$4:$AB$4,0)))))</f>
        <v>1.0763888888888889E-3</v>
      </c>
      <c r="S17" s="46">
        <f t="shared" si="4"/>
        <v>1.3541666666666667E-3</v>
      </c>
      <c r="T17" s="1"/>
      <c r="U17" s="47"/>
      <c r="V17" s="1"/>
      <c r="W17" s="1"/>
    </row>
    <row r="18" spans="1:23" ht="13.5" customHeight="1" x14ac:dyDescent="0.3">
      <c r="A18" s="40">
        <f t="shared" ref="A18:E18" si="5">A17+TIME(0,0,(3600*($O18-$O17)/(INDEX($T$5:$AB$6,MATCH(A$15,$S$5:$S$6,0),MATCH(CONCATENATE($P18,$Q18),$T$4:$AB$4,0)))+$T$8))</f>
        <v>0.74575231481481474</v>
      </c>
      <c r="B18" s="41">
        <f t="shared" si="5"/>
        <v>0.31519675925925927</v>
      </c>
      <c r="C18" s="41">
        <f t="shared" si="5"/>
        <v>0.40547453703703701</v>
      </c>
      <c r="D18" s="41">
        <f t="shared" si="5"/>
        <v>0.53047453703703706</v>
      </c>
      <c r="E18" s="41">
        <f t="shared" si="5"/>
        <v>0.63464120370370369</v>
      </c>
      <c r="F18" s="42">
        <v>1</v>
      </c>
      <c r="G18" s="43">
        <v>2</v>
      </c>
      <c r="H18" s="48" t="s">
        <v>49</v>
      </c>
      <c r="I18" s="41">
        <f t="shared" ref="I18:M18" si="6">I19+TIME(0,0,(3600*($O19-$O18)/(INDEX($T$5:$AB$6,MATCH(I$15,$S$5:$S$6,0),MATCH(CONCATENATE($P19,$Q19),$T$4:$AB$4,0)))+$T$8))</f>
        <v>0.30011574074074077</v>
      </c>
      <c r="J18" s="41">
        <f t="shared" si="6"/>
        <v>0.4042824074074074</v>
      </c>
      <c r="K18" s="41">
        <f t="shared" si="6"/>
        <v>0.50150462962962961</v>
      </c>
      <c r="L18" s="41">
        <f t="shared" si="6"/>
        <v>0.62650462962962949</v>
      </c>
      <c r="M18" s="44">
        <f t="shared" si="6"/>
        <v>0.73067129629629612</v>
      </c>
      <c r="O18" s="5">
        <f t="shared" si="3"/>
        <v>2.2999999999999998</v>
      </c>
      <c r="P18" s="8">
        <v>1</v>
      </c>
      <c r="Q18" s="45" t="s">
        <v>47</v>
      </c>
      <c r="R18" s="46">
        <f t="shared" ref="R18:S18" si="7">TIME(0,0,(3600*($O18-$O17)/(INDEX($T$5:$AB$6,MATCH(R$15,$S$5:$S$6,0),MATCH((CONCATENATE($P18,$Q18)),$T$4:$AB$4,0)))))</f>
        <v>8.3333333333333339E-4</v>
      </c>
      <c r="S18" s="46">
        <f t="shared" si="7"/>
        <v>1.0416666666666667E-3</v>
      </c>
      <c r="T18" s="1"/>
      <c r="U18" s="47"/>
      <c r="V18" s="1"/>
      <c r="W18" s="1"/>
    </row>
    <row r="19" spans="1:23" ht="13.5" customHeight="1" x14ac:dyDescent="0.3">
      <c r="A19" s="40">
        <f t="shared" ref="A19:E19" si="8">A18+TIME(0,0,(3600*($O19-$O18)/(INDEX($T$5:$AB$6,MATCH(A$15,$S$5:$S$6,0),MATCH(CONCATENATE($P19,$Q19),$T$4:$AB$4,0)))+$T$8))</f>
        <v>0.74688657407407399</v>
      </c>
      <c r="B19" s="41">
        <f t="shared" si="8"/>
        <v>0.31633101851851853</v>
      </c>
      <c r="C19" s="41">
        <f t="shared" si="8"/>
        <v>0.40660879629629626</v>
      </c>
      <c r="D19" s="41">
        <f t="shared" si="8"/>
        <v>0.53160879629629632</v>
      </c>
      <c r="E19" s="41">
        <f t="shared" si="8"/>
        <v>0.63577546296296295</v>
      </c>
      <c r="F19" s="42">
        <v>0.9</v>
      </c>
      <c r="G19" s="43">
        <v>3</v>
      </c>
      <c r="H19" s="48" t="s">
        <v>50</v>
      </c>
      <c r="I19" s="41">
        <f t="shared" ref="I19:M19" si="9">I20+TIME(0,0,(3600*($O20-$O19)/(INDEX($T$5:$AB$6,MATCH(I$15,$S$5:$S$6,0),MATCH(CONCATENATE($P20,$Q20),$T$4:$AB$4,0)))+$T$8))</f>
        <v>0.29898148148148151</v>
      </c>
      <c r="J19" s="41">
        <f t="shared" si="9"/>
        <v>0.40314814814814814</v>
      </c>
      <c r="K19" s="41">
        <f t="shared" si="9"/>
        <v>0.50037037037037035</v>
      </c>
      <c r="L19" s="41">
        <f t="shared" si="9"/>
        <v>0.62537037037037024</v>
      </c>
      <c r="M19" s="44">
        <f t="shared" si="9"/>
        <v>0.72953703703703687</v>
      </c>
      <c r="O19" s="5">
        <f t="shared" si="3"/>
        <v>3.1999999999999997</v>
      </c>
      <c r="P19" s="8">
        <v>1</v>
      </c>
      <c r="Q19" s="45" t="s">
        <v>47</v>
      </c>
      <c r="R19" s="46">
        <f t="shared" ref="R19:S19" si="10">TIME(0,0,(3600*($O19-$O18)/(INDEX($T$5:$AB$6,MATCH(R$15,$S$5:$S$6,0),MATCH((CONCATENATE($P19,$Q19)),$T$4:$AB$4,0)))))</f>
        <v>7.407407407407407E-4</v>
      </c>
      <c r="S19" s="46">
        <f t="shared" si="10"/>
        <v>9.3750000000000007E-4</v>
      </c>
      <c r="T19" s="1"/>
      <c r="U19" s="47"/>
      <c r="V19" s="1"/>
      <c r="W19" s="1"/>
    </row>
    <row r="20" spans="1:23" ht="13.5" customHeight="1" x14ac:dyDescent="0.3">
      <c r="A20" s="40">
        <f t="shared" ref="A20:E20" si="11">A19+TIME(0,0,(3600*($O20-$O19)/(INDEX($T$5:$AB$6,MATCH(A$15,$S$5:$S$6,0),MATCH(CONCATENATE($P20,$Q20),$T$4:$AB$4,0)))+$T$8))</f>
        <v>0.74853009259259251</v>
      </c>
      <c r="B20" s="41">
        <f t="shared" si="11"/>
        <v>0.31797453703703704</v>
      </c>
      <c r="C20" s="41">
        <f t="shared" si="11"/>
        <v>0.40825231481481478</v>
      </c>
      <c r="D20" s="41">
        <f t="shared" si="11"/>
        <v>0.53325231481481483</v>
      </c>
      <c r="E20" s="41">
        <f t="shared" si="11"/>
        <v>0.63741898148148146</v>
      </c>
      <c r="F20" s="42">
        <v>1.5</v>
      </c>
      <c r="G20" s="43">
        <v>4</v>
      </c>
      <c r="H20" s="42" t="s">
        <v>51</v>
      </c>
      <c r="I20" s="41">
        <f t="shared" ref="I20:M20" si="12">I21+TIME(0,0,(3600*($O21-$O20)/(INDEX($T$5:$AB$6,MATCH(I$15,$S$5:$S$6,0),MATCH(CONCATENATE($P21,$Q21),$T$4:$AB$4,0)))+$T$8))</f>
        <v>0.297337962962963</v>
      </c>
      <c r="J20" s="41">
        <f t="shared" si="12"/>
        <v>0.40150462962962963</v>
      </c>
      <c r="K20" s="41">
        <f t="shared" si="12"/>
        <v>0.49872685185185184</v>
      </c>
      <c r="L20" s="41">
        <f t="shared" si="12"/>
        <v>0.62372685185185173</v>
      </c>
      <c r="M20" s="44">
        <f t="shared" si="12"/>
        <v>0.72789351851851836</v>
      </c>
      <c r="O20" s="5">
        <f t="shared" si="3"/>
        <v>4.6999999999999993</v>
      </c>
      <c r="P20" s="8">
        <v>1</v>
      </c>
      <c r="Q20" s="45" t="s">
        <v>47</v>
      </c>
      <c r="R20" s="46">
        <f t="shared" ref="R20:S20" si="13">TIME(0,0,(3600*($O20-$O19)/(INDEX($T$5:$AB$6,MATCH(R$15,$S$5:$S$6,0),MATCH((CONCATENATE($P20,$Q20)),$T$4:$AB$4,0)))))</f>
        <v>1.25E-3</v>
      </c>
      <c r="S20" s="46">
        <f t="shared" si="13"/>
        <v>1.5624999999999999E-3</v>
      </c>
      <c r="T20" s="1"/>
      <c r="U20" s="47"/>
      <c r="V20" s="1"/>
      <c r="W20" s="1"/>
    </row>
    <row r="21" spans="1:23" ht="13.5" customHeight="1" x14ac:dyDescent="0.3">
      <c r="A21" s="40">
        <f t="shared" ref="A21:E21" si="14">A20+TIME(0,0,(3600*($O21-$O20)/(INDEX($T$5:$AB$6,MATCH(A$15,$S$5:$S$6,0),MATCH(CONCATENATE($P21,$Q21),$T$4:$AB$4,0)))+$T$8))</f>
        <v>0.75033564814814802</v>
      </c>
      <c r="B21" s="41">
        <f t="shared" si="14"/>
        <v>0.3197800925925926</v>
      </c>
      <c r="C21" s="41">
        <f t="shared" si="14"/>
        <v>0.41005787037037034</v>
      </c>
      <c r="D21" s="41">
        <f t="shared" si="14"/>
        <v>0.53505787037037034</v>
      </c>
      <c r="E21" s="41">
        <f t="shared" si="14"/>
        <v>0.63922453703703697</v>
      </c>
      <c r="F21" s="42">
        <v>1.7</v>
      </c>
      <c r="G21" s="43">
        <v>5</v>
      </c>
      <c r="H21" s="42" t="s">
        <v>52</v>
      </c>
      <c r="I21" s="41">
        <f t="shared" ref="I21:M21" si="15">I22+TIME(0,0,(3600*($O22-$O21)/(INDEX($T$5:$AB$6,MATCH(I$15,$S$5:$S$6,0),MATCH(CONCATENATE($P22,$Q22),$T$4:$AB$4,0)))+$T$8))</f>
        <v>0.29553240740740744</v>
      </c>
      <c r="J21" s="41">
        <f t="shared" si="15"/>
        <v>0.39969907407407407</v>
      </c>
      <c r="K21" s="41">
        <f t="shared" si="15"/>
        <v>0.49692129629629628</v>
      </c>
      <c r="L21" s="41">
        <f t="shared" si="15"/>
        <v>0.62192129629629622</v>
      </c>
      <c r="M21" s="44">
        <f t="shared" si="15"/>
        <v>0.72608796296296285</v>
      </c>
      <c r="O21" s="5">
        <f t="shared" si="3"/>
        <v>6.3999999999999995</v>
      </c>
      <c r="P21" s="45" t="s">
        <v>53</v>
      </c>
      <c r="Q21" s="45" t="s">
        <v>54</v>
      </c>
      <c r="R21" s="46">
        <f t="shared" ref="R21:S21" si="16">TIME(0,0,(3600*($O21-$O20)/(INDEX($T$5:$AB$6,MATCH(R$15,$S$5:$S$6,0),MATCH((CONCATENATE($P21,$Q21)),$T$4:$AB$4,0)))))</f>
        <v>1.4120370370370369E-3</v>
      </c>
      <c r="S21" s="46">
        <f t="shared" si="16"/>
        <v>1.7708333333333332E-3</v>
      </c>
      <c r="T21" s="1"/>
      <c r="U21" s="47"/>
      <c r="V21" s="1"/>
      <c r="W21" s="1"/>
    </row>
    <row r="22" spans="1:23" ht="13.5" customHeight="1" x14ac:dyDescent="0.3">
      <c r="A22" s="40">
        <f t="shared" ref="A22:E22" si="17">A21+TIME(0,0,(3600*($O22-$O21)/(INDEX($T$5:$AB$6,MATCH(A$15,$S$5:$S$6,0),MATCH(CONCATENATE($P22,$Q22),$T$4:$AB$4,0)))+$T$8))</f>
        <v>0.75122685185185167</v>
      </c>
      <c r="B22" s="41">
        <f t="shared" si="17"/>
        <v>0.32067129629629632</v>
      </c>
      <c r="C22" s="41">
        <f t="shared" si="17"/>
        <v>0.41094907407407405</v>
      </c>
      <c r="D22" s="41">
        <f t="shared" si="17"/>
        <v>0.53594907407407399</v>
      </c>
      <c r="E22" s="41">
        <f t="shared" si="17"/>
        <v>0.64011574074074062</v>
      </c>
      <c r="F22" s="42">
        <v>0.6</v>
      </c>
      <c r="G22" s="43">
        <v>6</v>
      </c>
      <c r="H22" s="42" t="s">
        <v>55</v>
      </c>
      <c r="I22" s="41">
        <f t="shared" ref="I22:M22" si="18">I23+TIME(0,0,(3600*($O23-$O22)/(INDEX($T$5:$AB$6,MATCH(I$15,$S$5:$S$6,0),MATCH(CONCATENATE($P23,$Q23),$T$4:$AB$4,0)))+$T$8))</f>
        <v>0.29464120370370372</v>
      </c>
      <c r="J22" s="41">
        <f t="shared" si="18"/>
        <v>0.39880787037037035</v>
      </c>
      <c r="K22" s="41">
        <f t="shared" si="18"/>
        <v>0.49603009259259256</v>
      </c>
      <c r="L22" s="41">
        <f t="shared" si="18"/>
        <v>0.62103009259259256</v>
      </c>
      <c r="M22" s="44">
        <f t="shared" si="18"/>
        <v>0.72519675925925919</v>
      </c>
      <c r="O22" s="5">
        <f t="shared" si="3"/>
        <v>6.9999999999999991</v>
      </c>
      <c r="P22" s="45" t="s">
        <v>53</v>
      </c>
      <c r="Q22" s="45" t="s">
        <v>54</v>
      </c>
      <c r="R22" s="46">
        <f t="shared" ref="R22:S22" si="19">TIME(0,0,(3600*($O22-$O21)/(INDEX($T$5:$AB$6,MATCH(R$15,$S$5:$S$6,0),MATCH((CONCATENATE($P22,$Q22)),$T$4:$AB$4,0)))))</f>
        <v>4.9768518518518521E-4</v>
      </c>
      <c r="S22" s="46">
        <f t="shared" si="19"/>
        <v>6.2500000000000001E-4</v>
      </c>
      <c r="T22" s="1"/>
      <c r="U22" s="47"/>
      <c r="V22" s="1"/>
      <c r="W22" s="1"/>
    </row>
    <row r="23" spans="1:23" ht="13.5" customHeight="1" x14ac:dyDescent="0.3">
      <c r="A23" s="40">
        <f t="shared" ref="A23:E23" si="20">A22+TIME(0,0,(3600*($O23-$O22)/(INDEX($T$5:$AB$6,MATCH(A$15,$S$5:$S$6,0),MATCH(CONCATENATE($P23,$Q23),$T$4:$AB$4,0)))+$T$8))</f>
        <v>0.75236111111111093</v>
      </c>
      <c r="B23" s="41">
        <f t="shared" si="20"/>
        <v>0.32180555555555557</v>
      </c>
      <c r="C23" s="41">
        <f t="shared" si="20"/>
        <v>0.4120833333333333</v>
      </c>
      <c r="D23" s="41">
        <f t="shared" si="20"/>
        <v>0.53708333333333325</v>
      </c>
      <c r="E23" s="41">
        <f t="shared" si="20"/>
        <v>0.64124999999999988</v>
      </c>
      <c r="F23" s="42">
        <v>0.9</v>
      </c>
      <c r="G23" s="43">
        <v>7</v>
      </c>
      <c r="H23" s="42" t="s">
        <v>56</v>
      </c>
      <c r="I23" s="41">
        <f t="shared" ref="I23:M23" si="21">I24+TIME(0,0,(3600*($O24-$O23)/(INDEX($T$5:$AB$6,MATCH(I$15,$S$5:$S$6,0),MATCH(CONCATENATE($P24,$Q24),$T$4:$AB$4,0)))+$T$8))</f>
        <v>0.29350694444444447</v>
      </c>
      <c r="J23" s="41">
        <f t="shared" si="21"/>
        <v>0.3976736111111111</v>
      </c>
      <c r="K23" s="41">
        <f t="shared" si="21"/>
        <v>0.49489583333333331</v>
      </c>
      <c r="L23" s="41">
        <f t="shared" si="21"/>
        <v>0.61989583333333331</v>
      </c>
      <c r="M23" s="44">
        <f t="shared" si="21"/>
        <v>0.72406249999999994</v>
      </c>
      <c r="O23" s="5">
        <f t="shared" si="3"/>
        <v>7.8999999999999995</v>
      </c>
      <c r="P23" s="45" t="s">
        <v>53</v>
      </c>
      <c r="Q23" s="45" t="s">
        <v>54</v>
      </c>
      <c r="R23" s="46">
        <f t="shared" ref="R23:S23" si="22">TIME(0,0,(3600*($O23-$O22)/(INDEX($T$5:$AB$6,MATCH(R$15,$S$5:$S$6,0),MATCH((CONCATENATE($P23,$Q23)),$T$4:$AB$4,0)))))</f>
        <v>7.407407407407407E-4</v>
      </c>
      <c r="S23" s="46">
        <f t="shared" si="22"/>
        <v>9.3750000000000007E-4</v>
      </c>
      <c r="T23" s="1"/>
      <c r="U23" s="47"/>
      <c r="V23" s="1"/>
      <c r="W23" s="1"/>
    </row>
    <row r="24" spans="1:23" ht="13.5" customHeight="1" x14ac:dyDescent="0.3">
      <c r="A24" s="40">
        <f t="shared" ref="A24:E24" si="23">A23+TIME(0,0,(3600*($O24-$O23)/(INDEX($T$5:$AB$6,MATCH(A$15,$S$5:$S$6,0),MATCH(CONCATENATE($P24,$Q24),$T$4:$AB$4,0)))+$T$8))</f>
        <v>0.75325231481481458</v>
      </c>
      <c r="B24" s="41">
        <f t="shared" si="23"/>
        <v>0.32269675925925928</v>
      </c>
      <c r="C24" s="41">
        <f t="shared" si="23"/>
        <v>0.41297453703703701</v>
      </c>
      <c r="D24" s="41">
        <f t="shared" si="23"/>
        <v>0.5379745370370369</v>
      </c>
      <c r="E24" s="41">
        <f t="shared" si="23"/>
        <v>0.64214120370370353</v>
      </c>
      <c r="F24" s="42">
        <v>0.6</v>
      </c>
      <c r="G24" s="43">
        <v>8</v>
      </c>
      <c r="H24" s="42" t="s">
        <v>57</v>
      </c>
      <c r="I24" s="41">
        <f t="shared" ref="I24:M24" si="24">I25+TIME(0,0,(3600*($O25-$O24)/(INDEX($T$5:$AB$6,MATCH(I$15,$S$5:$S$6,0),MATCH(CONCATENATE($P25,$Q25),$T$4:$AB$4,0)))+$T$8))</f>
        <v>0.29261574074074076</v>
      </c>
      <c r="J24" s="41">
        <f t="shared" si="24"/>
        <v>0.39678240740740739</v>
      </c>
      <c r="K24" s="41">
        <f t="shared" si="24"/>
        <v>0.4940046296296296</v>
      </c>
      <c r="L24" s="41">
        <f t="shared" si="24"/>
        <v>0.61900462962962965</v>
      </c>
      <c r="M24" s="44">
        <f t="shared" si="24"/>
        <v>0.72317129629629628</v>
      </c>
      <c r="O24" s="5">
        <f t="shared" si="3"/>
        <v>8.5</v>
      </c>
      <c r="P24" s="45" t="s">
        <v>53</v>
      </c>
      <c r="Q24" s="45" t="s">
        <v>54</v>
      </c>
      <c r="R24" s="46">
        <f t="shared" ref="R24:S24" si="25">TIME(0,0,(3600*($O24-$O23)/(INDEX($T$5:$AB$6,MATCH(R$15,$S$5:$S$6,0),MATCH((CONCATENATE($P24,$Q24)),$T$4:$AB$4,0)))))</f>
        <v>4.9768518518518521E-4</v>
      </c>
      <c r="S24" s="46">
        <f t="shared" si="25"/>
        <v>6.2500000000000001E-4</v>
      </c>
      <c r="T24" s="1"/>
      <c r="U24" s="47"/>
      <c r="V24" s="1"/>
      <c r="W24" s="1"/>
    </row>
    <row r="25" spans="1:23" ht="13.5" customHeight="1" x14ac:dyDescent="0.3">
      <c r="A25" s="40">
        <f t="shared" ref="A25:E25" si="26">A24+TIME(0,0,(3600*($O25-$O24)/(INDEX($T$5:$AB$6,MATCH(A$15,$S$5:$S$6,0),MATCH(CONCATENATE($P25,$Q25),$T$4:$AB$4,0)))+$T$8))</f>
        <v>0.7554166666666664</v>
      </c>
      <c r="B25" s="41">
        <f t="shared" si="26"/>
        <v>0.32486111111111116</v>
      </c>
      <c r="C25" s="41">
        <f t="shared" si="26"/>
        <v>0.41513888888888889</v>
      </c>
      <c r="D25" s="41">
        <f t="shared" si="26"/>
        <v>0.54013888888888872</v>
      </c>
      <c r="E25" s="41">
        <f t="shared" si="26"/>
        <v>0.64430555555555535</v>
      </c>
      <c r="F25" s="42">
        <v>1.7</v>
      </c>
      <c r="G25" s="43">
        <v>9</v>
      </c>
      <c r="H25" s="42" t="s">
        <v>58</v>
      </c>
      <c r="I25" s="41">
        <f t="shared" ref="I25:M25" si="27">I26+TIME(0,0,(3600*($O26-$O25)/(INDEX($T$5:$AB$6,MATCH(I$15,$S$5:$S$6,0),MATCH(CONCATENATE($P26,$Q26),$T$4:$AB$4,0)))+$T$8))</f>
        <v>0.29045138888888888</v>
      </c>
      <c r="J25" s="41">
        <f t="shared" si="27"/>
        <v>0.39461805555555551</v>
      </c>
      <c r="K25" s="41">
        <f t="shared" si="27"/>
        <v>0.49184027777777772</v>
      </c>
      <c r="L25" s="41">
        <f t="shared" si="27"/>
        <v>0.61684027777777783</v>
      </c>
      <c r="M25" s="44">
        <f t="shared" si="27"/>
        <v>0.72100694444444446</v>
      </c>
      <c r="O25" s="5">
        <f t="shared" si="3"/>
        <v>10.199999999999999</v>
      </c>
      <c r="P25" s="45" t="s">
        <v>59</v>
      </c>
      <c r="Q25" s="45" t="s">
        <v>23</v>
      </c>
      <c r="R25" s="46">
        <f t="shared" ref="R25:S25" si="28">TIME(0,0,(3600*($O25-$O24)/(INDEX($T$5:$AB$6,MATCH(R$15,$S$5:$S$6,0),MATCH((CONCATENATE($P25,$Q25)),$T$4:$AB$4,0)))))</f>
        <v>1.7708333333333332E-3</v>
      </c>
      <c r="S25" s="46">
        <f t="shared" si="28"/>
        <v>2.3611111111111111E-3</v>
      </c>
      <c r="T25" s="1"/>
      <c r="U25" s="47"/>
      <c r="V25" s="1"/>
      <c r="W25" s="1"/>
    </row>
    <row r="26" spans="1:23" ht="13.5" customHeight="1" x14ac:dyDescent="0.3">
      <c r="A26" s="40">
        <f t="shared" ref="A26:E26" si="29">A25+TIME(0,0,(3600*($O26-$O25)/(INDEX($T$5:$AB$6,MATCH(A$15,$S$5:$S$6,0),MATCH(CONCATENATE($P26,$Q26),$T$4:$AB$4,0)))+$T$8))</f>
        <v>0.7604398148148146</v>
      </c>
      <c r="B26" s="41">
        <f t="shared" si="29"/>
        <v>0.32988425925925929</v>
      </c>
      <c r="C26" s="41">
        <f t="shared" si="29"/>
        <v>0.42016203703703703</v>
      </c>
      <c r="D26" s="41">
        <f t="shared" si="29"/>
        <v>0.54516203703703692</v>
      </c>
      <c r="E26" s="41">
        <f t="shared" si="29"/>
        <v>0.64932870370370355</v>
      </c>
      <c r="F26" s="42">
        <v>5</v>
      </c>
      <c r="G26" s="43">
        <v>10</v>
      </c>
      <c r="H26" s="42" t="s">
        <v>60</v>
      </c>
      <c r="I26" s="41">
        <f t="shared" ref="I26:M26" si="30">I27+TIME(0,0,(3600*($O27-$O26)/(INDEX($T$5:$AB$6,MATCH(I$15,$S$5:$S$6,0),MATCH(CONCATENATE($P27,$Q27),$T$4:$AB$4,0)))+$T$8))</f>
        <v>0.28542824074074075</v>
      </c>
      <c r="J26" s="41">
        <f t="shared" si="30"/>
        <v>0.38959490740740738</v>
      </c>
      <c r="K26" s="41">
        <f t="shared" si="30"/>
        <v>0.48681712962962959</v>
      </c>
      <c r="L26" s="41">
        <f t="shared" si="30"/>
        <v>0.61181712962962964</v>
      </c>
      <c r="M26" s="44">
        <f t="shared" si="30"/>
        <v>0.71598379629629627</v>
      </c>
      <c r="O26" s="5">
        <f t="shared" si="3"/>
        <v>15.2</v>
      </c>
      <c r="P26" s="45" t="s">
        <v>53</v>
      </c>
      <c r="Q26" s="45" t="s">
        <v>23</v>
      </c>
      <c r="R26" s="46">
        <f t="shared" ref="R26:S26" si="31">TIME(0,0,(3600*($O26-$O25)/(INDEX($T$5:$AB$6,MATCH(R$15,$S$5:$S$6,0),MATCH((CONCATENATE($P26,$Q26)),$T$4:$AB$4,0)))))</f>
        <v>4.6296296296296302E-3</v>
      </c>
      <c r="S26" s="46">
        <f t="shared" si="31"/>
        <v>5.9490740740740745E-3</v>
      </c>
      <c r="T26" s="1"/>
      <c r="U26" s="47"/>
      <c r="V26" s="1"/>
      <c r="W26" s="1"/>
    </row>
    <row r="27" spans="1:23" ht="13.5" customHeight="1" x14ac:dyDescent="0.3">
      <c r="A27" s="40">
        <f t="shared" ref="A27:E27" si="32">A26+TIME(0,0,(3600*($O27-$O26)/(INDEX($T$5:$AB$6,MATCH(A$15,$S$5:$S$6,0),MATCH(CONCATENATE($P27,$Q27),$T$4:$AB$4,0)))+$T$8))</f>
        <v>0.7622453703703701</v>
      </c>
      <c r="B27" s="41">
        <f t="shared" si="32"/>
        <v>0.33168981481481485</v>
      </c>
      <c r="C27" s="41">
        <f t="shared" si="32"/>
        <v>0.42196759259259259</v>
      </c>
      <c r="D27" s="41">
        <f t="shared" si="32"/>
        <v>0.54696759259259242</v>
      </c>
      <c r="E27" s="41">
        <f t="shared" si="32"/>
        <v>0.65113425925925905</v>
      </c>
      <c r="F27" s="42">
        <v>1.7</v>
      </c>
      <c r="G27" s="43">
        <v>11</v>
      </c>
      <c r="H27" s="42" t="s">
        <v>61</v>
      </c>
      <c r="I27" s="41">
        <f t="shared" ref="I27:M27" si="33">I28+TIME(0,0,(3600*($O28-$O27)/(INDEX($T$5:$AB$6,MATCH(I$15,$S$5:$S$6,0),MATCH(CONCATENATE($P28,$Q28),$T$4:$AB$4,0)))+$T$8))</f>
        <v>0.28362268518518519</v>
      </c>
      <c r="J27" s="41">
        <f t="shared" si="33"/>
        <v>0.38778935185185182</v>
      </c>
      <c r="K27" s="41">
        <f t="shared" si="33"/>
        <v>0.48501157407407403</v>
      </c>
      <c r="L27" s="41">
        <f t="shared" si="33"/>
        <v>0.61001157407407414</v>
      </c>
      <c r="M27" s="44">
        <f t="shared" si="33"/>
        <v>0.71417824074074077</v>
      </c>
      <c r="O27" s="5">
        <f t="shared" si="3"/>
        <v>16.899999999999999</v>
      </c>
      <c r="P27" s="45" t="s">
        <v>53</v>
      </c>
      <c r="Q27" s="45" t="s">
        <v>54</v>
      </c>
      <c r="R27" s="46">
        <f t="shared" ref="R27:S27" si="34">TIME(0,0,(3600*($O27-$O26)/(INDEX($T$5:$AB$6,MATCH(R$15,$S$5:$S$6,0),MATCH((CONCATENATE($P27,$Q27)),$T$4:$AB$4,0)))))</f>
        <v>1.4120370370370369E-3</v>
      </c>
      <c r="S27" s="46">
        <f t="shared" si="34"/>
        <v>1.7708333333333332E-3</v>
      </c>
      <c r="T27" s="1"/>
      <c r="U27" s="47"/>
      <c r="V27" s="1"/>
      <c r="W27" s="1"/>
    </row>
    <row r="28" spans="1:23" ht="13.5" customHeight="1" x14ac:dyDescent="0.3">
      <c r="A28" s="40">
        <f t="shared" ref="A28:E28" si="35">A27+TIME(0,0,(3600*($O28-$O27)/(INDEX($T$5:$AB$6,MATCH(A$15,$S$5:$S$6,0),MATCH(CONCATENATE($P28,$Q28),$T$4:$AB$4,0)))+$T$8))</f>
        <v>0.7685532407407405</v>
      </c>
      <c r="B28" s="41">
        <f t="shared" si="35"/>
        <v>0.33799768518518525</v>
      </c>
      <c r="C28" s="41">
        <f t="shared" si="35"/>
        <v>0.42827546296296298</v>
      </c>
      <c r="D28" s="41">
        <f t="shared" si="35"/>
        <v>0.55327546296296282</v>
      </c>
      <c r="E28" s="41">
        <f t="shared" si="35"/>
        <v>0.65744212962962945</v>
      </c>
      <c r="F28" s="42">
        <v>7.1</v>
      </c>
      <c r="G28" s="43">
        <v>12</v>
      </c>
      <c r="H28" s="42" t="s">
        <v>62</v>
      </c>
      <c r="I28" s="41">
        <f t="shared" ref="I28:M28" si="36">I29+TIME(0,0,(3600*($O29-$O28)/(INDEX($T$5:$AB$6,MATCH(I$15,$S$5:$S$6,0),MATCH(CONCATENATE($P29,$Q29),$T$4:$AB$4,0)))+$T$8))</f>
        <v>0.27731481481481479</v>
      </c>
      <c r="J28" s="41">
        <f t="shared" si="36"/>
        <v>0.38148148148148142</v>
      </c>
      <c r="K28" s="41">
        <f t="shared" si="36"/>
        <v>0.47870370370370363</v>
      </c>
      <c r="L28" s="41">
        <f t="shared" si="36"/>
        <v>0.60370370370370374</v>
      </c>
      <c r="M28" s="44">
        <f t="shared" si="36"/>
        <v>0.70787037037037037</v>
      </c>
      <c r="O28" s="5">
        <f t="shared" si="3"/>
        <v>24</v>
      </c>
      <c r="P28" s="45" t="s">
        <v>53</v>
      </c>
      <c r="Q28" s="45" t="s">
        <v>54</v>
      </c>
      <c r="R28" s="46">
        <f t="shared" ref="R28:S28" si="37">TIME(0,0,(3600*($O28-$O27)/(INDEX($T$5:$AB$6,MATCH(R$15,$S$5:$S$6,0),MATCH((CONCATENATE($P28,$Q28)),$T$4:$AB$4,0)))))</f>
        <v>5.9143518518518521E-3</v>
      </c>
      <c r="S28" s="46">
        <f t="shared" si="37"/>
        <v>7.3958333333333341E-3</v>
      </c>
      <c r="T28" s="1"/>
      <c r="U28" s="47"/>
      <c r="V28" s="1"/>
      <c r="W28" s="1"/>
    </row>
    <row r="29" spans="1:23" ht="13.5" customHeight="1" x14ac:dyDescent="0.3">
      <c r="A29" s="40">
        <f t="shared" ref="A29:E29" si="38">A28+TIME(0,0,(3600*($O29-$O28)/(INDEX($T$5:$AB$6,MATCH(A$15,$S$5:$S$6,0),MATCH(CONCATENATE($P29,$Q29),$T$4:$AB$4,0)))+$T$8))</f>
        <v>0.76927083333333313</v>
      </c>
      <c r="B29" s="41">
        <f t="shared" si="38"/>
        <v>0.33871527777777782</v>
      </c>
      <c r="C29" s="41">
        <f t="shared" si="38"/>
        <v>0.42899305555555556</v>
      </c>
      <c r="D29" s="41">
        <f t="shared" si="38"/>
        <v>0.55399305555555545</v>
      </c>
      <c r="E29" s="41">
        <f t="shared" si="38"/>
        <v>0.65815972222222208</v>
      </c>
      <c r="F29" s="42">
        <v>0.4</v>
      </c>
      <c r="G29" s="43">
        <v>13</v>
      </c>
      <c r="H29" s="42" t="s">
        <v>63</v>
      </c>
      <c r="I29" s="41">
        <f t="shared" ref="I29:M29" si="39">I30+TIME(0,0,(3600*($O30-$O29)/(INDEX($T$5:$AB$6,MATCH(I$15,$S$5:$S$6,0),MATCH(CONCATENATE($P30,$Q30),$T$4:$AB$4,0)))+$T$8))</f>
        <v>0.27659722222222222</v>
      </c>
      <c r="J29" s="41">
        <f t="shared" si="39"/>
        <v>0.38076388888888885</v>
      </c>
      <c r="K29" s="41">
        <f t="shared" si="39"/>
        <v>0.47798611111111106</v>
      </c>
      <c r="L29" s="41">
        <f t="shared" si="39"/>
        <v>0.60298611111111111</v>
      </c>
      <c r="M29" s="44">
        <f t="shared" si="39"/>
        <v>0.70715277777777774</v>
      </c>
      <c r="O29" s="5">
        <f t="shared" si="3"/>
        <v>24.4</v>
      </c>
      <c r="P29" s="45" t="s">
        <v>53</v>
      </c>
      <c r="Q29" s="45" t="s">
        <v>54</v>
      </c>
      <c r="R29" s="46">
        <f t="shared" ref="R29:S29" si="40">TIME(0,0,(3600*($O29-$O28)/(INDEX($T$5:$AB$6,MATCH(R$15,$S$5:$S$6,0),MATCH((CONCATENATE($P29,$Q29)),$T$4:$AB$4,0)))))</f>
        <v>3.2407407407407406E-4</v>
      </c>
      <c r="S29" s="46">
        <f t="shared" si="40"/>
        <v>4.1666666666666669E-4</v>
      </c>
      <c r="T29" s="1"/>
      <c r="U29" s="47"/>
      <c r="V29" s="1"/>
      <c r="W29" s="1"/>
    </row>
    <row r="30" spans="1:23" ht="13.5" customHeight="1" x14ac:dyDescent="0.3">
      <c r="A30" s="40">
        <f t="shared" ref="A30:E30" si="41">A29+TIME(0,0,(3600*($O30-$O29)/(INDEX($T$5:$AB$6,MATCH(A$15,$S$5:$S$6,0),MATCH(CONCATENATE($P30,$Q30),$T$4:$AB$4,0)))+$T$8))</f>
        <v>0.77190972222222198</v>
      </c>
      <c r="B30" s="41">
        <f t="shared" si="41"/>
        <v>0.34135416666666674</v>
      </c>
      <c r="C30" s="41">
        <f t="shared" si="41"/>
        <v>0.43163194444444447</v>
      </c>
      <c r="D30" s="41">
        <f t="shared" si="41"/>
        <v>0.5566319444444443</v>
      </c>
      <c r="E30" s="41">
        <f t="shared" si="41"/>
        <v>0.66079861111111093</v>
      </c>
      <c r="F30" s="42">
        <v>2.7</v>
      </c>
      <c r="G30" s="43">
        <v>14</v>
      </c>
      <c r="H30" s="42" t="s">
        <v>64</v>
      </c>
      <c r="I30" s="41">
        <f t="shared" ref="I30:M30" si="42">I31+TIME(0,0,(3600*($O31-$O30)/(INDEX($T$5:$AB$6,MATCH(I$15,$S$5:$S$6,0),MATCH(CONCATENATE($P31,$Q31),$T$4:$AB$4,0)))+$T$8))</f>
        <v>0.2739583333333333</v>
      </c>
      <c r="J30" s="41">
        <f t="shared" si="42"/>
        <v>0.37812499999999993</v>
      </c>
      <c r="K30" s="41">
        <f t="shared" si="42"/>
        <v>0.47534722222222214</v>
      </c>
      <c r="L30" s="41">
        <f t="shared" si="42"/>
        <v>0.60034722222222225</v>
      </c>
      <c r="M30" s="44">
        <f t="shared" si="42"/>
        <v>0.70451388888888888</v>
      </c>
      <c r="O30" s="5">
        <f t="shared" si="3"/>
        <v>27.099999999999998</v>
      </c>
      <c r="P30" s="45" t="s">
        <v>53</v>
      </c>
      <c r="Q30" s="45" t="s">
        <v>54</v>
      </c>
      <c r="R30" s="46">
        <f t="shared" ref="R30:S30" si="43">TIME(0,0,(3600*($O30-$O29)/(INDEX($T$5:$AB$6,MATCH(R$15,$S$5:$S$6,0),MATCH((CONCATENATE($P30,$Q30)),$T$4:$AB$4,0)))))</f>
        <v>2.2453703703703702E-3</v>
      </c>
      <c r="S30" s="46">
        <f t="shared" si="43"/>
        <v>2.8124999999999995E-3</v>
      </c>
      <c r="T30" s="1"/>
      <c r="U30" s="47"/>
      <c r="V30" s="1"/>
      <c r="W30" s="1"/>
    </row>
    <row r="31" spans="1:23" ht="13.5" customHeight="1" x14ac:dyDescent="0.3">
      <c r="A31" s="40">
        <f t="shared" ref="A31:E31" si="44">A30+TIME(0,0,(3600*($O31-$O30)/(INDEX($T$5:$AB$6,MATCH(A$15,$S$5:$S$6,0),MATCH(CONCATENATE($P31,$Q31),$T$4:$AB$4,0)))+$T$8))</f>
        <v>0.77446759259259235</v>
      </c>
      <c r="B31" s="41">
        <f t="shared" si="44"/>
        <v>0.3439120370370371</v>
      </c>
      <c r="C31" s="41">
        <f t="shared" si="44"/>
        <v>0.43418981481481483</v>
      </c>
      <c r="D31" s="41">
        <f t="shared" si="44"/>
        <v>0.55918981481481467</v>
      </c>
      <c r="E31" s="41">
        <f t="shared" si="44"/>
        <v>0.6633564814814813</v>
      </c>
      <c r="F31" s="42">
        <v>2.6</v>
      </c>
      <c r="G31" s="43">
        <v>15</v>
      </c>
      <c r="H31" s="42" t="s">
        <v>65</v>
      </c>
      <c r="I31" s="41">
        <f t="shared" ref="I31:M31" si="45">I32+TIME(0,0,(3600*($O32-$O31)/(INDEX($T$5:$AB$6,MATCH(I$15,$S$5:$S$6,0),MATCH(CONCATENATE($P32,$Q32),$T$4:$AB$4,0)))+$T$8))</f>
        <v>0.27140046296296294</v>
      </c>
      <c r="J31" s="41">
        <f t="shared" si="45"/>
        <v>0.37556712962962957</v>
      </c>
      <c r="K31" s="41">
        <f t="shared" si="45"/>
        <v>0.47278935185185178</v>
      </c>
      <c r="L31" s="41">
        <f t="shared" si="45"/>
        <v>0.59778935185185189</v>
      </c>
      <c r="M31" s="44">
        <f t="shared" si="45"/>
        <v>0.70195601851851852</v>
      </c>
      <c r="O31" s="5">
        <f t="shared" si="3"/>
        <v>29.7</v>
      </c>
      <c r="P31" s="45" t="s">
        <v>53</v>
      </c>
      <c r="Q31" s="45" t="s">
        <v>54</v>
      </c>
      <c r="R31" s="46">
        <f t="shared" ref="R31:S31" si="46">TIME(0,0,(3600*($O31-$O30)/(INDEX($T$5:$AB$6,MATCH(R$15,$S$5:$S$6,0),MATCH((CONCATENATE($P31,$Q31)),$T$4:$AB$4,0)))))</f>
        <v>2.1643518518518518E-3</v>
      </c>
      <c r="S31" s="46">
        <f t="shared" si="46"/>
        <v>2.7083333333333334E-3</v>
      </c>
      <c r="T31" s="1"/>
      <c r="U31" s="47"/>
      <c r="V31" s="1"/>
      <c r="W31" s="1"/>
    </row>
    <row r="32" spans="1:23" ht="13.5" customHeight="1" x14ac:dyDescent="0.3">
      <c r="A32" s="40">
        <f t="shared" ref="A32:E32" si="47">A31+TIME(0,0,(3600*($O32-$O31)/(INDEX($T$5:$AB$6,MATCH(A$15,$S$5:$S$6,0),MATCH(CONCATENATE($P32,$Q32),$T$4:$AB$4,0)))+$T$8))</f>
        <v>0.77835648148148129</v>
      </c>
      <c r="B32" s="41">
        <f t="shared" si="47"/>
        <v>0.34780092592592599</v>
      </c>
      <c r="C32" s="41">
        <f t="shared" si="47"/>
        <v>0.43807870370370372</v>
      </c>
      <c r="D32" s="41">
        <f t="shared" si="47"/>
        <v>0.56307870370370361</v>
      </c>
      <c r="E32" s="41">
        <f t="shared" si="47"/>
        <v>0.66724537037037024</v>
      </c>
      <c r="F32" s="42">
        <v>4.2</v>
      </c>
      <c r="G32" s="43">
        <v>16</v>
      </c>
      <c r="H32" s="42" t="s">
        <v>66</v>
      </c>
      <c r="I32" s="41">
        <f t="shared" ref="I32:M32" si="48">I33+TIME(0,0,(3600*($O33-$O32)/(INDEX($T$5:$AB$6,MATCH(I$15,$S$5:$S$6,0),MATCH(CONCATENATE($P33,$Q33),$T$4:$AB$4,0)))+$T$8))</f>
        <v>0.26751157407407405</v>
      </c>
      <c r="J32" s="41">
        <f t="shared" si="48"/>
        <v>0.37167824074074068</v>
      </c>
      <c r="K32" s="41">
        <f t="shared" si="48"/>
        <v>0.46890046296296289</v>
      </c>
      <c r="L32" s="41">
        <f t="shared" si="48"/>
        <v>0.59390046296296295</v>
      </c>
      <c r="M32" s="44">
        <f t="shared" si="48"/>
        <v>0.69806712962962958</v>
      </c>
      <c r="O32" s="5">
        <f t="shared" si="3"/>
        <v>33.9</v>
      </c>
      <c r="P32" s="45" t="s">
        <v>53</v>
      </c>
      <c r="Q32" s="45" t="s">
        <v>54</v>
      </c>
      <c r="R32" s="46">
        <f t="shared" ref="R32:S32" si="49">TIME(0,0,(3600*($O32-$O31)/(INDEX($T$5:$AB$6,MATCH(R$15,$S$5:$S$6,0),MATCH((CONCATENATE($P32,$Q32)),$T$4:$AB$4,0)))))</f>
        <v>3.4953703703703705E-3</v>
      </c>
      <c r="S32" s="46">
        <f t="shared" si="49"/>
        <v>4.3749999999999995E-3</v>
      </c>
      <c r="T32" s="1"/>
      <c r="U32" s="47"/>
      <c r="V32" s="1"/>
      <c r="W32" s="1"/>
    </row>
    <row r="33" spans="1:28" ht="13.5" customHeight="1" x14ac:dyDescent="0.3">
      <c r="A33" s="40">
        <f t="shared" ref="A33:E33" si="50">A32+TIME(0,0,(3600*($O33-$O32)/(INDEX($T$5:$AB$6,MATCH(A$15,$S$5:$S$6,0),MATCH(CONCATENATE($P33,$Q33),$T$4:$AB$4,0)))+$T$8))</f>
        <v>0.7800810185185183</v>
      </c>
      <c r="B33" s="41">
        <f t="shared" si="50"/>
        <v>0.349525462962963</v>
      </c>
      <c r="C33" s="41">
        <f t="shared" si="50"/>
        <v>0.43980324074074073</v>
      </c>
      <c r="D33" s="41">
        <f t="shared" si="50"/>
        <v>0.56480324074074062</v>
      </c>
      <c r="E33" s="41">
        <f t="shared" si="50"/>
        <v>0.66896990740740725</v>
      </c>
      <c r="F33" s="42">
        <v>1.6</v>
      </c>
      <c r="G33" s="43">
        <v>17</v>
      </c>
      <c r="H33" s="42" t="s">
        <v>67</v>
      </c>
      <c r="I33" s="41">
        <f t="shared" ref="I33:M33" si="51">I34+TIME(0,0,(3600*($O34-$O33)/(INDEX($T$5:$AB$6,MATCH(I$15,$S$5:$S$6,0),MATCH(CONCATENATE($P34,$Q34),$T$4:$AB$4,0)))+$T$8))</f>
        <v>0.26578703703703704</v>
      </c>
      <c r="J33" s="41">
        <f t="shared" si="51"/>
        <v>0.36995370370370367</v>
      </c>
      <c r="K33" s="41">
        <f t="shared" si="51"/>
        <v>0.46717592592592588</v>
      </c>
      <c r="L33" s="41">
        <f t="shared" si="51"/>
        <v>0.59217592592592594</v>
      </c>
      <c r="M33" s="44">
        <f t="shared" si="51"/>
        <v>0.69634259259259257</v>
      </c>
      <c r="O33" s="5">
        <f t="shared" si="3"/>
        <v>35.5</v>
      </c>
      <c r="P33" s="45" t="s">
        <v>53</v>
      </c>
      <c r="Q33" s="45" t="s">
        <v>54</v>
      </c>
      <c r="R33" s="46">
        <f t="shared" ref="R33:S33" si="52">TIME(0,0,(3600*($O33-$O32)/(INDEX($T$5:$AB$6,MATCH(R$15,$S$5:$S$6,0),MATCH((CONCATENATE($P33,$Q33)),$T$4:$AB$4,0)))))</f>
        <v>1.3310185185185187E-3</v>
      </c>
      <c r="S33" s="46">
        <f t="shared" si="52"/>
        <v>1.6666666666666668E-3</v>
      </c>
      <c r="T33" s="1"/>
      <c r="U33" s="47"/>
      <c r="V33" s="1"/>
      <c r="W33" s="1"/>
    </row>
    <row r="34" spans="1:28" ht="13.5" customHeight="1" x14ac:dyDescent="0.3">
      <c r="A34" s="40">
        <f t="shared" ref="A34:E34" si="53">A33+TIME(0,0,(3600*($O34-$O33)/(INDEX($T$5:$AB$6,MATCH(A$15,$S$5:$S$6,0),MATCH(CONCATENATE($P34,$Q34),$T$4:$AB$4,0)))+$T$8))</f>
        <v>0.78380787037037014</v>
      </c>
      <c r="B34" s="41">
        <f t="shared" si="53"/>
        <v>0.35325231481481484</v>
      </c>
      <c r="C34" s="41">
        <f t="shared" si="53"/>
        <v>0.44353009259259257</v>
      </c>
      <c r="D34" s="41">
        <f t="shared" si="53"/>
        <v>0.56853009259259246</v>
      </c>
      <c r="E34" s="41">
        <f t="shared" si="53"/>
        <v>0.67269675925925909</v>
      </c>
      <c r="F34" s="42">
        <v>4</v>
      </c>
      <c r="G34" s="43">
        <v>18</v>
      </c>
      <c r="H34" s="42" t="s">
        <v>68</v>
      </c>
      <c r="I34" s="41">
        <f t="shared" ref="I34:M34" si="54">I35+TIME(0,0,(3600*($O35-$O34)/(INDEX($T$5:$AB$6,MATCH(I$15,$S$5:$S$6,0),MATCH(CONCATENATE($P35,$Q35),$T$4:$AB$4,0)))+$T$8))</f>
        <v>0.2620601851851852</v>
      </c>
      <c r="J34" s="41">
        <f t="shared" si="54"/>
        <v>0.36622685185185183</v>
      </c>
      <c r="K34" s="41">
        <f t="shared" si="54"/>
        <v>0.46344907407407404</v>
      </c>
      <c r="L34" s="41">
        <f t="shared" si="54"/>
        <v>0.5884490740740741</v>
      </c>
      <c r="M34" s="44">
        <f t="shared" si="54"/>
        <v>0.69261574074074073</v>
      </c>
      <c r="O34" s="5">
        <f t="shared" si="3"/>
        <v>39.5</v>
      </c>
      <c r="P34" s="45" t="s">
        <v>53</v>
      </c>
      <c r="Q34" s="45" t="s">
        <v>54</v>
      </c>
      <c r="R34" s="46">
        <f t="shared" ref="R34:S34" si="55">TIME(0,0,(3600*($O34-$O33)/(INDEX($T$5:$AB$6,MATCH(R$15,$S$5:$S$6,0),MATCH((CONCATENATE($P34,$Q34)),$T$4:$AB$4,0)))))</f>
        <v>3.3333333333333335E-3</v>
      </c>
      <c r="S34" s="46">
        <f t="shared" si="55"/>
        <v>4.1666666666666666E-3</v>
      </c>
      <c r="T34" s="1"/>
      <c r="U34" s="47"/>
      <c r="V34" s="1"/>
      <c r="W34" s="1"/>
    </row>
    <row r="35" spans="1:28" ht="13.5" customHeight="1" x14ac:dyDescent="0.3">
      <c r="A35" s="40">
        <f t="shared" ref="A35:E35" si="56">A34+TIME(0,0,(3600*($O35-$O34)/(INDEX($T$5:$AB$6,MATCH(A$15,$S$5:$S$6,0),MATCH(CONCATENATE($P35,$Q35),$T$4:$AB$4,0)))+$T$8))</f>
        <v>0.78457175925925904</v>
      </c>
      <c r="B35" s="41">
        <f t="shared" si="56"/>
        <v>0.35401620370370374</v>
      </c>
      <c r="C35" s="41">
        <f t="shared" si="56"/>
        <v>0.44429398148148147</v>
      </c>
      <c r="D35" s="41">
        <f t="shared" si="56"/>
        <v>0.56929398148148136</v>
      </c>
      <c r="E35" s="41">
        <f t="shared" si="56"/>
        <v>0.67346064814814799</v>
      </c>
      <c r="F35" s="42">
        <v>0.4</v>
      </c>
      <c r="G35" s="43">
        <v>19</v>
      </c>
      <c r="H35" s="42" t="s">
        <v>69</v>
      </c>
      <c r="I35" s="41">
        <f t="shared" ref="I35:M35" si="57">I36+TIME(0,0,(3600*($O36-$O35)/(INDEX($T$5:$AB$6,MATCH(I$15,$S$5:$S$6,0),MATCH(CONCATENATE($P36,$Q36),$T$4:$AB$4,0)))+$T$8))</f>
        <v>0.2612962962962963</v>
      </c>
      <c r="J35" s="41">
        <f t="shared" si="57"/>
        <v>0.36546296296296293</v>
      </c>
      <c r="K35" s="41">
        <f t="shared" si="57"/>
        <v>0.46268518518518514</v>
      </c>
      <c r="L35" s="41">
        <f t="shared" si="57"/>
        <v>0.5876851851851852</v>
      </c>
      <c r="M35" s="44">
        <f t="shared" si="57"/>
        <v>0.69185185185185183</v>
      </c>
      <c r="O35" s="5">
        <f t="shared" si="3"/>
        <v>39.9</v>
      </c>
      <c r="P35" s="45" t="s">
        <v>53</v>
      </c>
      <c r="Q35" s="45" t="s">
        <v>23</v>
      </c>
      <c r="R35" s="46">
        <f t="shared" ref="R35:S35" si="58">TIME(0,0,(3600*($O35-$O34)/(INDEX($T$5:$AB$6,MATCH(R$15,$S$5:$S$6,0),MATCH((CONCATENATE($P35,$Q35)),$T$4:$AB$4,0)))))</f>
        <v>3.7037037037037035E-4</v>
      </c>
      <c r="S35" s="46">
        <f t="shared" si="58"/>
        <v>4.7453703703703704E-4</v>
      </c>
      <c r="T35" s="1"/>
      <c r="U35" s="47"/>
      <c r="V35" s="1"/>
      <c r="W35" s="1"/>
    </row>
    <row r="36" spans="1:28" ht="13.5" customHeight="1" x14ac:dyDescent="0.3">
      <c r="A36" s="40">
        <f t="shared" ref="A36:E36" si="59">A35+TIME(0,0,(3600*($O36-$O35)/(INDEX($T$5:$AB$6,MATCH(A$15,$S$5:$S$6,0),MATCH(CONCATENATE($P36,$Q36),$T$4:$AB$4,0)))+$T$8))</f>
        <v>0.78892361111111087</v>
      </c>
      <c r="B36" s="41">
        <f t="shared" si="59"/>
        <v>0.35836805555555556</v>
      </c>
      <c r="C36" s="41">
        <f t="shared" si="59"/>
        <v>0.4486458333333333</v>
      </c>
      <c r="D36" s="41">
        <f t="shared" si="59"/>
        <v>0.57364583333333319</v>
      </c>
      <c r="E36" s="41">
        <f t="shared" si="59"/>
        <v>0.67781249999999982</v>
      </c>
      <c r="F36" s="42">
        <v>3.8</v>
      </c>
      <c r="G36" s="43">
        <v>20</v>
      </c>
      <c r="H36" s="42" t="s">
        <v>70</v>
      </c>
      <c r="I36" s="49">
        <v>0.25694444444444448</v>
      </c>
      <c r="J36" s="49">
        <v>0.3611111111111111</v>
      </c>
      <c r="K36" s="49">
        <v>0.45833333333333331</v>
      </c>
      <c r="L36" s="49">
        <v>0.58333333333333337</v>
      </c>
      <c r="M36" s="50">
        <v>0.6875</v>
      </c>
      <c r="O36" s="5">
        <f t="shared" si="3"/>
        <v>43.699999999999996</v>
      </c>
      <c r="P36" s="45" t="s">
        <v>59</v>
      </c>
      <c r="Q36" s="45" t="s">
        <v>23</v>
      </c>
      <c r="R36" s="46">
        <f t="shared" ref="R36:S36" si="60">TIME(0,0,(3600*($O36-$O35)/(INDEX($T$5:$AB$6,MATCH(R$15,$S$5:$S$6,0),MATCH((CONCATENATE($P36,$Q36)),$T$4:$AB$4,0)))))</f>
        <v>3.9583333333333337E-3</v>
      </c>
      <c r="S36" s="46">
        <f t="shared" si="60"/>
        <v>5.2777777777777771E-3</v>
      </c>
      <c r="T36" s="1"/>
      <c r="U36" s="47"/>
      <c r="V36" s="1"/>
      <c r="W36" s="1"/>
    </row>
    <row r="37" spans="1:28" ht="13.5" customHeight="1" x14ac:dyDescent="0.3">
      <c r="A37" s="51"/>
      <c r="B37" s="52"/>
      <c r="C37" s="52"/>
      <c r="D37" s="52"/>
      <c r="E37" s="52"/>
      <c r="F37" s="42"/>
      <c r="G37" s="43"/>
      <c r="H37" s="42"/>
      <c r="I37" s="52"/>
      <c r="J37" s="52"/>
      <c r="K37" s="52"/>
      <c r="L37" s="52"/>
      <c r="M37" s="53"/>
      <c r="R37" s="46"/>
      <c r="S37" s="46"/>
      <c r="T37" s="1"/>
      <c r="U37" s="47"/>
      <c r="V37" s="1"/>
      <c r="W37" s="1"/>
    </row>
    <row r="38" spans="1:28" ht="13.5" customHeight="1" x14ac:dyDescent="0.25">
      <c r="A38" s="54" t="s">
        <v>71</v>
      </c>
      <c r="B38" s="55" t="s">
        <v>71</v>
      </c>
      <c r="C38" s="55" t="s">
        <v>72</v>
      </c>
      <c r="D38" s="55" t="s">
        <v>71</v>
      </c>
      <c r="E38" s="55" t="s">
        <v>72</v>
      </c>
      <c r="F38" s="56"/>
      <c r="G38" s="55"/>
      <c r="H38" s="56"/>
      <c r="I38" s="55" t="s">
        <v>71</v>
      </c>
      <c r="J38" s="55" t="s">
        <v>71</v>
      </c>
      <c r="K38" s="55" t="s">
        <v>72</v>
      </c>
      <c r="L38" s="55" t="s">
        <v>71</v>
      </c>
      <c r="M38" s="57" t="s">
        <v>72</v>
      </c>
    </row>
    <row r="39" spans="1:28" ht="13.5" customHeight="1" thickBo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8" ht="12.75" customHeight="1" thickBot="1" x14ac:dyDescent="0.3">
      <c r="A40" s="67" t="s">
        <v>29</v>
      </c>
      <c r="B40" s="68"/>
      <c r="C40" s="68"/>
      <c r="D40" s="68"/>
      <c r="E40" s="68"/>
      <c r="F40" s="15" t="s">
        <v>30</v>
      </c>
      <c r="G40" s="16" t="s">
        <v>31</v>
      </c>
      <c r="H40" s="16" t="s">
        <v>32</v>
      </c>
      <c r="I40" s="60" t="s">
        <v>33</v>
      </c>
      <c r="J40" s="61"/>
      <c r="K40" s="61"/>
      <c r="L40" s="61"/>
      <c r="M40" s="62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ht="12.75" customHeight="1" thickBot="1" x14ac:dyDescent="0.3">
      <c r="A41" s="60" t="s">
        <v>34</v>
      </c>
      <c r="B41" s="61"/>
      <c r="C41" s="61"/>
      <c r="D41" s="61"/>
      <c r="E41" s="62"/>
      <c r="F41" s="18"/>
      <c r="G41" s="19" t="s">
        <v>35</v>
      </c>
      <c r="H41" s="20" t="s">
        <v>36</v>
      </c>
      <c r="I41" s="60" t="s">
        <v>34</v>
      </c>
      <c r="J41" s="61"/>
      <c r="K41" s="61"/>
      <c r="L41" s="61"/>
      <c r="M41" s="62"/>
      <c r="N41" s="17"/>
      <c r="O41" s="17"/>
      <c r="P41" s="17"/>
      <c r="Q41" s="17"/>
      <c r="R41" s="17" t="s">
        <v>37</v>
      </c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ht="12.75" customHeight="1" x14ac:dyDescent="0.25">
      <c r="A42" s="21" t="s">
        <v>75</v>
      </c>
      <c r="B42" s="22"/>
      <c r="C42" s="22"/>
      <c r="D42" s="22"/>
      <c r="E42" s="22"/>
      <c r="F42" s="23"/>
      <c r="G42" s="23"/>
      <c r="H42" s="22"/>
      <c r="I42" s="22" t="s">
        <v>75</v>
      </c>
      <c r="J42" s="22"/>
      <c r="K42" s="22"/>
      <c r="L42" s="22"/>
      <c r="M42" s="24"/>
      <c r="N42" s="17"/>
      <c r="O42" s="17" t="s">
        <v>43</v>
      </c>
      <c r="P42" s="17" t="s">
        <v>6</v>
      </c>
      <c r="Q42" s="17" t="s">
        <v>2</v>
      </c>
      <c r="R42" s="25" t="s">
        <v>44</v>
      </c>
      <c r="S42" s="25" t="s">
        <v>45</v>
      </c>
      <c r="T42" s="17"/>
      <c r="U42" s="17"/>
      <c r="V42" s="17"/>
      <c r="W42" s="17"/>
      <c r="X42" s="17"/>
      <c r="Y42" s="17"/>
      <c r="Z42" s="17"/>
      <c r="AA42" s="17"/>
      <c r="AB42" s="17"/>
    </row>
    <row r="43" spans="1:28" ht="12.75" customHeight="1" thickBot="1" x14ac:dyDescent="0.3">
      <c r="A43" s="26" t="s">
        <v>23</v>
      </c>
      <c r="B43" s="27"/>
      <c r="C43" s="27"/>
      <c r="D43" s="27"/>
      <c r="E43" s="27"/>
      <c r="F43" s="28"/>
      <c r="G43" s="28"/>
      <c r="H43" s="29"/>
      <c r="I43" s="27" t="s">
        <v>23</v>
      </c>
      <c r="J43" s="27"/>
      <c r="K43" s="27"/>
      <c r="L43" s="27"/>
      <c r="M43" s="30"/>
      <c r="N43" s="17"/>
      <c r="O43" s="17"/>
      <c r="P43" s="17"/>
      <c r="Q43" s="17"/>
      <c r="R43" s="25" t="s">
        <v>23</v>
      </c>
      <c r="S43" s="25" t="s">
        <v>20</v>
      </c>
      <c r="T43" s="17"/>
      <c r="U43" s="17"/>
      <c r="V43" s="17"/>
      <c r="W43" s="17"/>
      <c r="X43" s="17"/>
      <c r="Y43" s="17"/>
      <c r="Z43" s="17"/>
      <c r="AA43" s="17"/>
      <c r="AB43" s="17"/>
    </row>
    <row r="44" spans="1:28" ht="13.5" customHeight="1" x14ac:dyDescent="0.3">
      <c r="A44" s="31">
        <v>0.66666666666666663</v>
      </c>
      <c r="B44" s="32"/>
      <c r="C44" s="32"/>
      <c r="D44" s="32"/>
      <c r="E44" s="32"/>
      <c r="F44" s="33">
        <v>0</v>
      </c>
      <c r="G44" s="34">
        <v>0</v>
      </c>
      <c r="H44" s="35" t="s">
        <v>46</v>
      </c>
      <c r="I44" s="36">
        <f t="shared" ref="I44:I59" si="61">I45+TIME(0,0,(3600*($O45-$O44)/(INDEX($T$5:$AB$6,MATCH(I$15,$S$5:$S$6,0),MATCH(CONCATENATE($P45,$Q45),$T$4:$AB$4,0)))+$T$8))</f>
        <v>0.32711805555555556</v>
      </c>
      <c r="J44" s="36"/>
      <c r="K44" s="36"/>
      <c r="L44" s="36"/>
      <c r="M44" s="37"/>
      <c r="O44" s="5">
        <v>0</v>
      </c>
      <c r="P44" s="38"/>
      <c r="Q44" s="38" t="s">
        <v>47</v>
      </c>
      <c r="R44" s="39"/>
    </row>
    <row r="45" spans="1:28" ht="13.5" customHeight="1" x14ac:dyDescent="0.3">
      <c r="A45" s="40">
        <f t="shared" ref="A45:E45" si="62">A44+TIME(0,0,(3600*($O45-$O44)/(INDEX($T$5:$AB$6,MATCH(A$15,$S$5:$S$6,0),MATCH(CONCATENATE($P45,$Q45),$T$4:$AB$4,0)))+$T$8))</f>
        <v>0.66813657407407401</v>
      </c>
      <c r="B45" s="41"/>
      <c r="C45" s="41"/>
      <c r="D45" s="41"/>
      <c r="E45" s="41"/>
      <c r="F45" s="42">
        <v>1.3</v>
      </c>
      <c r="G45" s="43">
        <v>1</v>
      </c>
      <c r="H45" s="42" t="s">
        <v>48</v>
      </c>
      <c r="I45" s="41">
        <f t="shared" si="61"/>
        <v>0.32564814814814813</v>
      </c>
      <c r="J45" s="41"/>
      <c r="K45" s="41"/>
      <c r="L45" s="41"/>
      <c r="M45" s="44"/>
      <c r="O45" s="5">
        <f t="shared" ref="O45:O64" si="63">O44+F45</f>
        <v>1.3</v>
      </c>
      <c r="P45" s="8">
        <v>1</v>
      </c>
      <c r="Q45" s="45" t="s">
        <v>47</v>
      </c>
      <c r="R45" s="46">
        <f t="shared" ref="R45:S45" si="64">TIME(0,0,(3600*($O45-$O44)/(INDEX($T$5:$AB$6,MATCH(R$15,$S$5:$S$6,0),MATCH((CONCATENATE($P45,$Q45)),$T$4:$AB$4,0)))))</f>
        <v>1.0763888888888889E-3</v>
      </c>
      <c r="S45" s="46">
        <f t="shared" si="64"/>
        <v>1.3541666666666667E-3</v>
      </c>
      <c r="T45" s="1"/>
      <c r="U45" s="47"/>
      <c r="V45" s="1"/>
      <c r="W45" s="1"/>
    </row>
    <row r="46" spans="1:28" ht="13.5" customHeight="1" x14ac:dyDescent="0.3">
      <c r="A46" s="40">
        <f t="shared" ref="A46:E46" si="65">A45+TIME(0,0,(3600*($O46-$O45)/(INDEX($T$5:$AB$6,MATCH(A$15,$S$5:$S$6,0),MATCH(CONCATENATE($P46,$Q46),$T$4:$AB$4,0)))+$T$8))</f>
        <v>0.6693634259259259</v>
      </c>
      <c r="B46" s="41"/>
      <c r="C46" s="41"/>
      <c r="D46" s="41"/>
      <c r="E46" s="41"/>
      <c r="F46" s="42">
        <v>1</v>
      </c>
      <c r="G46" s="43">
        <v>2</v>
      </c>
      <c r="H46" s="48" t="s">
        <v>49</v>
      </c>
      <c r="I46" s="41">
        <f t="shared" si="61"/>
        <v>0.32442129629629629</v>
      </c>
      <c r="J46" s="41"/>
      <c r="K46" s="41"/>
      <c r="L46" s="41"/>
      <c r="M46" s="44"/>
      <c r="O46" s="5">
        <f t="shared" si="63"/>
        <v>2.2999999999999998</v>
      </c>
      <c r="P46" s="8">
        <v>1</v>
      </c>
      <c r="Q46" s="45" t="s">
        <v>47</v>
      </c>
      <c r="R46" s="46">
        <f t="shared" ref="R46:S46" si="66">TIME(0,0,(3600*($O46-$O45)/(INDEX($T$5:$AB$6,MATCH(R$15,$S$5:$S$6,0),MATCH((CONCATENATE($P46,$Q46)),$T$4:$AB$4,0)))))</f>
        <v>8.3333333333333339E-4</v>
      </c>
      <c r="S46" s="46">
        <f t="shared" si="66"/>
        <v>1.0416666666666667E-3</v>
      </c>
      <c r="T46" s="1"/>
      <c r="U46" s="47"/>
      <c r="V46" s="1"/>
      <c r="W46" s="1"/>
    </row>
    <row r="47" spans="1:28" ht="13.5" customHeight="1" x14ac:dyDescent="0.3">
      <c r="A47" s="40">
        <f t="shared" ref="A47:E47" si="67">A46+TIME(0,0,(3600*($O47-$O46)/(INDEX($T$5:$AB$6,MATCH(A$15,$S$5:$S$6,0),MATCH(CONCATENATE($P47,$Q47),$T$4:$AB$4,0)))+$T$8))</f>
        <v>0.67049768518518515</v>
      </c>
      <c r="B47" s="41"/>
      <c r="C47" s="41"/>
      <c r="D47" s="41"/>
      <c r="E47" s="41"/>
      <c r="F47" s="42">
        <v>0.9</v>
      </c>
      <c r="G47" s="43">
        <v>3</v>
      </c>
      <c r="H47" s="48" t="s">
        <v>50</v>
      </c>
      <c r="I47" s="41">
        <f t="shared" si="61"/>
        <v>0.32328703703703704</v>
      </c>
      <c r="J47" s="41"/>
      <c r="K47" s="41"/>
      <c r="L47" s="41"/>
      <c r="M47" s="44"/>
      <c r="O47" s="5">
        <f t="shared" si="63"/>
        <v>3.1999999999999997</v>
      </c>
      <c r="P47" s="8">
        <v>1</v>
      </c>
      <c r="Q47" s="45" t="s">
        <v>47</v>
      </c>
      <c r="R47" s="46">
        <f t="shared" ref="R47:S47" si="68">TIME(0,0,(3600*($O47-$O46)/(INDEX($T$5:$AB$6,MATCH(R$15,$S$5:$S$6,0),MATCH((CONCATENATE($P47,$Q47)),$T$4:$AB$4,0)))))</f>
        <v>7.407407407407407E-4</v>
      </c>
      <c r="S47" s="46">
        <f t="shared" si="68"/>
        <v>9.3750000000000007E-4</v>
      </c>
      <c r="T47" s="1"/>
      <c r="U47" s="47"/>
      <c r="V47" s="1"/>
      <c r="W47" s="1"/>
    </row>
    <row r="48" spans="1:28" ht="13.5" customHeight="1" x14ac:dyDescent="0.3">
      <c r="A48" s="40">
        <f t="shared" ref="A48:E48" si="69">A47+TIME(0,0,(3600*($O48-$O47)/(INDEX($T$5:$AB$6,MATCH(A$15,$S$5:$S$6,0),MATCH(CONCATENATE($P48,$Q48),$T$4:$AB$4,0)))+$T$8))</f>
        <v>0.67214120370370367</v>
      </c>
      <c r="B48" s="41"/>
      <c r="C48" s="41"/>
      <c r="D48" s="41"/>
      <c r="E48" s="41"/>
      <c r="F48" s="42">
        <v>1.5</v>
      </c>
      <c r="G48" s="43">
        <v>4</v>
      </c>
      <c r="H48" s="42" t="s">
        <v>51</v>
      </c>
      <c r="I48" s="41">
        <f t="shared" si="61"/>
        <v>0.32164351851851852</v>
      </c>
      <c r="J48" s="41"/>
      <c r="K48" s="41"/>
      <c r="L48" s="41"/>
      <c r="M48" s="44"/>
      <c r="O48" s="5">
        <f t="shared" si="63"/>
        <v>4.6999999999999993</v>
      </c>
      <c r="P48" s="8">
        <v>1</v>
      </c>
      <c r="Q48" s="45" t="s">
        <v>47</v>
      </c>
      <c r="R48" s="46">
        <f t="shared" ref="R48:S48" si="70">TIME(0,0,(3600*($O48-$O47)/(INDEX($T$5:$AB$6,MATCH(R$15,$S$5:$S$6,0),MATCH((CONCATENATE($P48,$Q48)),$T$4:$AB$4,0)))))</f>
        <v>1.25E-3</v>
      </c>
      <c r="S48" s="46">
        <f t="shared" si="70"/>
        <v>1.5624999999999999E-3</v>
      </c>
      <c r="T48" s="1"/>
      <c r="U48" s="47"/>
      <c r="V48" s="1"/>
      <c r="W48" s="1"/>
    </row>
    <row r="49" spans="1:23" ht="13.5" customHeight="1" x14ac:dyDescent="0.3">
      <c r="A49" s="40">
        <f t="shared" ref="A49:E49" si="71">A48+TIME(0,0,(3600*($O49-$O48)/(INDEX($T$5:$AB$6,MATCH(A$15,$S$5:$S$6,0),MATCH(CONCATENATE($P49,$Q49),$T$4:$AB$4,0)))+$T$8))</f>
        <v>0.67394675925925918</v>
      </c>
      <c r="B49" s="41"/>
      <c r="C49" s="41"/>
      <c r="D49" s="41"/>
      <c r="E49" s="41"/>
      <c r="F49" s="42">
        <v>1.7</v>
      </c>
      <c r="G49" s="43">
        <v>5</v>
      </c>
      <c r="H49" s="42" t="s">
        <v>52</v>
      </c>
      <c r="I49" s="41">
        <f t="shared" si="61"/>
        <v>0.31983796296296296</v>
      </c>
      <c r="J49" s="41"/>
      <c r="K49" s="41"/>
      <c r="L49" s="41"/>
      <c r="M49" s="44"/>
      <c r="O49" s="5">
        <f t="shared" si="63"/>
        <v>6.3999999999999995</v>
      </c>
      <c r="P49" s="45" t="s">
        <v>53</v>
      </c>
      <c r="Q49" s="45" t="s">
        <v>54</v>
      </c>
      <c r="R49" s="46">
        <f t="shared" ref="R49:S49" si="72">TIME(0,0,(3600*($O49-$O48)/(INDEX($T$5:$AB$6,MATCH(R$15,$S$5:$S$6,0),MATCH((CONCATENATE($P49,$Q49)),$T$4:$AB$4,0)))))</f>
        <v>1.4120370370370369E-3</v>
      </c>
      <c r="S49" s="46">
        <f t="shared" si="72"/>
        <v>1.7708333333333332E-3</v>
      </c>
      <c r="T49" s="1"/>
      <c r="U49" s="47"/>
      <c r="V49" s="1"/>
      <c r="W49" s="1"/>
    </row>
    <row r="50" spans="1:23" ht="13.5" customHeight="1" x14ac:dyDescent="0.3">
      <c r="A50" s="40">
        <f t="shared" ref="A50:E50" si="73">A49+TIME(0,0,(3600*($O50-$O49)/(INDEX($T$5:$AB$6,MATCH(A$15,$S$5:$S$6,0),MATCH(CONCATENATE($P50,$Q50),$T$4:$AB$4,0)))+$T$8))</f>
        <v>0.67483796296296283</v>
      </c>
      <c r="B50" s="41"/>
      <c r="C50" s="41"/>
      <c r="D50" s="41"/>
      <c r="E50" s="41"/>
      <c r="F50" s="42">
        <v>0.6</v>
      </c>
      <c r="G50" s="43">
        <v>6</v>
      </c>
      <c r="H50" s="42" t="s">
        <v>55</v>
      </c>
      <c r="I50" s="41">
        <f t="shared" si="61"/>
        <v>0.31894675925925925</v>
      </c>
      <c r="J50" s="41"/>
      <c r="K50" s="41"/>
      <c r="L50" s="41"/>
      <c r="M50" s="44"/>
      <c r="O50" s="5">
        <f t="shared" si="63"/>
        <v>6.9999999999999991</v>
      </c>
      <c r="P50" s="45" t="s">
        <v>53</v>
      </c>
      <c r="Q50" s="45" t="s">
        <v>54</v>
      </c>
      <c r="R50" s="46">
        <f t="shared" ref="R50:S50" si="74">TIME(0,0,(3600*($O50-$O49)/(INDEX($T$5:$AB$6,MATCH(R$15,$S$5:$S$6,0),MATCH((CONCATENATE($P50,$Q50)),$T$4:$AB$4,0)))))</f>
        <v>4.9768518518518521E-4</v>
      </c>
      <c r="S50" s="46">
        <f t="shared" si="74"/>
        <v>6.2500000000000001E-4</v>
      </c>
      <c r="T50" s="1"/>
      <c r="U50" s="47"/>
      <c r="V50" s="1"/>
      <c r="W50" s="1"/>
    </row>
    <row r="51" spans="1:23" ht="13.5" customHeight="1" x14ac:dyDescent="0.3">
      <c r="A51" s="40">
        <f t="shared" ref="A51:E51" si="75">A50+TIME(0,0,(3600*($O51-$O50)/(INDEX($T$5:$AB$6,MATCH(A$15,$S$5:$S$6,0),MATCH(CONCATENATE($P51,$Q51),$T$4:$AB$4,0)))+$T$8))</f>
        <v>0.67597222222222209</v>
      </c>
      <c r="B51" s="41"/>
      <c r="C51" s="41"/>
      <c r="D51" s="41"/>
      <c r="E51" s="41"/>
      <c r="F51" s="42">
        <v>0.9</v>
      </c>
      <c r="G51" s="43">
        <v>7</v>
      </c>
      <c r="H51" s="42" t="s">
        <v>56</v>
      </c>
      <c r="I51" s="41">
        <f t="shared" si="61"/>
        <v>0.3178125</v>
      </c>
      <c r="J51" s="41"/>
      <c r="K51" s="41"/>
      <c r="L51" s="41"/>
      <c r="M51" s="44"/>
      <c r="O51" s="5">
        <f t="shared" si="63"/>
        <v>7.8999999999999995</v>
      </c>
      <c r="P51" s="45" t="s">
        <v>53</v>
      </c>
      <c r="Q51" s="45" t="s">
        <v>54</v>
      </c>
      <c r="R51" s="46">
        <f t="shared" ref="R51:S51" si="76">TIME(0,0,(3600*($O51-$O50)/(INDEX($T$5:$AB$6,MATCH(R$15,$S$5:$S$6,0),MATCH((CONCATENATE($P51,$Q51)),$T$4:$AB$4,0)))))</f>
        <v>7.407407407407407E-4</v>
      </c>
      <c r="S51" s="46">
        <f t="shared" si="76"/>
        <v>9.3750000000000007E-4</v>
      </c>
      <c r="T51" s="1"/>
      <c r="U51" s="47"/>
      <c r="V51" s="1"/>
      <c r="W51" s="1"/>
    </row>
    <row r="52" spans="1:23" ht="13.5" customHeight="1" x14ac:dyDescent="0.3">
      <c r="A52" s="40">
        <f t="shared" ref="A52:E52" si="77">A51+TIME(0,0,(3600*($O52-$O51)/(INDEX($T$5:$AB$6,MATCH(A$15,$S$5:$S$6,0),MATCH(CONCATENATE($P52,$Q52),$T$4:$AB$4,0)))+$T$8))</f>
        <v>0.67686342592592574</v>
      </c>
      <c r="B52" s="41"/>
      <c r="C52" s="41"/>
      <c r="D52" s="41"/>
      <c r="E52" s="41"/>
      <c r="F52" s="42">
        <v>0.6</v>
      </c>
      <c r="G52" s="43">
        <v>8</v>
      </c>
      <c r="H52" s="42" t="s">
        <v>57</v>
      </c>
      <c r="I52" s="41">
        <f t="shared" si="61"/>
        <v>0.31692129629629628</v>
      </c>
      <c r="J52" s="41"/>
      <c r="K52" s="41"/>
      <c r="L52" s="41"/>
      <c r="M52" s="44"/>
      <c r="O52" s="5">
        <f t="shared" si="63"/>
        <v>8.5</v>
      </c>
      <c r="P52" s="45" t="s">
        <v>53</v>
      </c>
      <c r="Q52" s="45" t="s">
        <v>54</v>
      </c>
      <c r="R52" s="46">
        <f t="shared" ref="R52:S52" si="78">TIME(0,0,(3600*($O52-$O51)/(INDEX($T$5:$AB$6,MATCH(R$15,$S$5:$S$6,0),MATCH((CONCATENATE($P52,$Q52)),$T$4:$AB$4,0)))))</f>
        <v>4.9768518518518521E-4</v>
      </c>
      <c r="S52" s="46">
        <f t="shared" si="78"/>
        <v>6.2500000000000001E-4</v>
      </c>
      <c r="T52" s="1"/>
      <c r="U52" s="47"/>
      <c r="V52" s="1"/>
      <c r="W52" s="1"/>
    </row>
    <row r="53" spans="1:23" ht="13.5" customHeight="1" x14ac:dyDescent="0.3">
      <c r="A53" s="40">
        <f t="shared" ref="A53:E53" si="79">A52+TIME(0,0,(3600*($O53-$O52)/(INDEX($T$5:$AB$6,MATCH(A$15,$S$5:$S$6,0),MATCH(CONCATENATE($P53,$Q53),$T$4:$AB$4,0)))+$T$8))</f>
        <v>0.67902777777777756</v>
      </c>
      <c r="B53" s="41"/>
      <c r="C53" s="41"/>
      <c r="D53" s="41"/>
      <c r="E53" s="41"/>
      <c r="F53" s="42">
        <v>1.7</v>
      </c>
      <c r="G53" s="43">
        <v>9</v>
      </c>
      <c r="H53" s="42" t="s">
        <v>58</v>
      </c>
      <c r="I53" s="41">
        <f t="shared" si="61"/>
        <v>0.31475694444444441</v>
      </c>
      <c r="J53" s="41"/>
      <c r="K53" s="41"/>
      <c r="L53" s="41"/>
      <c r="M53" s="44"/>
      <c r="O53" s="5">
        <f t="shared" si="63"/>
        <v>10.199999999999999</v>
      </c>
      <c r="P53" s="45" t="s">
        <v>59</v>
      </c>
      <c r="Q53" s="45" t="s">
        <v>23</v>
      </c>
      <c r="R53" s="46">
        <f t="shared" ref="R53:S53" si="80">TIME(0,0,(3600*($O53-$O52)/(INDEX($T$5:$AB$6,MATCH(R$15,$S$5:$S$6,0),MATCH((CONCATENATE($P53,$Q53)),$T$4:$AB$4,0)))))</f>
        <v>1.7708333333333332E-3</v>
      </c>
      <c r="S53" s="46">
        <f t="shared" si="80"/>
        <v>2.3611111111111111E-3</v>
      </c>
      <c r="T53" s="1"/>
      <c r="U53" s="47"/>
      <c r="V53" s="1"/>
      <c r="W53" s="1"/>
    </row>
    <row r="54" spans="1:23" ht="13.5" customHeight="1" x14ac:dyDescent="0.3">
      <c r="A54" s="40">
        <f t="shared" ref="A54:E54" si="81">A53+TIME(0,0,(3600*($O54-$O53)/(INDEX($T$5:$AB$6,MATCH(A$15,$S$5:$S$6,0),MATCH(CONCATENATE($P54,$Q54),$T$4:$AB$4,0)))+$T$8))</f>
        <v>0.68405092592592576</v>
      </c>
      <c r="B54" s="41"/>
      <c r="C54" s="41"/>
      <c r="D54" s="41"/>
      <c r="E54" s="41"/>
      <c r="F54" s="42">
        <v>5</v>
      </c>
      <c r="G54" s="43">
        <v>10</v>
      </c>
      <c r="H54" s="42" t="s">
        <v>60</v>
      </c>
      <c r="I54" s="41">
        <f t="shared" si="61"/>
        <v>0.30973379629629627</v>
      </c>
      <c r="J54" s="41"/>
      <c r="K54" s="41"/>
      <c r="L54" s="41"/>
      <c r="M54" s="44"/>
      <c r="O54" s="5">
        <f t="shared" si="63"/>
        <v>15.2</v>
      </c>
      <c r="P54" s="45" t="s">
        <v>53</v>
      </c>
      <c r="Q54" s="45" t="s">
        <v>23</v>
      </c>
      <c r="R54" s="46">
        <f t="shared" ref="R54:S54" si="82">TIME(0,0,(3600*($O54-$O53)/(INDEX($T$5:$AB$6,MATCH(R$15,$S$5:$S$6,0),MATCH((CONCATENATE($P54,$Q54)),$T$4:$AB$4,0)))))</f>
        <v>4.6296296296296302E-3</v>
      </c>
      <c r="S54" s="46">
        <f t="shared" si="82"/>
        <v>5.9490740740740745E-3</v>
      </c>
      <c r="T54" s="1"/>
      <c r="U54" s="47"/>
      <c r="V54" s="1"/>
      <c r="W54" s="1"/>
    </row>
    <row r="55" spans="1:23" ht="13.5" customHeight="1" x14ac:dyDescent="0.3">
      <c r="A55" s="40">
        <f t="shared" ref="A55:E55" si="83">A54+TIME(0,0,(3600*($O55-$O54)/(INDEX($T$5:$AB$6,MATCH(A$15,$S$5:$S$6,0),MATCH(CONCATENATE($P55,$Q55),$T$4:$AB$4,0)))+$T$8))</f>
        <v>0.68585648148148126</v>
      </c>
      <c r="B55" s="41"/>
      <c r="C55" s="41"/>
      <c r="D55" s="41"/>
      <c r="E55" s="41"/>
      <c r="F55" s="42">
        <v>1.7</v>
      </c>
      <c r="G55" s="43">
        <v>11</v>
      </c>
      <c r="H55" s="42" t="s">
        <v>61</v>
      </c>
      <c r="I55" s="41">
        <f t="shared" si="61"/>
        <v>0.30792824074074071</v>
      </c>
      <c r="J55" s="41"/>
      <c r="K55" s="41"/>
      <c r="L55" s="41"/>
      <c r="M55" s="44"/>
      <c r="O55" s="5">
        <f t="shared" si="63"/>
        <v>16.899999999999999</v>
      </c>
      <c r="P55" s="45" t="s">
        <v>53</v>
      </c>
      <c r="Q55" s="45" t="s">
        <v>54</v>
      </c>
      <c r="R55" s="46">
        <f t="shared" ref="R55:S55" si="84">TIME(0,0,(3600*($O55-$O54)/(INDEX($T$5:$AB$6,MATCH(R$15,$S$5:$S$6,0),MATCH((CONCATENATE($P55,$Q55)),$T$4:$AB$4,0)))))</f>
        <v>1.4120370370370369E-3</v>
      </c>
      <c r="S55" s="46">
        <f t="shared" si="84"/>
        <v>1.7708333333333332E-3</v>
      </c>
      <c r="T55" s="1"/>
      <c r="U55" s="47"/>
      <c r="V55" s="1"/>
      <c r="W55" s="1"/>
    </row>
    <row r="56" spans="1:23" ht="13.5" customHeight="1" x14ac:dyDescent="0.3">
      <c r="A56" s="40">
        <f t="shared" ref="A56:E56" si="85">A55+TIME(0,0,(3600*($O56-$O55)/(INDEX($T$5:$AB$6,MATCH(A$15,$S$5:$S$6,0),MATCH(CONCATENATE($P56,$Q56),$T$4:$AB$4,0)))+$T$8))</f>
        <v>0.69216435185185166</v>
      </c>
      <c r="B56" s="41"/>
      <c r="C56" s="41"/>
      <c r="D56" s="41"/>
      <c r="E56" s="41"/>
      <c r="F56" s="42">
        <v>7.1</v>
      </c>
      <c r="G56" s="43">
        <v>12</v>
      </c>
      <c r="H56" s="42" t="s">
        <v>62</v>
      </c>
      <c r="I56" s="41">
        <f t="shared" si="61"/>
        <v>0.30162037037037032</v>
      </c>
      <c r="J56" s="41"/>
      <c r="K56" s="41"/>
      <c r="L56" s="41"/>
      <c r="M56" s="44"/>
      <c r="O56" s="5">
        <f t="shared" si="63"/>
        <v>24</v>
      </c>
      <c r="P56" s="45" t="s">
        <v>53</v>
      </c>
      <c r="Q56" s="45" t="s">
        <v>54</v>
      </c>
      <c r="R56" s="46">
        <f t="shared" ref="R56:S56" si="86">TIME(0,0,(3600*($O56-$O55)/(INDEX($T$5:$AB$6,MATCH(R$15,$S$5:$S$6,0),MATCH((CONCATENATE($P56,$Q56)),$T$4:$AB$4,0)))))</f>
        <v>5.9143518518518521E-3</v>
      </c>
      <c r="S56" s="46">
        <f t="shared" si="86"/>
        <v>7.3958333333333341E-3</v>
      </c>
      <c r="T56" s="1"/>
      <c r="U56" s="47"/>
      <c r="V56" s="1"/>
      <c r="W56" s="1"/>
    </row>
    <row r="57" spans="1:23" ht="13.5" customHeight="1" x14ac:dyDescent="0.3">
      <c r="A57" s="40">
        <f t="shared" ref="A57:E57" si="87">A56+TIME(0,0,(3600*($O57-$O56)/(INDEX($T$5:$AB$6,MATCH(A$15,$S$5:$S$6,0),MATCH(CONCATENATE($P57,$Q57),$T$4:$AB$4,0)))+$T$8))</f>
        <v>0.69288194444444429</v>
      </c>
      <c r="B57" s="41"/>
      <c r="C57" s="41"/>
      <c r="D57" s="41"/>
      <c r="E57" s="41"/>
      <c r="F57" s="42">
        <v>0.4</v>
      </c>
      <c r="G57" s="43">
        <v>13</v>
      </c>
      <c r="H57" s="42" t="s">
        <v>63</v>
      </c>
      <c r="I57" s="41">
        <f t="shared" si="61"/>
        <v>0.30090277777777774</v>
      </c>
      <c r="J57" s="41"/>
      <c r="K57" s="41"/>
      <c r="L57" s="41"/>
      <c r="M57" s="44"/>
      <c r="O57" s="5">
        <f t="shared" si="63"/>
        <v>24.4</v>
      </c>
      <c r="P57" s="45" t="s">
        <v>53</v>
      </c>
      <c r="Q57" s="45" t="s">
        <v>54</v>
      </c>
      <c r="R57" s="46">
        <f t="shared" ref="R57:S57" si="88">TIME(0,0,(3600*($O57-$O56)/(INDEX($T$5:$AB$6,MATCH(R$15,$S$5:$S$6,0),MATCH((CONCATENATE($P57,$Q57)),$T$4:$AB$4,0)))))</f>
        <v>3.2407407407407406E-4</v>
      </c>
      <c r="S57" s="46">
        <f t="shared" si="88"/>
        <v>4.1666666666666669E-4</v>
      </c>
      <c r="T57" s="1"/>
      <c r="U57" s="47"/>
      <c r="V57" s="1"/>
      <c r="W57" s="1"/>
    </row>
    <row r="58" spans="1:23" ht="13.5" customHeight="1" x14ac:dyDescent="0.3">
      <c r="A58" s="40">
        <f t="shared" ref="A58:E58" si="89">A57+TIME(0,0,(3600*($O58-$O57)/(INDEX($T$5:$AB$6,MATCH(A$15,$S$5:$S$6,0),MATCH(CONCATENATE($P58,$Q58),$T$4:$AB$4,0)))+$T$8))</f>
        <v>0.69552083333333314</v>
      </c>
      <c r="B58" s="41"/>
      <c r="C58" s="41"/>
      <c r="D58" s="41"/>
      <c r="E58" s="41"/>
      <c r="F58" s="42">
        <v>2.7</v>
      </c>
      <c r="G58" s="43">
        <v>14</v>
      </c>
      <c r="H58" s="42" t="s">
        <v>64</v>
      </c>
      <c r="I58" s="41">
        <f t="shared" si="61"/>
        <v>0.29826388888888883</v>
      </c>
      <c r="J58" s="41"/>
      <c r="K58" s="41"/>
      <c r="L58" s="41"/>
      <c r="M58" s="44"/>
      <c r="O58" s="5">
        <f t="shared" si="63"/>
        <v>27.099999999999998</v>
      </c>
      <c r="P58" s="45" t="s">
        <v>53</v>
      </c>
      <c r="Q58" s="45" t="s">
        <v>54</v>
      </c>
      <c r="R58" s="46">
        <f t="shared" ref="R58:S58" si="90">TIME(0,0,(3600*($O58-$O57)/(INDEX($T$5:$AB$6,MATCH(R$15,$S$5:$S$6,0),MATCH((CONCATENATE($P58,$Q58)),$T$4:$AB$4,0)))))</f>
        <v>2.2453703703703702E-3</v>
      </c>
      <c r="S58" s="46">
        <f t="shared" si="90"/>
        <v>2.8124999999999995E-3</v>
      </c>
      <c r="T58" s="1"/>
      <c r="U58" s="47"/>
      <c r="V58" s="1"/>
      <c r="W58" s="1"/>
    </row>
    <row r="59" spans="1:23" ht="13.5" customHeight="1" x14ac:dyDescent="0.3">
      <c r="A59" s="40">
        <f t="shared" ref="A59:E59" si="91">A58+TIME(0,0,(3600*($O59-$O58)/(INDEX($T$5:$AB$6,MATCH(A$15,$S$5:$S$6,0),MATCH(CONCATENATE($P59,$Q59),$T$4:$AB$4,0)))+$T$8))</f>
        <v>0.69807870370370351</v>
      </c>
      <c r="B59" s="41"/>
      <c r="C59" s="41"/>
      <c r="D59" s="41"/>
      <c r="E59" s="41"/>
      <c r="F59" s="42">
        <v>2.6</v>
      </c>
      <c r="G59" s="43">
        <v>15</v>
      </c>
      <c r="H59" s="42" t="s">
        <v>65</v>
      </c>
      <c r="I59" s="41">
        <f t="shared" si="61"/>
        <v>0.29570601851851847</v>
      </c>
      <c r="J59" s="41"/>
      <c r="K59" s="41"/>
      <c r="L59" s="41"/>
      <c r="M59" s="44"/>
      <c r="O59" s="5">
        <f t="shared" si="63"/>
        <v>29.7</v>
      </c>
      <c r="P59" s="45" t="s">
        <v>53</v>
      </c>
      <c r="Q59" s="45" t="s">
        <v>54</v>
      </c>
      <c r="R59" s="46">
        <f t="shared" ref="R59:S59" si="92">TIME(0,0,(3600*($O59-$O58)/(INDEX($T$5:$AB$6,MATCH(R$15,$S$5:$S$6,0),MATCH((CONCATENATE($P59,$Q59)),$T$4:$AB$4,0)))))</f>
        <v>2.1643518518518518E-3</v>
      </c>
      <c r="S59" s="46">
        <f t="shared" si="92"/>
        <v>2.7083333333333334E-3</v>
      </c>
      <c r="T59" s="1"/>
      <c r="U59" s="47"/>
      <c r="V59" s="1"/>
      <c r="W59" s="1"/>
    </row>
    <row r="60" spans="1:23" ht="13.5" customHeight="1" x14ac:dyDescent="0.3">
      <c r="A60" s="40">
        <f t="shared" ref="A60:E60" si="93">A59+TIME(0,0,(3600*($O60-$O59)/(INDEX($T$5:$AB$6,MATCH(A$15,$S$5:$S$6,0),MATCH(CONCATENATE($P60,$Q60),$T$4:$AB$4,0)))+$T$8))</f>
        <v>0.70196759259259245</v>
      </c>
      <c r="B60" s="41"/>
      <c r="C60" s="41"/>
      <c r="D60" s="41"/>
      <c r="E60" s="41"/>
      <c r="F60" s="42">
        <v>4.2</v>
      </c>
      <c r="G60" s="43">
        <v>16</v>
      </c>
      <c r="H60" s="42" t="s">
        <v>66</v>
      </c>
      <c r="I60" s="41">
        <f t="shared" ref="I60:I63" si="94">I61+TIME(0,0,(3600*($O61-$O60)/(INDEX($T$5:$AB$6,MATCH(I$15,$S$5:$S$6,0),MATCH(CONCATENATE($P61,$Q61),$T$4:$AB$4,0)))+$T$8))</f>
        <v>0.29181712962962958</v>
      </c>
      <c r="J60" s="41"/>
      <c r="K60" s="41"/>
      <c r="L60" s="41"/>
      <c r="M60" s="44"/>
      <c r="O60" s="5">
        <f t="shared" si="63"/>
        <v>33.9</v>
      </c>
      <c r="P60" s="45" t="s">
        <v>53</v>
      </c>
      <c r="Q60" s="45" t="s">
        <v>54</v>
      </c>
      <c r="R60" s="46">
        <f t="shared" ref="R60:S60" si="95">TIME(0,0,(3600*($O60-$O59)/(INDEX($T$5:$AB$6,MATCH(R$15,$S$5:$S$6,0),MATCH((CONCATENATE($P60,$Q60)),$T$4:$AB$4,0)))))</f>
        <v>3.4953703703703705E-3</v>
      </c>
      <c r="S60" s="46">
        <f t="shared" si="95"/>
        <v>4.3749999999999995E-3</v>
      </c>
      <c r="T60" s="1"/>
      <c r="U60" s="47"/>
      <c r="V60" s="1"/>
      <c r="W60" s="1"/>
    </row>
    <row r="61" spans="1:23" ht="13.5" customHeight="1" x14ac:dyDescent="0.3">
      <c r="A61" s="40">
        <f t="shared" ref="A61:E61" si="96">A60+TIME(0,0,(3600*($O61-$O60)/(INDEX($T$5:$AB$6,MATCH(A$15,$S$5:$S$6,0),MATCH(CONCATENATE($P61,$Q61),$T$4:$AB$4,0)))+$T$8))</f>
        <v>0.70369212962962946</v>
      </c>
      <c r="B61" s="41"/>
      <c r="C61" s="41"/>
      <c r="D61" s="41"/>
      <c r="E61" s="41"/>
      <c r="F61" s="42">
        <v>1.6</v>
      </c>
      <c r="G61" s="43">
        <v>17</v>
      </c>
      <c r="H61" s="42" t="s">
        <v>67</v>
      </c>
      <c r="I61" s="41">
        <f t="shared" si="94"/>
        <v>0.29009259259259257</v>
      </c>
      <c r="J61" s="41"/>
      <c r="K61" s="41"/>
      <c r="L61" s="41"/>
      <c r="M61" s="44"/>
      <c r="O61" s="5">
        <f t="shared" si="63"/>
        <v>35.5</v>
      </c>
      <c r="P61" s="45" t="s">
        <v>53</v>
      </c>
      <c r="Q61" s="45" t="s">
        <v>54</v>
      </c>
      <c r="R61" s="46">
        <f t="shared" ref="R61:S61" si="97">TIME(0,0,(3600*($O61-$O60)/(INDEX($T$5:$AB$6,MATCH(R$15,$S$5:$S$6,0),MATCH((CONCATENATE($P61,$Q61)),$T$4:$AB$4,0)))))</f>
        <v>1.3310185185185187E-3</v>
      </c>
      <c r="S61" s="46">
        <f t="shared" si="97"/>
        <v>1.6666666666666668E-3</v>
      </c>
      <c r="T61" s="1"/>
      <c r="U61" s="47"/>
      <c r="V61" s="1"/>
      <c r="W61" s="1"/>
    </row>
    <row r="62" spans="1:23" ht="13.5" customHeight="1" x14ac:dyDescent="0.3">
      <c r="A62" s="40">
        <f t="shared" ref="A62:E62" si="98">A61+TIME(0,0,(3600*($O62-$O61)/(INDEX($T$5:$AB$6,MATCH(A$15,$S$5:$S$6,0),MATCH(CONCATENATE($P62,$Q62),$T$4:$AB$4,0)))+$T$8))</f>
        <v>0.7074189814814813</v>
      </c>
      <c r="B62" s="41"/>
      <c r="C62" s="41"/>
      <c r="D62" s="41"/>
      <c r="E62" s="41"/>
      <c r="F62" s="42">
        <v>4</v>
      </c>
      <c r="G62" s="43">
        <v>18</v>
      </c>
      <c r="H62" s="42" t="s">
        <v>68</v>
      </c>
      <c r="I62" s="41">
        <f t="shared" si="94"/>
        <v>0.28636574074074073</v>
      </c>
      <c r="J62" s="41"/>
      <c r="K62" s="41"/>
      <c r="L62" s="41"/>
      <c r="M62" s="44"/>
      <c r="O62" s="5">
        <f t="shared" si="63"/>
        <v>39.5</v>
      </c>
      <c r="P62" s="45" t="s">
        <v>53</v>
      </c>
      <c r="Q62" s="45" t="s">
        <v>54</v>
      </c>
      <c r="R62" s="46">
        <f t="shared" ref="R62:S62" si="99">TIME(0,0,(3600*($O62-$O61)/(INDEX($T$5:$AB$6,MATCH(R$15,$S$5:$S$6,0),MATCH((CONCATENATE($P62,$Q62)),$T$4:$AB$4,0)))))</f>
        <v>3.3333333333333335E-3</v>
      </c>
      <c r="S62" s="46">
        <f t="shared" si="99"/>
        <v>4.1666666666666666E-3</v>
      </c>
      <c r="T62" s="1"/>
      <c r="U62" s="47"/>
      <c r="V62" s="1"/>
      <c r="W62" s="1"/>
    </row>
    <row r="63" spans="1:23" ht="13.5" customHeight="1" x14ac:dyDescent="0.3">
      <c r="A63" s="40">
        <f t="shared" ref="A63:E63" si="100">A62+TIME(0,0,(3600*($O63-$O62)/(INDEX($T$5:$AB$6,MATCH(A$15,$S$5:$S$6,0),MATCH(CONCATENATE($P63,$Q63),$T$4:$AB$4,0)))+$T$8))</f>
        <v>0.7081828703703702</v>
      </c>
      <c r="B63" s="41"/>
      <c r="C63" s="41"/>
      <c r="D63" s="41"/>
      <c r="E63" s="41"/>
      <c r="F63" s="42">
        <v>0.4</v>
      </c>
      <c r="G63" s="43">
        <v>19</v>
      </c>
      <c r="H63" s="42" t="s">
        <v>69</v>
      </c>
      <c r="I63" s="41">
        <f t="shared" si="94"/>
        <v>0.28560185185185183</v>
      </c>
      <c r="J63" s="41"/>
      <c r="K63" s="41"/>
      <c r="L63" s="41"/>
      <c r="M63" s="44"/>
      <c r="O63" s="5">
        <f t="shared" si="63"/>
        <v>39.9</v>
      </c>
      <c r="P63" s="45" t="s">
        <v>53</v>
      </c>
      <c r="Q63" s="45" t="s">
        <v>23</v>
      </c>
      <c r="R63" s="46">
        <f t="shared" ref="R63:S63" si="101">TIME(0,0,(3600*($O63-$O62)/(INDEX($T$5:$AB$6,MATCH(R$15,$S$5:$S$6,0),MATCH((CONCATENATE($P63,$Q63)),$T$4:$AB$4,0)))))</f>
        <v>3.7037037037037035E-4</v>
      </c>
      <c r="S63" s="46">
        <f t="shared" si="101"/>
        <v>4.7453703703703704E-4</v>
      </c>
      <c r="T63" s="1"/>
      <c r="U63" s="47"/>
      <c r="V63" s="1"/>
      <c r="W63" s="1"/>
    </row>
    <row r="64" spans="1:23" ht="13.5" customHeight="1" x14ac:dyDescent="0.3">
      <c r="A64" s="40">
        <f t="shared" ref="A64:E64" si="102">A63+TIME(0,0,(3600*($O64-$O63)/(INDEX($T$5:$AB$6,MATCH(A$15,$S$5:$S$6,0),MATCH(CONCATENATE($P64,$Q64),$T$4:$AB$4,0)))+$T$8))</f>
        <v>0.71253472222222203</v>
      </c>
      <c r="B64" s="41"/>
      <c r="C64" s="41"/>
      <c r="D64" s="41"/>
      <c r="E64" s="41"/>
      <c r="F64" s="42">
        <v>3.8</v>
      </c>
      <c r="G64" s="43">
        <v>20</v>
      </c>
      <c r="H64" s="42" t="s">
        <v>70</v>
      </c>
      <c r="I64" s="49">
        <v>0.28125</v>
      </c>
      <c r="J64" s="49"/>
      <c r="K64" s="49"/>
      <c r="L64" s="49"/>
      <c r="M64" s="50"/>
      <c r="O64" s="5">
        <f t="shared" si="63"/>
        <v>43.699999999999996</v>
      </c>
      <c r="P64" s="45" t="s">
        <v>59</v>
      </c>
      <c r="Q64" s="45" t="s">
        <v>23</v>
      </c>
      <c r="R64" s="46">
        <f t="shared" ref="R64:S64" si="103">TIME(0,0,(3600*($O64-$O63)/(INDEX($T$5:$AB$6,MATCH(R$15,$S$5:$S$6,0),MATCH((CONCATENATE($P64,$Q64)),$T$4:$AB$4,0)))))</f>
        <v>3.9583333333333337E-3</v>
      </c>
      <c r="S64" s="46">
        <f t="shared" si="103"/>
        <v>5.2777777777777771E-3</v>
      </c>
      <c r="T64" s="1"/>
      <c r="U64" s="47"/>
      <c r="V64" s="1"/>
      <c r="W64" s="1"/>
    </row>
    <row r="65" spans="1:23" ht="13.5" customHeight="1" x14ac:dyDescent="0.3">
      <c r="A65" s="51"/>
      <c r="B65" s="52"/>
      <c r="C65" s="52"/>
      <c r="D65" s="52"/>
      <c r="E65" s="52"/>
      <c r="F65" s="42"/>
      <c r="G65" s="43"/>
      <c r="H65" s="42"/>
      <c r="I65" s="52"/>
      <c r="J65" s="52"/>
      <c r="K65" s="52"/>
      <c r="L65" s="52"/>
      <c r="M65" s="53"/>
      <c r="R65" s="46"/>
      <c r="S65" s="46"/>
      <c r="T65" s="1"/>
      <c r="U65" s="47"/>
      <c r="V65" s="1"/>
      <c r="W65" s="1"/>
    </row>
    <row r="66" spans="1:23" ht="13.5" customHeight="1" thickBot="1" x14ac:dyDescent="0.3">
      <c r="A66" s="54" t="s">
        <v>71</v>
      </c>
      <c r="B66" s="55"/>
      <c r="C66" s="55"/>
      <c r="D66" s="55"/>
      <c r="E66" s="55"/>
      <c r="F66" s="56"/>
      <c r="G66" s="55"/>
      <c r="H66" s="56"/>
      <c r="I66" s="55" t="s">
        <v>71</v>
      </c>
      <c r="J66" s="55"/>
      <c r="K66" s="55"/>
      <c r="L66" s="55"/>
      <c r="M66" s="57"/>
    </row>
    <row r="67" spans="1:23" ht="13.5" customHeight="1" x14ac:dyDescent="0.25">
      <c r="A67" s="69"/>
      <c r="B67" s="69"/>
      <c r="C67" s="69"/>
      <c r="D67" s="69"/>
      <c r="E67" s="69"/>
      <c r="F67" s="70"/>
      <c r="G67" s="69"/>
      <c r="H67" s="70"/>
      <c r="I67" s="69"/>
      <c r="J67" s="69"/>
      <c r="K67" s="69"/>
      <c r="L67" s="69"/>
      <c r="M67" s="69"/>
    </row>
    <row r="68" spans="1:23" ht="13.5" customHeight="1" x14ac:dyDescent="0.3">
      <c r="I68" s="5" t="s">
        <v>73</v>
      </c>
    </row>
    <row r="69" spans="1:23" ht="13.5" customHeight="1" x14ac:dyDescent="0.25"/>
    <row r="70" spans="1:23" ht="13.5" customHeight="1" x14ac:dyDescent="0.25"/>
    <row r="71" spans="1:23" ht="13.5" customHeight="1" x14ac:dyDescent="0.25"/>
    <row r="72" spans="1:23" ht="13.5" customHeight="1" x14ac:dyDescent="0.25"/>
    <row r="73" spans="1:23" ht="13.5" customHeight="1" x14ac:dyDescent="0.25"/>
    <row r="74" spans="1:23" ht="13.5" customHeight="1" x14ac:dyDescent="0.25"/>
    <row r="75" spans="1:23" ht="13.5" customHeight="1" x14ac:dyDescent="0.25"/>
    <row r="76" spans="1:23" ht="13.5" customHeight="1" x14ac:dyDescent="0.25"/>
    <row r="77" spans="1:23" ht="13.5" customHeight="1" x14ac:dyDescent="0.25"/>
    <row r="78" spans="1:23" ht="13.5" customHeight="1" x14ac:dyDescent="0.25"/>
    <row r="79" spans="1:23" ht="13.5" customHeight="1" x14ac:dyDescent="0.25"/>
    <row r="80" spans="1:23" ht="13.5" customHeight="1" x14ac:dyDescent="0.25"/>
    <row r="81" spans="1:28" ht="13.5" customHeight="1" x14ac:dyDescent="0.25"/>
    <row r="82" spans="1:28" ht="13.5" customHeight="1" x14ac:dyDescent="0.25"/>
    <row r="83" spans="1:28" ht="13.5" customHeight="1" x14ac:dyDescent="0.25"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3.5" customHeight="1" x14ac:dyDescent="0.25"/>
    <row r="85" spans="1:28" ht="13.5" customHeight="1" x14ac:dyDescent="0.25"/>
    <row r="86" spans="1:28" ht="13.5" customHeight="1" x14ac:dyDescent="0.25"/>
    <row r="87" spans="1:28" ht="13.5" customHeight="1" x14ac:dyDescent="0.25"/>
    <row r="88" spans="1:28" ht="13.5" customHeight="1" x14ac:dyDescent="0.25"/>
    <row r="89" spans="1:28" ht="19.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28" ht="12.75" customHeight="1" x14ac:dyDescent="0.25"/>
    <row r="91" spans="1:28" ht="12.75" customHeight="1" x14ac:dyDescent="0.25"/>
    <row r="92" spans="1:28" ht="12.75" customHeight="1" x14ac:dyDescent="0.25"/>
    <row r="93" spans="1:28" ht="12.75" customHeight="1" x14ac:dyDescent="0.3">
      <c r="A93" s="58"/>
      <c r="B93" s="58"/>
      <c r="C93" s="58"/>
      <c r="D93" s="58"/>
      <c r="E93" s="58"/>
      <c r="F93" s="58"/>
      <c r="G93" s="58"/>
      <c r="H93" s="58"/>
    </row>
    <row r="94" spans="1:28" ht="12.75" customHeight="1" x14ac:dyDescent="0.25">
      <c r="B94" s="59"/>
      <c r="C94" s="59"/>
      <c r="D94" s="59"/>
      <c r="E94" s="59"/>
      <c r="F94" s="59"/>
      <c r="G94" s="59"/>
    </row>
    <row r="95" spans="1:28" ht="12.75" customHeight="1" x14ac:dyDescent="0.25">
      <c r="B95" s="59"/>
      <c r="C95" s="59"/>
      <c r="D95" s="59"/>
      <c r="E95" s="59"/>
      <c r="F95" s="59"/>
      <c r="G95" s="59"/>
    </row>
    <row r="96" spans="1:28" ht="12.75" customHeight="1" x14ac:dyDescent="0.25">
      <c r="B96" s="59"/>
      <c r="C96" s="59"/>
      <c r="D96" s="59"/>
      <c r="E96" s="59"/>
      <c r="F96" s="59"/>
    </row>
    <row r="97" spans="1:10" ht="12.75" customHeight="1" x14ac:dyDescent="0.25">
      <c r="B97" s="59"/>
    </row>
    <row r="98" spans="1:10" ht="12.75" customHeight="1" x14ac:dyDescent="0.25">
      <c r="B98" s="59"/>
    </row>
    <row r="99" spans="1:10" ht="12.75" customHeight="1" x14ac:dyDescent="0.25">
      <c r="B99" s="59"/>
    </row>
    <row r="100" spans="1:10" ht="12.75" customHeight="1" x14ac:dyDescent="0.25">
      <c r="B100" s="59"/>
    </row>
    <row r="101" spans="1:10" ht="12.75" customHeight="1" x14ac:dyDescent="0.3">
      <c r="A101" s="58"/>
      <c r="B101" s="58"/>
      <c r="C101" s="58"/>
      <c r="D101" s="58"/>
      <c r="E101" s="58"/>
      <c r="F101" s="58"/>
      <c r="G101" s="58"/>
      <c r="H101" s="58"/>
      <c r="I101" s="58"/>
      <c r="J101" s="58"/>
    </row>
    <row r="102" spans="1:10" ht="12.75" customHeight="1" x14ac:dyDescent="0.3">
      <c r="A102" s="58"/>
    </row>
    <row r="103" spans="1:10" ht="16.5" customHeight="1" x14ac:dyDescent="0.25"/>
    <row r="104" spans="1:10" ht="16.5" customHeight="1" x14ac:dyDescent="0.25"/>
    <row r="105" spans="1:10" ht="16.5" customHeight="1" x14ac:dyDescent="0.25"/>
    <row r="106" spans="1:10" ht="16.5" customHeight="1" x14ac:dyDescent="0.25"/>
    <row r="107" spans="1:10" ht="16.5" customHeight="1" x14ac:dyDescent="0.25"/>
    <row r="108" spans="1:10" ht="12.75" customHeight="1" x14ac:dyDescent="0.25"/>
    <row r="109" spans="1:10" ht="12.75" customHeight="1" x14ac:dyDescent="0.25"/>
    <row r="110" spans="1:10" ht="12.75" customHeight="1" x14ac:dyDescent="0.25"/>
    <row r="111" spans="1:10" ht="12.75" customHeight="1" x14ac:dyDescent="0.25"/>
    <row r="112" spans="1:10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</sheetData>
  <mergeCells count="12">
    <mergeCell ref="A40:E40"/>
    <mergeCell ref="I40:M40"/>
    <mergeCell ref="A41:E41"/>
    <mergeCell ref="I41:M41"/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2023-05-30T11:12:45Z</dcterms:modified>
</cp:coreProperties>
</file>