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165" yWindow="150" windowWidth="23955" windowHeight="9780"/>
  </bookViews>
  <sheets>
    <sheet name="A1" sheetId="17" r:id="rId1"/>
  </sheets>
  <definedNames>
    <definedName name="_xlnm.Print_Titles" localSheetId="0">'A1'!$11:$13</definedName>
  </definedNames>
  <calcPr calcId="125725"/>
</workbook>
</file>

<file path=xl/calcChain.xml><?xml version="1.0" encoding="utf-8"?>
<calcChain xmlns="http://schemas.openxmlformats.org/spreadsheetml/2006/main">
  <c r="C27" i="17"/>
  <c r="E22"/>
  <c r="C31"/>
  <c r="C26" l="1"/>
  <c r="E16"/>
  <c r="D18"/>
  <c r="D22"/>
  <c r="D16" l="1"/>
  <c r="E15"/>
  <c r="E21" l="1"/>
  <c r="D21" l="1"/>
  <c r="E20"/>
  <c r="E19" s="1"/>
  <c r="E17"/>
  <c r="D17" s="1"/>
  <c r="F17"/>
  <c r="G17"/>
  <c r="D20" l="1"/>
  <c r="C25"/>
  <c r="D15" l="1"/>
  <c r="E14" l="1"/>
  <c r="D14" s="1"/>
  <c r="D19" l="1"/>
  <c r="F20" l="1"/>
  <c r="F14" l="1"/>
  <c r="F15"/>
  <c r="G20" l="1"/>
  <c r="G15" l="1"/>
  <c r="G14"/>
  <c r="F19" l="1"/>
  <c r="E23" l="1"/>
  <c r="D23" s="1"/>
  <c r="G19"/>
  <c r="F23" l="1"/>
  <c r="G23" s="1"/>
</calcChain>
</file>

<file path=xl/sharedStrings.xml><?xml version="1.0" encoding="utf-8"?>
<sst xmlns="http://schemas.openxmlformats.org/spreadsheetml/2006/main" count="39" uniqueCount="37">
  <si>
    <t>Nr. crt.</t>
  </si>
  <si>
    <t>DENUMIRE INDICATORI</t>
  </si>
  <si>
    <t>COD</t>
  </si>
  <si>
    <t>SECTIUNEA DE FUNCTIONARE</t>
  </si>
  <si>
    <t>SECTIUNEA DE DEZVOLTARE</t>
  </si>
  <si>
    <t>AUTORITATI PUBLICE SI ACTIUNI EXTERNE</t>
  </si>
  <si>
    <t>51.02.01.03</t>
  </si>
  <si>
    <t xml:space="preserve"> DEFICIT</t>
  </si>
  <si>
    <t>JUDETUL ARGES</t>
  </si>
  <si>
    <t>DIRECTIA ECONOMICA</t>
  </si>
  <si>
    <t xml:space="preserve">SERVICIUL BUGET IMPOZITE TAXE SI VENITURI </t>
  </si>
  <si>
    <t xml:space="preserve">DIRECTIA ECONOMICA </t>
  </si>
  <si>
    <t>VENITURI - TOTAL</t>
  </si>
  <si>
    <t xml:space="preserve">TOTAL CHELTUIELI </t>
  </si>
  <si>
    <t>ANEXA nr. 1</t>
  </si>
  <si>
    <t xml:space="preserve">La H. C.J. </t>
  </si>
  <si>
    <t>Varsaminte din sectiunea  de functionare pentru finantarea sectiunii de dezvoltare a bugetului local (cu semnul minus)</t>
  </si>
  <si>
    <t>37.02.03</t>
  </si>
  <si>
    <t>Varsaminte din sectiunea de functionare</t>
  </si>
  <si>
    <t>37.02.04</t>
  </si>
  <si>
    <t xml:space="preserve">Cheltuieli de capital </t>
  </si>
  <si>
    <t xml:space="preserve">Sume utilizate din excedentul bugetului local </t>
  </si>
  <si>
    <t>TOTAL , din care:</t>
  </si>
  <si>
    <t xml:space="preserve">mii lei </t>
  </si>
  <si>
    <t>INFLUENTE</t>
  </si>
  <si>
    <t>PROPUNERI</t>
  </si>
  <si>
    <t>TRIM</t>
  </si>
  <si>
    <t>LA BUGETUL LOCAL PE ANUL 2023</t>
  </si>
  <si>
    <t>ANUL 2023</t>
  </si>
  <si>
    <t>II</t>
  </si>
  <si>
    <t xml:space="preserve">Prestarea serviciilor de verificare a DALI (studii de specialitate, documentatii pentru avize si acorduri solicitate prin CU), P.T. si D.E. pentru "Conservarea si punerea in valoare in situ a  Schitului Buliga" </t>
  </si>
  <si>
    <t>Prestarea serviciilor de verificare a DALI (studii de specialitate, documentatii pentru avize si acorduri solicitate prin CU), P.T. si D.E. pentru "Amenajarea spatiilor adiacente - curte interioara si drumul de acces din cadrul Muzeului Judetean Arges"</t>
  </si>
  <si>
    <t>Sistem Desktop PC</t>
  </si>
  <si>
    <t>Multifunctionala A4</t>
  </si>
  <si>
    <t xml:space="preserve">Multifunctionala laser mono </t>
  </si>
  <si>
    <t>“Servicii de elaborare Tema de Proietare, Studii de teren, Documentatii de obtinere avize/acorduri, documentatie pentru obtinerea certificatului de urbanism si D.A.L.I.” la obiectivul de investitii “Consolidare si reabilitare corp C3, apartinand Centrului de Diagnostic si Tratament Pitesti, Bld. I.C. Bratianu, nr. 62, Municipiul Pitesti, Judetul Arges”</t>
  </si>
  <si>
    <t>ANEXA nr. 1 la H.C.J. nr.143/27.04.2023</t>
  </si>
</sst>
</file>

<file path=xl/styles.xml><?xml version="1.0" encoding="utf-8"?>
<styleSheet xmlns="http://schemas.openxmlformats.org/spreadsheetml/2006/main">
  <fonts count="16">
    <font>
      <sz val="10"/>
      <name val="Arial"/>
    </font>
    <font>
      <sz val="11"/>
      <color theme="1"/>
      <name val="Calibri"/>
      <family val="2"/>
      <charset val="238"/>
      <scheme val="minor"/>
    </font>
    <font>
      <sz val="10"/>
      <name val="Arial"/>
      <family val="2"/>
      <charset val="238"/>
    </font>
    <font>
      <sz val="10"/>
      <name val="Arial"/>
      <family val="2"/>
    </font>
    <font>
      <sz val="11"/>
      <color theme="1"/>
      <name val="Calibri"/>
      <family val="2"/>
      <scheme val="minor"/>
    </font>
    <font>
      <sz val="10"/>
      <name val="Tahoma"/>
      <family val="2"/>
    </font>
    <font>
      <b/>
      <sz val="10"/>
      <name val="Times New Roman"/>
      <family val="1"/>
    </font>
    <font>
      <sz val="10"/>
      <name val="Times New Roman"/>
      <family val="1"/>
    </font>
    <font>
      <b/>
      <u/>
      <sz val="10"/>
      <name val="Times New Roman"/>
      <family val="1"/>
    </font>
    <font>
      <sz val="12"/>
      <name val="Times New Roman"/>
      <family val="1"/>
      <charset val="238"/>
    </font>
    <font>
      <sz val="12"/>
      <color theme="1"/>
      <name val="Times New Roman"/>
      <family val="1"/>
      <charset val="238"/>
    </font>
    <font>
      <b/>
      <sz val="12"/>
      <name val="Times New Roman"/>
      <family val="1"/>
    </font>
    <font>
      <sz val="12"/>
      <name val="Times New Roman"/>
      <family val="1"/>
    </font>
    <font>
      <b/>
      <u/>
      <sz val="12"/>
      <name val="Times New Roman"/>
      <family val="1"/>
    </font>
    <font>
      <sz val="12"/>
      <color theme="1"/>
      <name val="Times New Roman"/>
      <family val="1"/>
    </font>
    <font>
      <sz val="12"/>
      <color rgb="FF00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s>
  <cellStyleXfs count="6">
    <xf numFmtId="0" fontId="0" fillId="0" borderId="0"/>
    <xf numFmtId="0" fontId="3" fillId="0" borderId="0"/>
    <xf numFmtId="0" fontId="4" fillId="0" borderId="0"/>
    <xf numFmtId="0" fontId="2" fillId="0" borderId="0"/>
    <xf numFmtId="0" fontId="1" fillId="0" borderId="0"/>
    <xf numFmtId="0" fontId="5" fillId="0" borderId="0"/>
  </cellStyleXfs>
  <cellXfs count="64">
    <xf numFmtId="0" fontId="0" fillId="0" borderId="0" xfId="0"/>
    <xf numFmtId="0" fontId="6" fillId="0" borderId="0" xfId="0" applyFont="1" applyFill="1"/>
    <xf numFmtId="0" fontId="7" fillId="0" borderId="0" xfId="0" applyFont="1" applyFill="1"/>
    <xf numFmtId="0" fontId="6" fillId="0" borderId="0" xfId="0" applyFont="1" applyFill="1" applyAlignment="1">
      <alignment horizontal="right"/>
    </xf>
    <xf numFmtId="0" fontId="6" fillId="0" borderId="0" xfId="0" applyFont="1" applyFill="1" applyBorder="1"/>
    <xf numFmtId="0" fontId="7" fillId="0" borderId="0" xfId="0" applyFont="1" applyFill="1" applyBorder="1"/>
    <xf numFmtId="0" fontId="7" fillId="0" borderId="0" xfId="0" applyFont="1" applyFill="1" applyAlignment="1">
      <alignment horizontal="right"/>
    </xf>
    <xf numFmtId="0" fontId="6" fillId="0" borderId="2" xfId="0" applyFont="1" applyFill="1" applyBorder="1" applyAlignment="1">
      <alignment horizontal="center"/>
    </xf>
    <xf numFmtId="4" fontId="6" fillId="4" borderId="2" xfId="0" applyNumberFormat="1" applyFont="1" applyFill="1" applyBorder="1"/>
    <xf numFmtId="4" fontId="6" fillId="6" borderId="2" xfId="0" applyNumberFormat="1" applyFont="1" applyFill="1" applyBorder="1"/>
    <xf numFmtId="4" fontId="6" fillId="5" borderId="2" xfId="0" applyNumberFormat="1" applyFont="1" applyFill="1" applyBorder="1"/>
    <xf numFmtId="4" fontId="7" fillId="0" borderId="2" xfId="0" applyNumberFormat="1" applyFont="1" applyFill="1" applyBorder="1"/>
    <xf numFmtId="4" fontId="7" fillId="0" borderId="0" xfId="0" applyNumberFormat="1" applyFont="1" applyFill="1"/>
    <xf numFmtId="4" fontId="6" fillId="0" borderId="2" xfId="0" applyNumberFormat="1" applyFont="1" applyFill="1" applyBorder="1"/>
    <xf numFmtId="0" fontId="6" fillId="0" borderId="2" xfId="0" applyFont="1" applyFill="1" applyBorder="1"/>
    <xf numFmtId="4" fontId="6" fillId="2" borderId="0" xfId="0" applyNumberFormat="1" applyFont="1" applyFill="1" applyBorder="1"/>
    <xf numFmtId="0" fontId="6" fillId="2" borderId="0" xfId="0" applyFont="1" applyFill="1" applyAlignment="1">
      <alignment horizontal="left"/>
    </xf>
    <xf numFmtId="0" fontId="6" fillId="0" borderId="0" xfId="0" applyFont="1" applyFill="1" applyBorder="1" applyAlignment="1">
      <alignment horizontal="center"/>
    </xf>
    <xf numFmtId="0" fontId="7" fillId="0" borderId="0" xfId="0" applyFont="1" applyFill="1" applyBorder="1" applyAlignment="1">
      <alignment horizontal="right"/>
    </xf>
    <xf numFmtId="0" fontId="6" fillId="2" borderId="2" xfId="0" applyFont="1" applyFill="1" applyBorder="1" applyAlignment="1">
      <alignment horizontal="center" wrapText="1"/>
    </xf>
    <xf numFmtId="0" fontId="6" fillId="0" borderId="6" xfId="0" applyFont="1" applyFill="1" applyBorder="1" applyAlignment="1">
      <alignment horizontal="center" wrapText="1"/>
    </xf>
    <xf numFmtId="0" fontId="6" fillId="2" borderId="2" xfId="0" applyFont="1" applyFill="1" applyBorder="1" applyAlignment="1">
      <alignment horizontal="center"/>
    </xf>
    <xf numFmtId="0" fontId="7" fillId="0" borderId="4" xfId="0" applyFont="1" applyFill="1" applyBorder="1" applyAlignment="1">
      <alignment horizontal="center"/>
    </xf>
    <xf numFmtId="0" fontId="6" fillId="3" borderId="2" xfId="0" applyFont="1" applyFill="1" applyBorder="1"/>
    <xf numFmtId="0" fontId="6" fillId="3" borderId="2" xfId="0" applyFont="1" applyFill="1" applyBorder="1" applyAlignment="1">
      <alignment horizontal="center"/>
    </xf>
    <xf numFmtId="0" fontId="8" fillId="0" borderId="0" xfId="0" applyFont="1" applyFill="1" applyBorder="1" applyAlignment="1">
      <alignment horizontal="center"/>
    </xf>
    <xf numFmtId="0" fontId="7" fillId="2" borderId="2" xfId="5" applyFont="1" applyFill="1" applyBorder="1" applyAlignment="1">
      <alignment horizontal="center"/>
    </xf>
    <xf numFmtId="4" fontId="6" fillId="3" borderId="2" xfId="0" applyNumberFormat="1" applyFont="1" applyFill="1" applyBorder="1"/>
    <xf numFmtId="0" fontId="6" fillId="7" borderId="2" xfId="0" applyFont="1" applyFill="1" applyBorder="1"/>
    <xf numFmtId="4" fontId="6" fillId="7" borderId="2" xfId="0" applyNumberFormat="1" applyFont="1" applyFill="1" applyBorder="1"/>
    <xf numFmtId="0" fontId="6" fillId="7" borderId="2" xfId="0" applyFont="1" applyFill="1" applyBorder="1" applyAlignment="1">
      <alignment horizontal="center"/>
    </xf>
    <xf numFmtId="0" fontId="7" fillId="7" borderId="4" xfId="0" applyFont="1" applyFill="1" applyBorder="1" applyAlignment="1">
      <alignment horizontal="center"/>
    </xf>
    <xf numFmtId="0" fontId="8" fillId="0" borderId="4" xfId="0" applyFont="1" applyFill="1" applyBorder="1" applyAlignment="1">
      <alignment horizontal="center"/>
    </xf>
    <xf numFmtId="0" fontId="6" fillId="8" borderId="2" xfId="0" applyFont="1" applyFill="1" applyBorder="1"/>
    <xf numFmtId="0" fontId="6" fillId="8" borderId="4" xfId="0" applyFont="1" applyFill="1" applyBorder="1" applyAlignment="1">
      <alignment horizontal="center"/>
    </xf>
    <xf numFmtId="4" fontId="6" fillId="8" borderId="2" xfId="0" applyNumberFormat="1" applyFont="1" applyFill="1" applyBorder="1"/>
    <xf numFmtId="4" fontId="7" fillId="2" borderId="2" xfId="0" applyNumberFormat="1" applyFont="1" applyFill="1" applyBorder="1" applyAlignment="1">
      <alignment horizontal="center"/>
    </xf>
    <xf numFmtId="4" fontId="9" fillId="2" borderId="1" xfId="0" applyNumberFormat="1" applyFont="1" applyFill="1" applyBorder="1"/>
    <xf numFmtId="4" fontId="10" fillId="2" borderId="1" xfId="0" applyNumberFormat="1" applyFont="1" applyFill="1" applyBorder="1"/>
    <xf numFmtId="0" fontId="6" fillId="0" borderId="0" xfId="0" applyFont="1" applyFill="1" applyAlignment="1">
      <alignment horizontal="center"/>
    </xf>
    <xf numFmtId="4" fontId="9" fillId="2" borderId="2" xfId="0" applyNumberFormat="1" applyFont="1" applyFill="1" applyBorder="1"/>
    <xf numFmtId="0" fontId="11" fillId="3" borderId="2" xfId="0" applyFont="1" applyFill="1" applyBorder="1"/>
    <xf numFmtId="0" fontId="11" fillId="7" borderId="2" xfId="0" applyFont="1" applyFill="1" applyBorder="1"/>
    <xf numFmtId="3" fontId="12" fillId="2" borderId="7" xfId="0" applyNumberFormat="1" applyFont="1" applyFill="1" applyBorder="1" applyAlignment="1">
      <alignment wrapText="1"/>
    </xf>
    <xf numFmtId="0" fontId="11" fillId="7" borderId="5" xfId="0" applyFont="1" applyFill="1" applyBorder="1"/>
    <xf numFmtId="2" fontId="12" fillId="2" borderId="2" xfId="0" applyNumberFormat="1" applyFont="1" applyFill="1" applyBorder="1" applyAlignment="1"/>
    <xf numFmtId="0" fontId="11" fillId="8" borderId="5" xfId="0" applyFont="1" applyFill="1" applyBorder="1"/>
    <xf numFmtId="0" fontId="11" fillId="0" borderId="5" xfId="0" applyFont="1" applyFill="1" applyBorder="1"/>
    <xf numFmtId="0" fontId="12" fillId="0" borderId="5" xfId="0" applyFont="1" applyFill="1" applyBorder="1"/>
    <xf numFmtId="0" fontId="11" fillId="0" borderId="2" xfId="0" applyFont="1" applyFill="1" applyBorder="1"/>
    <xf numFmtId="0" fontId="13" fillId="0" borderId="0" xfId="0" applyFont="1" applyFill="1" applyBorder="1"/>
    <xf numFmtId="0" fontId="11" fillId="8" borderId="2" xfId="0" applyFont="1" applyFill="1" applyBorder="1"/>
    <xf numFmtId="0" fontId="14" fillId="0" borderId="2" xfId="0" applyFont="1" applyBorder="1" applyAlignment="1">
      <alignment wrapText="1"/>
    </xf>
    <xf numFmtId="0" fontId="12" fillId="2" borderId="2" xfId="0" applyFont="1" applyFill="1" applyBorder="1" applyAlignment="1">
      <alignment wrapText="1"/>
    </xf>
    <xf numFmtId="0" fontId="15" fillId="0" borderId="2"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wrapText="1"/>
    </xf>
    <xf numFmtId="0" fontId="7" fillId="0" borderId="3" xfId="0" applyFont="1" applyFill="1" applyBorder="1" applyAlignment="1">
      <alignment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8" fillId="0" borderId="0" xfId="0" applyFont="1" applyFill="1" applyAlignment="1">
      <alignment horizontal="center"/>
    </xf>
    <xf numFmtId="0" fontId="6" fillId="0" borderId="0" xfId="0" applyFont="1" applyFill="1" applyAlignment="1">
      <alignment horizontal="center"/>
    </xf>
    <xf numFmtId="0" fontId="6" fillId="0" borderId="0" xfId="0" applyFont="1" applyFill="1" applyBorder="1" applyAlignment="1">
      <alignment horizontal="center"/>
    </xf>
    <xf numFmtId="0" fontId="7" fillId="0" borderId="0" xfId="0" applyFont="1" applyAlignment="1"/>
  </cellXfs>
  <cellStyles count="6">
    <cellStyle name="Normal" xfId="0" builtinId="0"/>
    <cellStyle name="Normal 2" xfId="1"/>
    <cellStyle name="Normal 3" xfId="2"/>
    <cellStyle name="Normal 4" xfId="3"/>
    <cellStyle name="Normal 5" xfId="4"/>
    <cellStyle name="Normal_Machete buget 99" xfId="5"/>
  </cellStyles>
  <dxfs count="0"/>
  <tableStyles count="0" defaultTableStyle="TableStyleMedium9"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3"/>
  <sheetViews>
    <sheetView tabSelected="1" zoomScale="115" zoomScaleNormal="115" workbookViewId="0">
      <pane xSplit="3" ySplit="14" topLeftCell="D19" activePane="bottomRight" state="frozen"/>
      <selection pane="topRight" activeCell="D1" sqref="D1"/>
      <selection pane="bottomLeft" activeCell="A12" sqref="A12"/>
      <selection pane="bottomRight" activeCell="C1" sqref="C1"/>
    </sheetView>
  </sheetViews>
  <sheetFormatPr defaultRowHeight="12.75"/>
  <cols>
    <col min="1" max="1" width="4.7109375" style="2" customWidth="1"/>
    <col min="2" max="2" width="43.140625" style="2" customWidth="1"/>
    <col min="3" max="3" width="9.42578125" style="2" customWidth="1"/>
    <col min="4" max="4" width="12.140625" style="2" customWidth="1"/>
    <col min="5" max="5" width="13" style="2" customWidth="1"/>
    <col min="6" max="6" width="6.7109375" style="2" hidden="1" customWidth="1"/>
    <col min="7" max="7" width="3.28515625" style="2" hidden="1" customWidth="1"/>
    <col min="8" max="8" width="15.5703125" style="2" customWidth="1"/>
    <col min="9" max="9" width="9.85546875" style="2" bestFit="1" customWidth="1"/>
    <col min="10" max="16384" width="9.140625" style="2"/>
  </cols>
  <sheetData>
    <row r="1" spans="1:7" s="1" customFormat="1">
      <c r="A1" s="15" t="s">
        <v>8</v>
      </c>
      <c r="C1" s="16" t="s">
        <v>36</v>
      </c>
      <c r="G1" s="1" t="s">
        <v>14</v>
      </c>
    </row>
    <row r="2" spans="1:7">
      <c r="A2" s="15" t="s">
        <v>9</v>
      </c>
      <c r="B2" s="55" t="s">
        <v>11</v>
      </c>
      <c r="C2" s="55"/>
      <c r="G2" s="2" t="s">
        <v>15</v>
      </c>
    </row>
    <row r="3" spans="1:7">
      <c r="A3" s="15" t="s">
        <v>10</v>
      </c>
      <c r="B3" s="3"/>
      <c r="C3" s="3"/>
    </row>
    <row r="4" spans="1:7">
      <c r="A4" s="15"/>
      <c r="B4" s="3"/>
      <c r="C4" s="3"/>
    </row>
    <row r="5" spans="1:7" ht="33.75" customHeight="1">
      <c r="A5" s="17"/>
      <c r="B5" s="3"/>
      <c r="C5" s="3"/>
    </row>
    <row r="6" spans="1:7" ht="18" customHeight="1">
      <c r="A6" s="60" t="s">
        <v>24</v>
      </c>
      <c r="B6" s="60"/>
      <c r="C6" s="60"/>
      <c r="D6" s="60"/>
      <c r="E6" s="60"/>
      <c r="F6" s="60"/>
      <c r="G6" s="60"/>
    </row>
    <row r="7" spans="1:7" ht="13.5" customHeight="1">
      <c r="A7" s="61" t="s">
        <v>27</v>
      </c>
      <c r="B7" s="61"/>
      <c r="C7" s="61"/>
      <c r="D7" s="61"/>
      <c r="E7" s="61"/>
      <c r="F7" s="61"/>
      <c r="G7" s="61"/>
    </row>
    <row r="8" spans="1:7" ht="13.5" customHeight="1">
      <c r="A8" s="39"/>
      <c r="B8" s="39"/>
      <c r="C8" s="39"/>
      <c r="D8" s="39"/>
      <c r="E8" s="39"/>
      <c r="F8" s="39"/>
      <c r="G8" s="39"/>
    </row>
    <row r="9" spans="1:7" ht="13.5" customHeight="1">
      <c r="A9" s="4"/>
      <c r="B9" s="62"/>
      <c r="C9" s="63"/>
      <c r="D9" s="63"/>
      <c r="E9" s="63"/>
      <c r="F9" s="63"/>
      <c r="G9" s="63"/>
    </row>
    <row r="10" spans="1:7" ht="13.5" customHeight="1">
      <c r="A10" s="4"/>
      <c r="B10" s="5"/>
      <c r="C10" s="18"/>
      <c r="D10" s="6"/>
      <c r="E10" s="6"/>
    </row>
    <row r="11" spans="1:7">
      <c r="A11" s="4"/>
      <c r="B11" s="5"/>
      <c r="C11" s="18"/>
      <c r="D11" s="6"/>
      <c r="E11" s="2" t="s">
        <v>23</v>
      </c>
    </row>
    <row r="12" spans="1:7" ht="28.5" customHeight="1">
      <c r="A12" s="56" t="s">
        <v>0</v>
      </c>
      <c r="B12" s="58" t="s">
        <v>1</v>
      </c>
      <c r="C12" s="58" t="s">
        <v>2</v>
      </c>
      <c r="D12" s="19" t="s">
        <v>25</v>
      </c>
      <c r="E12" s="7" t="s">
        <v>26</v>
      </c>
      <c r="F12" s="20"/>
      <c r="G12" s="20"/>
    </row>
    <row r="13" spans="1:7" ht="23.25" customHeight="1">
      <c r="A13" s="57"/>
      <c r="B13" s="59"/>
      <c r="C13" s="59"/>
      <c r="D13" s="21" t="s">
        <v>28</v>
      </c>
      <c r="E13" s="7" t="s">
        <v>29</v>
      </c>
      <c r="F13" s="7"/>
      <c r="G13" s="7"/>
    </row>
    <row r="14" spans="1:7" ht="22.5" customHeight="1">
      <c r="A14" s="23"/>
      <c r="B14" s="41" t="s">
        <v>12</v>
      </c>
      <c r="C14" s="24"/>
      <c r="D14" s="27">
        <f>E14</f>
        <v>0</v>
      </c>
      <c r="E14" s="27">
        <f>E15+E17</f>
        <v>0</v>
      </c>
      <c r="F14" s="8" t="e">
        <f>#REF!+#REF!+#REF!+E14</f>
        <v>#REF!</v>
      </c>
      <c r="G14" s="8" t="e">
        <f>D14-F14</f>
        <v>#REF!</v>
      </c>
    </row>
    <row r="15" spans="1:7" ht="22.5" hidden="1" customHeight="1">
      <c r="A15" s="28"/>
      <c r="B15" s="42" t="s">
        <v>3</v>
      </c>
      <c r="C15" s="30"/>
      <c r="D15" s="27">
        <f t="shared" ref="D15:D22" si="0">E15</f>
        <v>0</v>
      </c>
      <c r="E15" s="29">
        <f>E16</f>
        <v>0</v>
      </c>
      <c r="F15" s="9" t="e">
        <f>#REF!+F16+#REF!</f>
        <v>#REF!</v>
      </c>
      <c r="G15" s="9" t="e">
        <f>#REF!+G16+#REF!</f>
        <v>#REF!</v>
      </c>
    </row>
    <row r="16" spans="1:7" ht="24.75" hidden="1" customHeight="1">
      <c r="A16" s="14"/>
      <c r="B16" s="43" t="s">
        <v>16</v>
      </c>
      <c r="C16" s="26" t="s">
        <v>17</v>
      </c>
      <c r="D16" s="27">
        <f t="shared" si="0"/>
        <v>0</v>
      </c>
      <c r="E16" s="11">
        <f>-E18</f>
        <v>0</v>
      </c>
      <c r="F16" s="8"/>
      <c r="G16" s="8"/>
    </row>
    <row r="17" spans="1:9" ht="18" hidden="1" customHeight="1">
      <c r="A17" s="28"/>
      <c r="B17" s="44" t="s">
        <v>4</v>
      </c>
      <c r="C17" s="31"/>
      <c r="D17" s="27">
        <f t="shared" si="0"/>
        <v>0</v>
      </c>
      <c r="E17" s="29">
        <f t="shared" ref="E17:G17" si="1">E18</f>
        <v>0</v>
      </c>
      <c r="F17" s="9">
        <f t="shared" si="1"/>
        <v>0</v>
      </c>
      <c r="G17" s="9">
        <f t="shared" si="1"/>
        <v>0</v>
      </c>
    </row>
    <row r="18" spans="1:9" ht="14.25" hidden="1" customHeight="1">
      <c r="A18" s="14"/>
      <c r="B18" s="45" t="s">
        <v>18</v>
      </c>
      <c r="C18" s="36" t="s">
        <v>19</v>
      </c>
      <c r="D18" s="27">
        <f t="shared" si="0"/>
        <v>0</v>
      </c>
      <c r="E18" s="11"/>
      <c r="F18" s="8"/>
      <c r="G18" s="8"/>
      <c r="H18" s="12"/>
    </row>
    <row r="19" spans="1:9" ht="18" customHeight="1">
      <c r="A19" s="23"/>
      <c r="B19" s="41" t="s">
        <v>13</v>
      </c>
      <c r="C19" s="24"/>
      <c r="D19" s="27">
        <f t="shared" si="0"/>
        <v>495</v>
      </c>
      <c r="E19" s="27">
        <f>E20</f>
        <v>495</v>
      </c>
      <c r="F19" s="10" t="e">
        <f>F20+#REF!+#REF!+#REF!+#REF!+#REF!+#REF!+#REF!</f>
        <v>#REF!</v>
      </c>
      <c r="G19" s="10" t="e">
        <f>G20+#REF!+#REF!+#REF!+#REF!+#REF!+#REF!+#REF!</f>
        <v>#REF!</v>
      </c>
    </row>
    <row r="20" spans="1:9" ht="15.75">
      <c r="A20" s="33"/>
      <c r="B20" s="46" t="s">
        <v>5</v>
      </c>
      <c r="C20" s="34" t="s">
        <v>6</v>
      </c>
      <c r="D20" s="27">
        <f t="shared" si="0"/>
        <v>495</v>
      </c>
      <c r="E20" s="35">
        <f>E21</f>
        <v>495</v>
      </c>
      <c r="F20" s="8" t="e">
        <f>#REF!+#REF!+#REF!+E20</f>
        <v>#REF!</v>
      </c>
      <c r="G20" s="8" t="e">
        <f>D20-F20</f>
        <v>#REF!</v>
      </c>
    </row>
    <row r="21" spans="1:9" ht="16.5" customHeight="1">
      <c r="A21" s="14"/>
      <c r="B21" s="47" t="s">
        <v>4</v>
      </c>
      <c r="C21" s="22"/>
      <c r="D21" s="27">
        <f t="shared" si="0"/>
        <v>495</v>
      </c>
      <c r="E21" s="11">
        <f>E22</f>
        <v>495</v>
      </c>
      <c r="F21" s="8"/>
      <c r="G21" s="8"/>
    </row>
    <row r="22" spans="1:9" ht="16.5" customHeight="1">
      <c r="A22" s="14"/>
      <c r="B22" s="48" t="s">
        <v>20</v>
      </c>
      <c r="C22" s="22">
        <v>70</v>
      </c>
      <c r="D22" s="27">
        <f t="shared" si="0"/>
        <v>495</v>
      </c>
      <c r="E22" s="11">
        <f>175+320</f>
        <v>495</v>
      </c>
      <c r="F22" s="8"/>
      <c r="G22" s="8"/>
    </row>
    <row r="23" spans="1:9" ht="17.25" customHeight="1">
      <c r="A23" s="14"/>
      <c r="B23" s="49" t="s">
        <v>7</v>
      </c>
      <c r="C23" s="32"/>
      <c r="D23" s="27">
        <f t="shared" ref="D23" si="2">E23</f>
        <v>-495</v>
      </c>
      <c r="E23" s="13">
        <f>E14-E19</f>
        <v>-495</v>
      </c>
      <c r="F23" s="8" t="e">
        <f>#REF!+#REF!+#REF!+E23</f>
        <v>#REF!</v>
      </c>
      <c r="G23" s="8" t="e">
        <f t="shared" ref="G23" si="3">D23-F23</f>
        <v>#REF!</v>
      </c>
      <c r="I23" s="12"/>
    </row>
    <row r="24" spans="1:9" ht="22.5" customHeight="1">
      <c r="A24" s="4"/>
      <c r="B24" s="50"/>
      <c r="C24" s="25"/>
      <c r="D24" s="12"/>
      <c r="E24" s="12"/>
      <c r="F24" s="12"/>
      <c r="G24" s="12"/>
    </row>
    <row r="25" spans="1:9" ht="18.75" customHeight="1">
      <c r="B25" s="49" t="s">
        <v>21</v>
      </c>
      <c r="C25" s="13">
        <f>C26</f>
        <v>495</v>
      </c>
    </row>
    <row r="26" spans="1:9" ht="15.75">
      <c r="B26" s="49" t="s">
        <v>22</v>
      </c>
      <c r="C26" s="13">
        <f>C27</f>
        <v>495</v>
      </c>
    </row>
    <row r="27" spans="1:9" ht="17.25" customHeight="1">
      <c r="B27" s="51" t="s">
        <v>5</v>
      </c>
      <c r="C27" s="13">
        <f>C28+C29+C31+C32+C33+C30</f>
        <v>495</v>
      </c>
    </row>
    <row r="28" spans="1:9" ht="60" customHeight="1">
      <c r="B28" s="52" t="s">
        <v>30</v>
      </c>
      <c r="C28" s="37">
        <v>58</v>
      </c>
    </row>
    <row r="29" spans="1:9" ht="63.75" customHeight="1">
      <c r="B29" s="53" t="s">
        <v>31</v>
      </c>
      <c r="C29" s="37">
        <v>58</v>
      </c>
    </row>
    <row r="30" spans="1:9" ht="143.25" customHeight="1">
      <c r="B30" s="54" t="s">
        <v>35</v>
      </c>
      <c r="C30" s="37">
        <v>320</v>
      </c>
    </row>
    <row r="31" spans="1:9" ht="22.5" customHeight="1">
      <c r="B31" s="52" t="s">
        <v>32</v>
      </c>
      <c r="C31" s="38">
        <f>17+10+16+6</f>
        <v>49</v>
      </c>
    </row>
    <row r="32" spans="1:9" ht="15.75">
      <c r="B32" s="52" t="s">
        <v>33</v>
      </c>
      <c r="C32" s="37">
        <v>5</v>
      </c>
    </row>
    <row r="33" spans="2:3" ht="15.75">
      <c r="B33" s="52" t="s">
        <v>34</v>
      </c>
      <c r="C33" s="40">
        <v>5</v>
      </c>
    </row>
  </sheetData>
  <mergeCells count="7">
    <mergeCell ref="B2:C2"/>
    <mergeCell ref="A12:A13"/>
    <mergeCell ref="B12:B13"/>
    <mergeCell ref="C12:C13"/>
    <mergeCell ref="A6:G6"/>
    <mergeCell ref="A7:G7"/>
    <mergeCell ref="B9:G9"/>
  </mergeCells>
  <pageMargins left="0.86614173228346458" right="0.15748031496062992" top="0.27559055118110237" bottom="0.23622047244094491" header="0.15748031496062992" footer="0.19685039370078741"/>
  <pageSetup paperSize="9" orientation="portrait" r:id="rId1"/>
  <headerFooter alignWithMargins="0">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A1</vt:lpstr>
      <vt:lpstr>'A1'!Print_Titles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dc:creator>
  <cp:lastModifiedBy>loredanat</cp:lastModifiedBy>
  <cp:lastPrinted>2023-04-19T10:35:18Z</cp:lastPrinted>
  <dcterms:created xsi:type="dcterms:W3CDTF">2017-03-22T13:01:52Z</dcterms:created>
  <dcterms:modified xsi:type="dcterms:W3CDTF">2023-05-12T09:20:07Z</dcterms:modified>
</cp:coreProperties>
</file>