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3" i="1"/>
  <c r="H53" s="1"/>
  <c r="G49"/>
  <c r="H49" s="1"/>
  <c r="G20"/>
  <c r="G22"/>
  <c r="F20"/>
  <c r="F22"/>
  <c r="H34"/>
  <c r="H29"/>
  <c r="H27"/>
  <c r="H14"/>
  <c r="H23"/>
  <c r="H24"/>
  <c r="H25"/>
  <c r="H26"/>
  <c r="H28"/>
  <c r="H32"/>
  <c r="H33"/>
  <c r="H35"/>
  <c r="H37"/>
  <c r="H38"/>
  <c r="H41"/>
  <c r="H42"/>
  <c r="H51"/>
  <c r="H58"/>
  <c r="H59"/>
  <c r="H63"/>
  <c r="H64"/>
  <c r="H65"/>
  <c r="H12"/>
  <c r="H20" l="1"/>
  <c r="H22"/>
  <c r="H68"/>
</calcChain>
</file>

<file path=xl/sharedStrings.xml><?xml version="1.0" encoding="utf-8"?>
<sst xmlns="http://schemas.openxmlformats.org/spreadsheetml/2006/main" count="72" uniqueCount="72">
  <si>
    <t>SC JUD PAZA SI ORDINE ARGES</t>
  </si>
  <si>
    <t>PITESTI,CALEA DRAGASANI NR.8</t>
  </si>
  <si>
    <t>CUI  RO 287083334</t>
  </si>
  <si>
    <t>EXECUTIE BUGETARA</t>
  </si>
  <si>
    <t>lei</t>
  </si>
  <si>
    <t>BUGET</t>
  </si>
  <si>
    <t>REALIZAT</t>
  </si>
  <si>
    <t>NR</t>
  </si>
  <si>
    <t xml:space="preserve">        INDICATORI</t>
  </si>
  <si>
    <t>final</t>
  </si>
  <si>
    <t>BALANTA</t>
  </si>
  <si>
    <t>% de realiz</t>
  </si>
  <si>
    <t>CRT</t>
  </si>
  <si>
    <t>aprobat</t>
  </si>
  <si>
    <t>fata de buget</t>
  </si>
  <si>
    <t>I</t>
  </si>
  <si>
    <t>VENITURI TOTALE</t>
  </si>
  <si>
    <r>
      <t xml:space="preserve">                         </t>
    </r>
    <r>
      <rPr>
        <sz val="9"/>
        <rFont val="Arial"/>
        <family val="2"/>
      </rPr>
      <t>VENITURI DIN EXPLOATARE</t>
    </r>
  </si>
  <si>
    <t xml:space="preserve"> </t>
  </si>
  <si>
    <t xml:space="preserve">                          VENITURI FINANCIARE</t>
  </si>
  <si>
    <t xml:space="preserve">                          VENITURI EXTRAORDINARE</t>
  </si>
  <si>
    <t>II</t>
  </si>
  <si>
    <t>CHELTUIELI TOTALE</t>
  </si>
  <si>
    <t>chelt cu mater consumabile</t>
  </si>
  <si>
    <t>chelt cu combustibil</t>
  </si>
  <si>
    <t>chelt nat ob inv(echipament)</t>
  </si>
  <si>
    <t>chelt cu prime de asigurare</t>
  </si>
  <si>
    <t>chelt reclama si publicitate</t>
  </si>
  <si>
    <t>chelt posta si telecomunicatii</t>
  </si>
  <si>
    <t>chelt servicii bancare</t>
  </si>
  <si>
    <t>chelt servicii terti</t>
  </si>
  <si>
    <t>impozite si tax local</t>
  </si>
  <si>
    <t xml:space="preserve">           C Cheltuieli cu personalul din care:</t>
  </si>
  <si>
    <t>chelt cu  salariile</t>
  </si>
  <si>
    <t>celtuieli cf ctr mandat</t>
  </si>
  <si>
    <r>
      <t xml:space="preserve">    2,</t>
    </r>
    <r>
      <rPr>
        <sz val="9"/>
        <rFont val="Arial"/>
        <family val="2"/>
      </rPr>
      <t xml:space="preserve">  CHELTUIELI  FINANCIARE</t>
    </r>
  </si>
  <si>
    <r>
      <t xml:space="preserve">    3, </t>
    </r>
    <r>
      <rPr>
        <sz val="9"/>
        <rFont val="Arial"/>
        <family val="2"/>
      </rPr>
      <t>CHELTUIELI  EXTRAORDINARE</t>
    </r>
  </si>
  <si>
    <t>III</t>
  </si>
  <si>
    <t>REZULTAT BRUT(profitsau pierdere)</t>
  </si>
  <si>
    <t>IV</t>
  </si>
  <si>
    <t>IMPOZIT PE PROFIT</t>
  </si>
  <si>
    <t>V</t>
  </si>
  <si>
    <t>PROFIT RAMAS DUPA DED IMPOZIT.</t>
  </si>
  <si>
    <t>din care:</t>
  </si>
  <si>
    <t xml:space="preserve">         rezerva legala</t>
  </si>
  <si>
    <t xml:space="preserve">         acoperire pierdere ani precedenti</t>
  </si>
  <si>
    <t xml:space="preserve">         participare salariati laprofit</t>
  </si>
  <si>
    <t xml:space="preserve">         dividente actionari</t>
  </si>
  <si>
    <t xml:space="preserve">         profit nerepartizat</t>
  </si>
  <si>
    <t>VI</t>
  </si>
  <si>
    <t>DATE DE FUNDAMENTARE</t>
  </si>
  <si>
    <t>NUMAR PERSONAL PROGNOZAT LA Sf an</t>
  </si>
  <si>
    <t>NUMAR MEDIU DE SALARIATI TOTAL</t>
  </si>
  <si>
    <t>CHELT DE NAT SALARIALA din care</t>
  </si>
  <si>
    <t>CASTIG MEDIU BRUT SALARIAT inclus bonus</t>
  </si>
  <si>
    <t>PLATI RESTANTE IN preturi curente</t>
  </si>
  <si>
    <t>CREANTE RESTANTE IN preturi curente</t>
  </si>
  <si>
    <t>Contabil Sef,</t>
  </si>
  <si>
    <t>Stavarachi Dragos</t>
  </si>
  <si>
    <t>lunar pe salariat</t>
  </si>
  <si>
    <t>(det  pe baza chelt de nat sal)</t>
  </si>
  <si>
    <t>chelt cu contrib.datorate de angajator</t>
  </si>
  <si>
    <t>chelt cu preg prof</t>
  </si>
  <si>
    <t xml:space="preserve">chelt cu energia </t>
  </si>
  <si>
    <t>cheltuieli cu deplasarile/ diurna</t>
  </si>
  <si>
    <t>chelt cu bonusuri</t>
  </si>
  <si>
    <t>La data de 31.12.2020</t>
  </si>
  <si>
    <t>chelt protocol</t>
  </si>
  <si>
    <r>
      <t xml:space="preserve">       1,</t>
    </r>
    <r>
      <rPr>
        <b/>
        <sz val="9"/>
        <rFont val="Arial"/>
        <family val="2"/>
        <charset val="238"/>
      </rPr>
      <t>CHELTUIELI DE EXPLOATARE</t>
    </r>
  </si>
  <si>
    <r>
      <t xml:space="preserve">           </t>
    </r>
    <r>
      <rPr>
        <b/>
        <sz val="8"/>
        <rFont val="Arial"/>
        <family val="2"/>
        <charset val="238"/>
      </rPr>
      <t xml:space="preserve">A, </t>
    </r>
    <r>
      <rPr>
        <b/>
        <sz val="10"/>
        <rFont val="Arial"/>
        <family val="2"/>
        <charset val="238"/>
      </rPr>
      <t>Cheltuieli cu bunuri si servicii</t>
    </r>
  </si>
  <si>
    <r>
      <t xml:space="preserve">           </t>
    </r>
    <r>
      <rPr>
        <b/>
        <sz val="9"/>
        <rFont val="Arial"/>
        <family val="2"/>
        <charset val="238"/>
      </rPr>
      <t>B Cheltuieli cu impozite si taxe</t>
    </r>
  </si>
  <si>
    <r>
      <t xml:space="preserve">          </t>
    </r>
    <r>
      <rPr>
        <b/>
        <sz val="9"/>
        <rFont val="Arial"/>
        <family val="2"/>
        <charset val="238"/>
      </rPr>
      <t>D  Alte chelt de exploatare</t>
    </r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</si>
</sst>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1" xfId="1" applyBorder="1"/>
    <xf numFmtId="0" fontId="1" fillId="0" borderId="0" xfId="1" applyBorder="1"/>
    <xf numFmtId="0" fontId="1" fillId="0" borderId="2" xfId="1" applyBorder="1"/>
    <xf numFmtId="0" fontId="3" fillId="0" borderId="0" xfId="1" applyFont="1"/>
    <xf numFmtId="49" fontId="1" fillId="0" borderId="0" xfId="1" applyNumberFormat="1"/>
    <xf numFmtId="0" fontId="2" fillId="0" borderId="0" xfId="1" applyFont="1"/>
    <xf numFmtId="0" fontId="4" fillId="0" borderId="0" xfId="1" applyFont="1"/>
    <xf numFmtId="0" fontId="1" fillId="0" borderId="0" xfId="1" applyAlignment="1">
      <alignment horizontal="right"/>
    </xf>
    <xf numFmtId="1" fontId="1" fillId="0" borderId="0" xfId="1" applyNumberFormat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3" fillId="0" borderId="4" xfId="1" applyFont="1" applyBorder="1"/>
    <xf numFmtId="0" fontId="3" fillId="0" borderId="1" xfId="1" applyFont="1" applyBorder="1"/>
    <xf numFmtId="0" fontId="3" fillId="0" borderId="2" xfId="1" applyFont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3" fillId="0" borderId="7" xfId="1" applyFont="1" applyBorder="1"/>
    <xf numFmtId="1" fontId="1" fillId="0" borderId="4" xfId="1" applyNumberFormat="1" applyBorder="1"/>
    <xf numFmtId="0" fontId="1" fillId="0" borderId="9" xfId="1" applyBorder="1"/>
    <xf numFmtId="0" fontId="1" fillId="0" borderId="10" xfId="1" applyBorder="1"/>
    <xf numFmtId="0" fontId="1" fillId="0" borderId="11" xfId="1" applyBorder="1"/>
    <xf numFmtId="0" fontId="1" fillId="2" borderId="6" xfId="1" applyFill="1" applyBorder="1"/>
    <xf numFmtId="0" fontId="1" fillId="2" borderId="7" xfId="1" applyFill="1" applyBorder="1"/>
    <xf numFmtId="0" fontId="1" fillId="2" borderId="8" xfId="1" applyFill="1" applyBorder="1"/>
    <xf numFmtId="0" fontId="3" fillId="0" borderId="0" xfId="1" applyFont="1" applyBorder="1" applyAlignment="1">
      <alignment horizontal="center"/>
    </xf>
    <xf numFmtId="1" fontId="1" fillId="3" borderId="0" xfId="1" applyNumberFormat="1" applyFill="1"/>
    <xf numFmtId="0" fontId="1" fillId="3" borderId="7" xfId="1" applyFill="1" applyBorder="1"/>
    <xf numFmtId="0" fontId="1" fillId="3" borderId="0" xfId="1" applyFill="1"/>
    <xf numFmtId="0" fontId="1" fillId="0" borderId="12" xfId="1" applyBorder="1"/>
    <xf numFmtId="0" fontId="1" fillId="0" borderId="13" xfId="1" applyBorder="1"/>
    <xf numFmtId="0" fontId="1" fillId="0" borderId="14" xfId="1" applyBorder="1"/>
    <xf numFmtId="0" fontId="3" fillId="0" borderId="4" xfId="1" applyFont="1" applyFill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3" xfId="1" applyFont="1" applyBorder="1" applyAlignment="1">
      <alignment horizontal="center"/>
    </xf>
    <xf numFmtId="164" fontId="1" fillId="2" borderId="7" xfId="1" applyNumberFormat="1" applyFill="1" applyBorder="1"/>
    <xf numFmtId="0" fontId="5" fillId="0" borderId="7" xfId="1" applyFont="1" applyBorder="1"/>
    <xf numFmtId="0" fontId="5" fillId="0" borderId="0" xfId="1" applyFont="1"/>
    <xf numFmtId="14" fontId="3" fillId="0" borderId="0" xfId="1" applyNumberFormat="1" applyFont="1" applyBorder="1" applyAlignment="1">
      <alignment horizontal="center"/>
    </xf>
    <xf numFmtId="0" fontId="6" fillId="0" borderId="0" xfId="1" applyFont="1"/>
    <xf numFmtId="1" fontId="1" fillId="0" borderId="7" xfId="1" applyNumberFormat="1" applyBorder="1"/>
    <xf numFmtId="0" fontId="6" fillId="0" borderId="7" xfId="1" applyFont="1" applyBorder="1"/>
    <xf numFmtId="1" fontId="1" fillId="0" borderId="14" xfId="1" applyNumberFormat="1" applyBorder="1"/>
    <xf numFmtId="0" fontId="6" fillId="0" borderId="14" xfId="1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8"/>
  <sheetViews>
    <sheetView tabSelected="1" workbookViewId="0">
      <selection activeCell="L61" sqref="L61"/>
    </sheetView>
  </sheetViews>
  <sheetFormatPr defaultRowHeight="15"/>
  <cols>
    <col min="1" max="1" width="4.28515625" customWidth="1"/>
    <col min="2" max="2" width="7" customWidth="1"/>
    <col min="5" max="5" width="22.7109375" customWidth="1"/>
    <col min="7" max="7" width="10.5703125" customWidth="1"/>
    <col min="8" max="8" width="11.140625" customWidth="1"/>
  </cols>
  <sheetData>
    <row r="1" spans="1:1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2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12">
      <c r="A3" s="1" t="s">
        <v>2</v>
      </c>
      <c r="B3" s="1"/>
      <c r="C3" s="1"/>
      <c r="D3" s="1"/>
      <c r="E3" s="1"/>
      <c r="F3" s="1"/>
      <c r="G3" s="1"/>
      <c r="H3" s="1"/>
      <c r="I3" s="1"/>
    </row>
    <row r="4" spans="1:12">
      <c r="A4" s="1"/>
      <c r="B4" s="1"/>
      <c r="C4" s="1"/>
      <c r="D4" s="1"/>
      <c r="E4" s="1" t="s">
        <v>3</v>
      </c>
      <c r="F4" s="1"/>
      <c r="G4" s="1"/>
      <c r="H4" s="1"/>
      <c r="I4" s="1"/>
    </row>
    <row r="5" spans="1:12">
      <c r="A5" s="1"/>
      <c r="B5" s="1"/>
      <c r="C5" s="1"/>
      <c r="D5" s="1"/>
      <c r="E5" s="40" t="s">
        <v>66</v>
      </c>
      <c r="F5" s="1"/>
      <c r="G5" s="1"/>
      <c r="H5" s="1"/>
      <c r="I5" s="1"/>
    </row>
    <row r="6" spans="1:12">
      <c r="A6" s="1"/>
      <c r="B6" s="1"/>
      <c r="C6" s="1"/>
      <c r="D6" s="1"/>
      <c r="E6" s="1"/>
      <c r="F6" s="1"/>
      <c r="G6" s="1"/>
      <c r="H6" s="1" t="s">
        <v>4</v>
      </c>
      <c r="I6" s="3"/>
    </row>
    <row r="7" spans="1:12">
      <c r="A7" s="1"/>
      <c r="B7" s="11"/>
      <c r="C7" s="2"/>
      <c r="D7" s="2"/>
      <c r="E7" s="17"/>
      <c r="F7" s="37" t="s">
        <v>5</v>
      </c>
      <c r="G7" s="15" t="s">
        <v>6</v>
      </c>
      <c r="H7" s="25"/>
      <c r="I7" s="3"/>
    </row>
    <row r="8" spans="1:12">
      <c r="A8" s="1"/>
      <c r="B8" s="12" t="s">
        <v>7</v>
      </c>
      <c r="C8" s="3" t="s">
        <v>8</v>
      </c>
      <c r="D8" s="3"/>
      <c r="E8" s="18"/>
      <c r="F8" s="35" t="s">
        <v>9</v>
      </c>
      <c r="G8" s="28" t="s">
        <v>10</v>
      </c>
      <c r="H8" s="26" t="s">
        <v>11</v>
      </c>
      <c r="I8" s="3"/>
      <c r="L8" s="1"/>
    </row>
    <row r="9" spans="1:12">
      <c r="A9" s="1"/>
      <c r="B9" s="12" t="s">
        <v>12</v>
      </c>
      <c r="C9" s="3"/>
      <c r="D9" s="3"/>
      <c r="E9" s="18"/>
      <c r="F9" s="35" t="s">
        <v>13</v>
      </c>
      <c r="G9" s="41">
        <v>44196</v>
      </c>
      <c r="H9" s="26" t="s">
        <v>14</v>
      </c>
      <c r="I9" s="3"/>
      <c r="L9" s="5"/>
    </row>
    <row r="10" spans="1:12" ht="15.75" thickBot="1">
      <c r="A10" s="1"/>
      <c r="B10" s="13"/>
      <c r="C10" s="4"/>
      <c r="D10" s="4"/>
      <c r="E10" s="19"/>
      <c r="F10" s="36">
        <v>2020</v>
      </c>
      <c r="G10" s="16"/>
      <c r="H10" s="27"/>
      <c r="I10" s="3"/>
      <c r="L10" s="1"/>
    </row>
    <row r="11" spans="1:12" ht="15.75" thickTop="1">
      <c r="A11" s="1"/>
      <c r="B11" s="33"/>
      <c r="C11" s="1"/>
      <c r="D11" s="1"/>
      <c r="E11" s="18"/>
      <c r="F11" s="33"/>
      <c r="G11" s="1"/>
      <c r="H11" s="26"/>
      <c r="I11" s="1"/>
      <c r="L11" s="1"/>
    </row>
    <row r="12" spans="1:12">
      <c r="A12" s="1"/>
      <c r="B12" s="14" t="s">
        <v>15</v>
      </c>
      <c r="C12" s="5" t="s">
        <v>16</v>
      </c>
      <c r="D12" s="1"/>
      <c r="E12" s="18"/>
      <c r="F12" s="20">
        <v>8446000</v>
      </c>
      <c r="G12" s="5">
        <v>8280672</v>
      </c>
      <c r="H12" s="38">
        <f>G12/F12</f>
        <v>0.9804252900781435</v>
      </c>
      <c r="I12" s="1"/>
      <c r="L12" s="1"/>
    </row>
    <row r="13" spans="1:12">
      <c r="A13" s="1"/>
      <c r="B13" s="12"/>
      <c r="C13" s="1"/>
      <c r="D13" s="1"/>
      <c r="E13" s="18"/>
      <c r="F13" s="18"/>
      <c r="G13" s="1"/>
      <c r="H13" s="38"/>
      <c r="I13" s="1"/>
      <c r="L13" s="1"/>
    </row>
    <row r="14" spans="1:12">
      <c r="A14" s="1"/>
      <c r="B14" s="12" t="s">
        <v>17</v>
      </c>
      <c r="C14" s="34"/>
      <c r="D14" s="1"/>
      <c r="E14" s="18"/>
      <c r="F14" s="18">
        <v>8446000</v>
      </c>
      <c r="G14" s="1">
        <v>8280539</v>
      </c>
      <c r="H14" s="38">
        <f t="shared" ref="H14:H68" si="0">G14/F14</f>
        <v>0.98040954297892491</v>
      </c>
      <c r="I14" s="1"/>
      <c r="L14" s="1"/>
    </row>
    <row r="15" spans="1:12">
      <c r="A15" s="1"/>
      <c r="B15" s="12" t="s">
        <v>18</v>
      </c>
      <c r="C15" s="1"/>
      <c r="D15" s="1"/>
      <c r="E15" s="18"/>
      <c r="F15" s="18"/>
      <c r="G15" s="1"/>
      <c r="H15" s="38"/>
      <c r="I15" s="1"/>
      <c r="L15" s="1"/>
    </row>
    <row r="16" spans="1:12">
      <c r="A16" s="1"/>
      <c r="B16" s="12" t="s">
        <v>19</v>
      </c>
      <c r="C16" s="1"/>
      <c r="D16" s="1"/>
      <c r="E16" s="18"/>
      <c r="F16" s="18"/>
      <c r="G16" s="1">
        <v>133</v>
      </c>
      <c r="H16" s="38">
        <v>0</v>
      </c>
      <c r="I16" s="1"/>
      <c r="L16" s="1"/>
    </row>
    <row r="17" spans="2:13">
      <c r="B17" s="12"/>
      <c r="C17" s="1"/>
      <c r="D17" s="1"/>
      <c r="E17" s="18"/>
      <c r="F17" s="18"/>
      <c r="G17" s="1"/>
      <c r="H17" s="38"/>
      <c r="I17" s="1"/>
      <c r="L17" s="5"/>
    </row>
    <row r="18" spans="2:13">
      <c r="B18" s="12" t="s">
        <v>20</v>
      </c>
      <c r="C18" s="1"/>
      <c r="D18" s="1"/>
      <c r="E18" s="18"/>
      <c r="F18" s="18"/>
      <c r="G18" s="1"/>
      <c r="H18" s="38">
        <v>0</v>
      </c>
      <c r="I18" s="1"/>
      <c r="L18" s="1"/>
    </row>
    <row r="19" spans="2:13">
      <c r="B19" s="12"/>
      <c r="C19" s="1"/>
      <c r="D19" s="1"/>
      <c r="E19" s="18"/>
      <c r="F19" s="18"/>
      <c r="G19" s="1"/>
      <c r="H19" s="38"/>
      <c r="I19" s="1"/>
      <c r="L19" s="1"/>
    </row>
    <row r="20" spans="2:13">
      <c r="B20" s="14" t="s">
        <v>21</v>
      </c>
      <c r="C20" s="5" t="s">
        <v>22</v>
      </c>
      <c r="D20" s="5"/>
      <c r="E20" s="18"/>
      <c r="F20" s="20">
        <f>F22</f>
        <v>8186000</v>
      </c>
      <c r="G20" s="5">
        <f>G22</f>
        <v>7980681</v>
      </c>
      <c r="H20" s="38">
        <f t="shared" si="0"/>
        <v>0.97491827510383577</v>
      </c>
      <c r="I20" s="1"/>
      <c r="L20" s="1"/>
    </row>
    <row r="21" spans="2:13">
      <c r="B21" s="12"/>
      <c r="C21" s="1"/>
      <c r="D21" s="1"/>
      <c r="E21" s="18"/>
      <c r="F21" s="18"/>
      <c r="G21" s="1"/>
      <c r="H21" s="38"/>
      <c r="I21" s="1"/>
      <c r="L21" s="1"/>
    </row>
    <row r="22" spans="2:13">
      <c r="B22" s="12"/>
      <c r="C22" s="42" t="s">
        <v>68</v>
      </c>
      <c r="D22" s="42"/>
      <c r="E22" s="44"/>
      <c r="F22" s="44">
        <f>F23+F37+F42</f>
        <v>8186000</v>
      </c>
      <c r="G22" s="42">
        <f>G23+G37+G42</f>
        <v>7980681</v>
      </c>
      <c r="H22" s="38">
        <f t="shared" si="0"/>
        <v>0.97491827510383577</v>
      </c>
      <c r="I22" s="1"/>
      <c r="L22" s="1"/>
    </row>
    <row r="23" spans="2:13">
      <c r="B23" s="12"/>
      <c r="C23" s="42" t="s">
        <v>69</v>
      </c>
      <c r="D23" s="42"/>
      <c r="E23" s="44"/>
      <c r="F23" s="44">
        <v>183000</v>
      </c>
      <c r="G23" s="42">
        <v>148683</v>
      </c>
      <c r="H23" s="38">
        <f t="shared" si="0"/>
        <v>0.81247540983606559</v>
      </c>
      <c r="I23" s="1"/>
      <c r="L23" s="1"/>
    </row>
    <row r="24" spans="2:13">
      <c r="B24" s="32"/>
      <c r="C24" s="1"/>
      <c r="D24" s="29" t="s">
        <v>23</v>
      </c>
      <c r="E24" s="30"/>
      <c r="F24" s="18">
        <v>12000</v>
      </c>
      <c r="G24" s="1">
        <v>12685</v>
      </c>
      <c r="H24" s="38">
        <f t="shared" si="0"/>
        <v>1.0570833333333334</v>
      </c>
      <c r="I24" s="1"/>
      <c r="L24" s="1"/>
    </row>
    <row r="25" spans="2:13">
      <c r="B25" s="22"/>
      <c r="C25" s="3"/>
      <c r="D25" s="3" t="s">
        <v>24</v>
      </c>
      <c r="E25" s="3"/>
      <c r="F25" s="18">
        <v>36000</v>
      </c>
      <c r="G25" s="1">
        <v>21976</v>
      </c>
      <c r="H25" s="38">
        <f t="shared" si="0"/>
        <v>0.61044444444444446</v>
      </c>
      <c r="I25" s="1"/>
      <c r="L25" s="1"/>
    </row>
    <row r="26" spans="2:13">
      <c r="B26" s="12"/>
      <c r="C26" s="31"/>
      <c r="D26" s="31" t="s">
        <v>25</v>
      </c>
      <c r="E26" s="30"/>
      <c r="F26" s="18">
        <v>40000</v>
      </c>
      <c r="G26" s="1">
        <v>36141</v>
      </c>
      <c r="H26" s="38">
        <f t="shared" si="0"/>
        <v>0.90352500000000002</v>
      </c>
      <c r="I26" s="1"/>
      <c r="L26" s="1"/>
    </row>
    <row r="27" spans="2:13">
      <c r="B27" s="12"/>
      <c r="C27" s="31"/>
      <c r="D27" s="31" t="s">
        <v>63</v>
      </c>
      <c r="E27" s="30"/>
      <c r="F27" s="18">
        <v>3000</v>
      </c>
      <c r="G27" s="1">
        <v>1656</v>
      </c>
      <c r="H27" s="38">
        <f t="shared" si="0"/>
        <v>0.55200000000000005</v>
      </c>
      <c r="I27" s="1"/>
      <c r="L27" s="1"/>
      <c r="M27" s="5"/>
    </row>
    <row r="28" spans="2:13">
      <c r="B28" s="12"/>
      <c r="C28" s="1"/>
      <c r="D28" s="1" t="s">
        <v>26</v>
      </c>
      <c r="E28" s="18"/>
      <c r="F28" s="18">
        <v>1000</v>
      </c>
      <c r="G28" s="1">
        <v>917</v>
      </c>
      <c r="H28" s="38">
        <f t="shared" si="0"/>
        <v>0.91700000000000004</v>
      </c>
      <c r="I28" s="1"/>
      <c r="L28" s="1"/>
      <c r="M28" s="1"/>
    </row>
    <row r="29" spans="2:13">
      <c r="B29" s="12"/>
      <c r="C29" s="1"/>
      <c r="D29" s="1" t="s">
        <v>64</v>
      </c>
      <c r="E29" s="18"/>
      <c r="F29" s="18">
        <v>5000</v>
      </c>
      <c r="G29" s="1">
        <v>660</v>
      </c>
      <c r="H29" s="38">
        <f t="shared" si="0"/>
        <v>0.13200000000000001</v>
      </c>
      <c r="I29" s="1"/>
      <c r="L29" s="1"/>
      <c r="M29" s="1"/>
    </row>
    <row r="30" spans="2:13">
      <c r="B30" s="12"/>
      <c r="C30" s="1"/>
      <c r="D30" s="1" t="s">
        <v>67</v>
      </c>
      <c r="E30" s="18"/>
      <c r="F30" s="18">
        <v>2000</v>
      </c>
      <c r="G30" s="1">
        <v>0</v>
      </c>
      <c r="H30" s="38">
        <v>0</v>
      </c>
      <c r="I30" s="1"/>
      <c r="L30" s="1"/>
      <c r="M30" s="1"/>
    </row>
    <row r="31" spans="2:13">
      <c r="B31" s="12"/>
      <c r="C31" s="1"/>
      <c r="D31" s="1" t="s">
        <v>27</v>
      </c>
      <c r="E31" s="18"/>
      <c r="F31" s="18">
        <v>10000</v>
      </c>
      <c r="G31" s="1">
        <v>6881</v>
      </c>
      <c r="H31" s="38">
        <v>0</v>
      </c>
      <c r="I31" s="1"/>
      <c r="L31" s="1"/>
      <c r="M31" s="1"/>
    </row>
    <row r="32" spans="2:13">
      <c r="B32" s="12"/>
      <c r="C32" s="1"/>
      <c r="D32" s="1" t="s">
        <v>28</v>
      </c>
      <c r="E32" s="18"/>
      <c r="F32" s="18">
        <v>14000</v>
      </c>
      <c r="G32" s="1">
        <v>13564</v>
      </c>
      <c r="H32" s="38">
        <f t="shared" si="0"/>
        <v>0.96885714285714286</v>
      </c>
      <c r="I32" s="1"/>
      <c r="L32" s="1"/>
      <c r="M32" s="1"/>
    </row>
    <row r="33" spans="2:13">
      <c r="B33" s="12"/>
      <c r="C33" s="1"/>
      <c r="D33" s="31" t="s">
        <v>29</v>
      </c>
      <c r="E33" s="30"/>
      <c r="F33" s="18">
        <v>7000</v>
      </c>
      <c r="G33" s="1">
        <v>3637</v>
      </c>
      <c r="H33" s="38">
        <f t="shared" si="0"/>
        <v>0.51957142857142857</v>
      </c>
      <c r="I33" s="1"/>
      <c r="L33" s="1"/>
      <c r="M33" s="1"/>
    </row>
    <row r="34" spans="2:13">
      <c r="B34" s="12"/>
      <c r="C34" s="1"/>
      <c r="D34" s="31" t="s">
        <v>62</v>
      </c>
      <c r="E34" s="30"/>
      <c r="F34" s="18">
        <v>17000</v>
      </c>
      <c r="G34" s="1">
        <v>14140</v>
      </c>
      <c r="H34" s="38">
        <f t="shared" si="0"/>
        <v>0.83176470588235296</v>
      </c>
      <c r="I34" s="1"/>
      <c r="L34" s="3"/>
      <c r="M34" s="1"/>
    </row>
    <row r="35" spans="2:13">
      <c r="B35" s="12"/>
      <c r="C35" s="1"/>
      <c r="D35" s="1" t="s">
        <v>30</v>
      </c>
      <c r="E35" s="18"/>
      <c r="F35" s="18">
        <v>36000</v>
      </c>
      <c r="G35" s="1">
        <v>36426</v>
      </c>
      <c r="H35" s="38">
        <f t="shared" si="0"/>
        <v>1.0118333333333334</v>
      </c>
      <c r="I35" s="1"/>
      <c r="L35" s="1"/>
      <c r="M35" s="5"/>
    </row>
    <row r="36" spans="2:13">
      <c r="B36" s="12"/>
      <c r="C36" s="42" t="s">
        <v>70</v>
      </c>
      <c r="D36" s="42"/>
      <c r="E36" s="44" t="s">
        <v>31</v>
      </c>
      <c r="F36" s="44">
        <v>0</v>
      </c>
      <c r="G36" s="42">
        <v>0</v>
      </c>
      <c r="H36" s="38">
        <v>0</v>
      </c>
      <c r="I36" s="1"/>
      <c r="L36" s="1"/>
      <c r="M36" s="1"/>
    </row>
    <row r="37" spans="2:13">
      <c r="B37" s="12"/>
      <c r="C37" s="42" t="s">
        <v>32</v>
      </c>
      <c r="D37" s="42"/>
      <c r="E37" s="44"/>
      <c r="F37" s="46">
        <v>8000000</v>
      </c>
      <c r="G37" s="46">
        <v>7831424</v>
      </c>
      <c r="H37" s="38">
        <f t="shared" si="0"/>
        <v>0.97892800000000002</v>
      </c>
      <c r="I37" s="1"/>
      <c r="L37" s="1"/>
      <c r="M37" s="1"/>
    </row>
    <row r="38" spans="2:13">
      <c r="B38" s="12"/>
      <c r="C38" s="1"/>
      <c r="D38" s="6" t="s">
        <v>33</v>
      </c>
      <c r="E38" s="18"/>
      <c r="F38" s="18">
        <v>7000000</v>
      </c>
      <c r="G38" s="1">
        <v>6859166</v>
      </c>
      <c r="H38" s="38">
        <f t="shared" si="0"/>
        <v>0.97988085714285711</v>
      </c>
      <c r="I38" s="1"/>
      <c r="L38" s="1"/>
      <c r="M38" s="1"/>
    </row>
    <row r="39" spans="2:13">
      <c r="B39" s="12"/>
      <c r="C39" s="1"/>
      <c r="D39" s="40" t="s">
        <v>65</v>
      </c>
      <c r="E39" s="18"/>
      <c r="F39" s="18">
        <v>676000</v>
      </c>
      <c r="G39" s="1">
        <v>674670</v>
      </c>
      <c r="H39" s="38"/>
      <c r="I39" s="1"/>
      <c r="L39" s="1"/>
      <c r="M39" s="1"/>
    </row>
    <row r="40" spans="2:13">
      <c r="B40" s="12"/>
      <c r="C40" s="1"/>
      <c r="D40" s="1" t="s">
        <v>34</v>
      </c>
      <c r="E40" s="18"/>
      <c r="F40" s="18">
        <v>0</v>
      </c>
      <c r="G40" s="1">
        <v>0</v>
      </c>
      <c r="H40" s="38">
        <v>0</v>
      </c>
      <c r="I40" s="1"/>
      <c r="L40" s="1"/>
      <c r="M40" s="1"/>
    </row>
    <row r="41" spans="2:13">
      <c r="B41" s="12"/>
      <c r="C41" s="1"/>
      <c r="D41" s="1" t="s">
        <v>61</v>
      </c>
      <c r="E41" s="18"/>
      <c r="F41" s="18">
        <v>324000</v>
      </c>
      <c r="G41" s="1">
        <v>297588</v>
      </c>
      <c r="H41" s="38">
        <f t="shared" si="0"/>
        <v>0.91848148148148145</v>
      </c>
      <c r="I41" s="1"/>
      <c r="L41" s="1"/>
      <c r="M41" s="1"/>
    </row>
    <row r="42" spans="2:13">
      <c r="B42" s="12"/>
      <c r="C42" s="42" t="s">
        <v>71</v>
      </c>
      <c r="D42" s="42"/>
      <c r="E42" s="44"/>
      <c r="F42" s="44">
        <v>3000</v>
      </c>
      <c r="G42" s="42">
        <v>574</v>
      </c>
      <c r="H42" s="38">
        <f t="shared" si="0"/>
        <v>0.19133333333333333</v>
      </c>
      <c r="I42" s="1"/>
      <c r="L42" s="1"/>
      <c r="M42" s="1"/>
    </row>
    <row r="43" spans="2:13">
      <c r="B43" s="12"/>
      <c r="C43" s="1"/>
      <c r="D43" s="1"/>
      <c r="E43" s="18"/>
      <c r="F43" s="18"/>
      <c r="G43" s="1"/>
      <c r="H43" s="38"/>
      <c r="I43" s="1"/>
      <c r="L43" s="1"/>
      <c r="M43" s="1"/>
    </row>
    <row r="44" spans="2:13">
      <c r="B44" s="12"/>
      <c r="C44" s="1" t="s">
        <v>35</v>
      </c>
      <c r="D44" s="1"/>
      <c r="E44" s="18"/>
      <c r="F44" s="18">
        <v>0</v>
      </c>
      <c r="G44" s="1">
        <v>0</v>
      </c>
      <c r="H44" s="38">
        <v>0</v>
      </c>
      <c r="I44" s="1"/>
      <c r="L44" s="1"/>
      <c r="M44" s="1"/>
    </row>
    <row r="45" spans="2:13">
      <c r="B45" s="12"/>
      <c r="C45" s="1"/>
      <c r="D45" s="1"/>
      <c r="E45" s="18"/>
      <c r="F45" s="18"/>
      <c r="G45" s="1"/>
      <c r="H45" s="38"/>
      <c r="I45" s="1"/>
      <c r="L45" s="1"/>
      <c r="M45" s="1"/>
    </row>
    <row r="46" spans="2:13">
      <c r="B46" s="12"/>
      <c r="C46" s="1" t="s">
        <v>36</v>
      </c>
      <c r="D46" s="1"/>
      <c r="E46" s="18"/>
      <c r="F46" s="18">
        <v>0</v>
      </c>
      <c r="G46" s="1">
        <v>0</v>
      </c>
      <c r="H46" s="38">
        <v>0</v>
      </c>
      <c r="I46" s="1"/>
      <c r="L46" s="42"/>
      <c r="M46" s="1"/>
    </row>
    <row r="47" spans="2:13">
      <c r="B47" s="12"/>
      <c r="C47" s="1"/>
      <c r="D47" s="1"/>
      <c r="E47" s="18"/>
      <c r="F47" s="18"/>
      <c r="G47" s="1"/>
      <c r="H47" s="38"/>
      <c r="I47" s="1"/>
      <c r="L47" s="1"/>
      <c r="M47" s="1"/>
    </row>
    <row r="48" spans="2:13">
      <c r="B48" s="12"/>
      <c r="C48" s="1"/>
      <c r="D48" s="1"/>
      <c r="E48" s="18"/>
      <c r="F48" s="18"/>
      <c r="G48" s="1"/>
      <c r="H48" s="38"/>
      <c r="I48" s="1"/>
      <c r="L48" s="1"/>
      <c r="M48" s="1"/>
    </row>
    <row r="49" spans="2:13">
      <c r="B49" s="14" t="s">
        <v>37</v>
      </c>
      <c r="C49" s="5" t="s">
        <v>38</v>
      </c>
      <c r="D49" s="5"/>
      <c r="E49" s="20"/>
      <c r="F49" s="44">
        <v>260000</v>
      </c>
      <c r="G49" s="42">
        <f>G12-G20</f>
        <v>299991</v>
      </c>
      <c r="H49" s="38">
        <f t="shared" si="0"/>
        <v>1.1538115384615384</v>
      </c>
      <c r="I49" s="1"/>
      <c r="L49" s="1"/>
      <c r="M49" s="1"/>
    </row>
    <row r="50" spans="2:13">
      <c r="B50" s="12"/>
      <c r="C50" s="1"/>
      <c r="D50" s="1"/>
      <c r="E50" s="18"/>
      <c r="F50" s="18"/>
      <c r="G50" s="1"/>
      <c r="H50" s="38"/>
      <c r="I50" s="1"/>
      <c r="L50" s="1"/>
      <c r="M50" s="1"/>
    </row>
    <row r="51" spans="2:13">
      <c r="B51" s="14" t="s">
        <v>39</v>
      </c>
      <c r="C51" s="5" t="s">
        <v>40</v>
      </c>
      <c r="D51" s="5"/>
      <c r="E51" s="18"/>
      <c r="F51" s="18">
        <v>42000</v>
      </c>
      <c r="G51" s="1">
        <v>48090</v>
      </c>
      <c r="H51" s="38">
        <f t="shared" si="0"/>
        <v>1.145</v>
      </c>
      <c r="I51" s="1"/>
      <c r="L51" s="1"/>
      <c r="M51" s="1"/>
    </row>
    <row r="52" spans="2:13">
      <c r="B52" s="12"/>
      <c r="C52" s="1"/>
      <c r="D52" s="1"/>
      <c r="E52" s="18"/>
      <c r="F52" s="18"/>
      <c r="G52" s="1"/>
      <c r="H52" s="38"/>
      <c r="L52" s="1"/>
      <c r="M52" s="3"/>
    </row>
    <row r="53" spans="2:13">
      <c r="B53" s="14" t="s">
        <v>41</v>
      </c>
      <c r="C53" s="5" t="s">
        <v>42</v>
      </c>
      <c r="D53" s="5"/>
      <c r="E53" s="20"/>
      <c r="F53" s="18">
        <v>218000</v>
      </c>
      <c r="G53" s="1">
        <f>G49-G51</f>
        <v>251901</v>
      </c>
      <c r="H53" s="38">
        <f t="shared" si="0"/>
        <v>1.1555091743119266</v>
      </c>
      <c r="L53" s="1"/>
      <c r="M53" s="1"/>
    </row>
    <row r="54" spans="2:13">
      <c r="B54" s="12"/>
      <c r="C54" s="1"/>
      <c r="D54" s="1" t="s">
        <v>43</v>
      </c>
      <c r="E54" s="18"/>
      <c r="F54" s="18"/>
      <c r="G54" s="1"/>
      <c r="H54" s="38"/>
      <c r="L54" s="1"/>
      <c r="M54" s="1"/>
    </row>
    <row r="55" spans="2:13">
      <c r="B55" s="12"/>
      <c r="C55" s="1" t="s">
        <v>44</v>
      </c>
      <c r="D55" s="1"/>
      <c r="E55" s="18"/>
      <c r="F55" s="18">
        <v>0</v>
      </c>
      <c r="G55" s="1">
        <v>0</v>
      </c>
      <c r="H55" s="38"/>
      <c r="L55" s="1"/>
      <c r="M55" s="1"/>
    </row>
    <row r="56" spans="2:13">
      <c r="B56" s="12"/>
      <c r="C56" s="1" t="s">
        <v>45</v>
      </c>
      <c r="D56" s="1"/>
      <c r="E56" s="18"/>
      <c r="F56" s="18">
        <v>0</v>
      </c>
      <c r="G56" s="1">
        <v>0</v>
      </c>
      <c r="H56" s="38">
        <v>0</v>
      </c>
      <c r="L56" s="1"/>
      <c r="M56" s="1"/>
    </row>
    <row r="57" spans="2:13">
      <c r="B57" s="12"/>
      <c r="C57" s="1" t="s">
        <v>46</v>
      </c>
      <c r="D57" s="1"/>
      <c r="E57" s="18"/>
      <c r="F57" s="18">
        <v>0</v>
      </c>
      <c r="G57" s="1">
        <v>0</v>
      </c>
      <c r="H57" s="38">
        <v>0</v>
      </c>
      <c r="L57" s="1"/>
      <c r="M57" s="1"/>
    </row>
    <row r="58" spans="2:13">
      <c r="B58" s="12"/>
      <c r="C58" s="1" t="s">
        <v>47</v>
      </c>
      <c r="D58" s="1"/>
      <c r="E58" s="18"/>
      <c r="F58" s="18">
        <v>109000</v>
      </c>
      <c r="G58" s="1">
        <v>125951</v>
      </c>
      <c r="H58" s="38">
        <f t="shared" si="0"/>
        <v>1.1555137614678899</v>
      </c>
      <c r="L58" s="1"/>
      <c r="M58" s="1"/>
    </row>
    <row r="59" spans="2:13">
      <c r="B59" s="12"/>
      <c r="C59" s="1" t="s">
        <v>48</v>
      </c>
      <c r="D59" s="1"/>
      <c r="E59" s="18"/>
      <c r="F59" s="18">
        <v>109000</v>
      </c>
      <c r="G59" s="1">
        <v>125950</v>
      </c>
      <c r="H59" s="38">
        <f t="shared" si="0"/>
        <v>1.1555045871559633</v>
      </c>
      <c r="L59" s="1"/>
      <c r="M59" s="1"/>
    </row>
    <row r="60" spans="2:13">
      <c r="B60" s="12"/>
      <c r="C60" s="1"/>
      <c r="D60" s="1"/>
      <c r="E60" s="18"/>
      <c r="F60" s="18"/>
      <c r="G60" s="1"/>
      <c r="H60" s="38"/>
      <c r="L60" s="1"/>
      <c r="M60" s="1"/>
    </row>
    <row r="61" spans="2:13">
      <c r="B61" s="14" t="s">
        <v>49</v>
      </c>
      <c r="C61" s="8" t="s">
        <v>50</v>
      </c>
      <c r="D61" s="5"/>
      <c r="E61" s="20"/>
      <c r="F61" s="18"/>
      <c r="G61" s="1"/>
      <c r="H61" s="38"/>
      <c r="L61" s="1"/>
      <c r="M61" s="1"/>
    </row>
    <row r="62" spans="2:13">
      <c r="B62" s="12"/>
      <c r="C62" s="1"/>
      <c r="D62" s="1"/>
      <c r="E62" s="18"/>
      <c r="F62" s="18"/>
      <c r="G62" s="1"/>
      <c r="H62" s="38"/>
      <c r="L62" s="1"/>
      <c r="M62" s="1"/>
    </row>
    <row r="63" spans="2:13">
      <c r="B63" s="12"/>
      <c r="C63" s="7" t="s">
        <v>51</v>
      </c>
      <c r="D63" s="1"/>
      <c r="E63" s="18"/>
      <c r="F63" s="18">
        <v>224</v>
      </c>
      <c r="G63" s="1">
        <v>219</v>
      </c>
      <c r="H63" s="38">
        <f t="shared" si="0"/>
        <v>0.9776785714285714</v>
      </c>
      <c r="L63" s="1"/>
      <c r="M63" s="1"/>
    </row>
    <row r="64" spans="2:13">
      <c r="B64" s="12"/>
      <c r="C64" s="1" t="s">
        <v>52</v>
      </c>
      <c r="D64" s="1"/>
      <c r="E64" s="18"/>
      <c r="F64" s="18">
        <v>212</v>
      </c>
      <c r="G64" s="1">
        <v>212</v>
      </c>
      <c r="H64" s="38">
        <f t="shared" si="0"/>
        <v>1</v>
      </c>
      <c r="L64" s="1"/>
      <c r="M64" s="42"/>
    </row>
    <row r="65" spans="2:13">
      <c r="B65" s="12"/>
      <c r="C65" s="7" t="s">
        <v>53</v>
      </c>
      <c r="D65" s="1"/>
      <c r="E65" s="18"/>
      <c r="F65" s="18">
        <v>7676000</v>
      </c>
      <c r="G65" s="1">
        <v>7533836</v>
      </c>
      <c r="H65" s="38">
        <f t="shared" si="0"/>
        <v>0.98147941636268887</v>
      </c>
      <c r="L65" s="21"/>
      <c r="M65" s="1"/>
    </row>
    <row r="66" spans="2:13">
      <c r="B66" s="12"/>
      <c r="C66" s="9"/>
      <c r="D66" s="1"/>
      <c r="E66" s="18"/>
      <c r="F66" s="18"/>
      <c r="G66" s="1"/>
      <c r="H66" s="38"/>
      <c r="L66" s="10"/>
      <c r="M66" s="1"/>
    </row>
    <row r="67" spans="2:13">
      <c r="B67" s="12"/>
      <c r="C67" s="1"/>
      <c r="D67" s="1"/>
      <c r="E67" s="18"/>
      <c r="F67" s="18"/>
      <c r="G67" s="1"/>
      <c r="H67" s="38"/>
      <c r="L67" s="10"/>
      <c r="M67" s="1"/>
    </row>
    <row r="68" spans="2:13">
      <c r="B68" s="12"/>
      <c r="C68" s="7" t="s">
        <v>54</v>
      </c>
      <c r="D68" s="1"/>
      <c r="E68" s="39" t="s">
        <v>59</v>
      </c>
      <c r="F68" s="45">
        <v>3017</v>
      </c>
      <c r="G68" s="45">
        <v>2961</v>
      </c>
      <c r="H68" s="38">
        <f t="shared" si="0"/>
        <v>0.9814385150812065</v>
      </c>
      <c r="L68" s="1"/>
      <c r="M68" s="1"/>
    </row>
    <row r="69" spans="2:13">
      <c r="B69" s="12"/>
      <c r="C69" s="1"/>
      <c r="D69" s="40" t="s">
        <v>60</v>
      </c>
      <c r="E69" s="39"/>
      <c r="F69" s="43"/>
      <c r="G69" s="10"/>
      <c r="H69" s="38"/>
      <c r="L69" s="1"/>
      <c r="M69" s="1"/>
    </row>
    <row r="70" spans="2:13">
      <c r="B70" s="12"/>
      <c r="C70" s="1"/>
      <c r="D70" s="40"/>
      <c r="E70" s="39"/>
      <c r="F70" s="43"/>
      <c r="G70" s="10"/>
      <c r="H70" s="38"/>
      <c r="L70" s="23"/>
      <c r="M70" s="1"/>
    </row>
    <row r="71" spans="2:13">
      <c r="B71" s="12"/>
      <c r="C71" s="1" t="s">
        <v>55</v>
      </c>
      <c r="D71" s="1"/>
      <c r="E71" s="18"/>
      <c r="F71" s="18">
        <v>0</v>
      </c>
      <c r="G71" s="1">
        <v>0</v>
      </c>
      <c r="H71" s="38">
        <v>0</v>
      </c>
      <c r="M71" s="1"/>
    </row>
    <row r="72" spans="2:13">
      <c r="B72" s="12"/>
      <c r="C72" s="1"/>
      <c r="D72" s="1"/>
      <c r="E72" s="18"/>
      <c r="F72" s="18"/>
      <c r="G72" s="1"/>
      <c r="H72" s="38"/>
      <c r="M72" s="1"/>
    </row>
    <row r="73" spans="2:13">
      <c r="B73" s="22"/>
      <c r="C73" s="23" t="s">
        <v>56</v>
      </c>
      <c r="D73" s="23"/>
      <c r="E73" s="24"/>
      <c r="F73" s="24">
        <v>0</v>
      </c>
      <c r="G73" s="23">
        <v>0</v>
      </c>
      <c r="H73" s="38">
        <v>0</v>
      </c>
      <c r="M73" s="1"/>
    </row>
    <row r="74" spans="2:13">
      <c r="F74" s="2"/>
      <c r="M74" s="1"/>
    </row>
    <row r="75" spans="2:13">
      <c r="B75" s="1"/>
      <c r="C75" s="1"/>
      <c r="D75" s="1"/>
      <c r="E75" s="1"/>
      <c r="F75" s="3"/>
      <c r="G75" s="1" t="s">
        <v>57</v>
      </c>
      <c r="H75" s="1"/>
      <c r="M75" s="1"/>
    </row>
    <row r="76" spans="2:13">
      <c r="G76" t="s">
        <v>58</v>
      </c>
      <c r="M76" s="1"/>
    </row>
    <row r="77" spans="2:13">
      <c r="M77" s="1"/>
    </row>
    <row r="78" spans="2:13">
      <c r="M78" s="1"/>
    </row>
    <row r="79" spans="2:13">
      <c r="M79" s="1"/>
    </row>
    <row r="80" spans="2:13">
      <c r="M80" s="1"/>
    </row>
    <row r="81" spans="13:13">
      <c r="M81" s="1"/>
    </row>
    <row r="82" spans="13:13">
      <c r="M82" s="1"/>
    </row>
    <row r="83" spans="13:13">
      <c r="M83" s="21"/>
    </row>
    <row r="84" spans="13:13">
      <c r="M84" s="10"/>
    </row>
    <row r="85" spans="13:13">
      <c r="M85" s="10"/>
    </row>
    <row r="86" spans="13:13">
      <c r="M86" s="1"/>
    </row>
    <row r="87" spans="13:13">
      <c r="M87" s="1"/>
    </row>
    <row r="88" spans="13:13">
      <c r="M88" s="2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2021-03-17T13:06:01Z</cp:lastPrinted>
  <dcterms:created xsi:type="dcterms:W3CDTF">2016-03-17T06:49:11Z</dcterms:created>
  <dcterms:modified xsi:type="dcterms:W3CDTF">2021-03-17T13:07:03Z</dcterms:modified>
</cp:coreProperties>
</file>