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oo\Downloads\CJ\H.A. Anexe la H.A. 24.06.2021\H.A. Anexe la H.A. 24.06.2021\Anexe Hotararea nr 162 din 24.06.2021\"/>
    </mc:Choice>
  </mc:AlternateContent>
  <xr:revisionPtr revIDLastSave="0" documentId="13_ncr:1_{C648AA4A-6FF8-4133-B2DD-2A62ECE6B4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  <sheet name="OUG 50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4" l="1"/>
  <c r="D16" i="4"/>
  <c r="D17" i="4"/>
  <c r="E15" i="4"/>
  <c r="E14" i="4" s="1"/>
  <c r="D21" i="4"/>
  <c r="D22" i="4"/>
  <c r="D14" i="4" l="1"/>
  <c r="E13" i="4"/>
  <c r="D15" i="4"/>
  <c r="C28" i="4"/>
  <c r="D13" i="4" l="1"/>
  <c r="D11" i="4"/>
  <c r="C30" i="4" l="1"/>
  <c r="C27" i="4"/>
  <c r="E20" i="4"/>
  <c r="E19" i="4" l="1"/>
  <c r="D20" i="4"/>
  <c r="C26" i="4"/>
  <c r="D19" i="4" l="1"/>
  <c r="E18" i="4"/>
  <c r="E12" i="4" s="1"/>
  <c r="D13" i="1"/>
  <c r="D15" i="1"/>
  <c r="D17" i="1"/>
  <c r="D23" i="1"/>
  <c r="D26" i="1"/>
  <c r="D29" i="1"/>
  <c r="D32" i="1"/>
  <c r="D35" i="1"/>
  <c r="D38" i="1"/>
  <c r="D45" i="1"/>
  <c r="D47" i="1"/>
  <c r="F46" i="1"/>
  <c r="F43" i="1" s="1"/>
  <c r="F44" i="1"/>
  <c r="F41" i="1"/>
  <c r="F40" i="1" s="1"/>
  <c r="F37" i="1"/>
  <c r="F36" i="1" s="1"/>
  <c r="F34" i="1"/>
  <c r="F33" i="1" s="1"/>
  <c r="F31" i="1"/>
  <c r="F30" i="1"/>
  <c r="F28" i="1"/>
  <c r="F27" i="1" s="1"/>
  <c r="F25" i="1"/>
  <c r="F24" i="1" s="1"/>
  <c r="F22" i="1"/>
  <c r="F21" i="1" s="1"/>
  <c r="F16" i="1"/>
  <c r="F14" i="1" s="1"/>
  <c r="F12" i="1"/>
  <c r="F11" i="1" l="1"/>
  <c r="D18" i="4"/>
  <c r="F39" i="1"/>
  <c r="F20" i="1"/>
  <c r="E12" i="1"/>
  <c r="D12" i="1" s="1"/>
  <c r="E44" i="1"/>
  <c r="D44" i="1" s="1"/>
  <c r="D12" i="4" l="1"/>
  <c r="E23" i="4"/>
  <c r="D23" i="4" s="1"/>
  <c r="F19" i="1"/>
  <c r="E42" i="1"/>
  <c r="D42" i="1" s="1"/>
  <c r="F18" i="1" l="1"/>
  <c r="E22" i="1"/>
  <c r="D22" i="1" s="1"/>
  <c r="F48" i="1" l="1"/>
  <c r="E16" i="1"/>
  <c r="E14" i="1" l="1"/>
  <c r="D16" i="1"/>
  <c r="E46" i="1"/>
  <c r="E41" i="1"/>
  <c r="D41" i="1" s="1"/>
  <c r="E37" i="1"/>
  <c r="D37" i="1" s="1"/>
  <c r="E34" i="1"/>
  <c r="D34" i="1" s="1"/>
  <c r="E31" i="1"/>
  <c r="D31" i="1" s="1"/>
  <c r="E28" i="1"/>
  <c r="D28" i="1" s="1"/>
  <c r="E25" i="1"/>
  <c r="D25" i="1" s="1"/>
  <c r="E21" i="1"/>
  <c r="D21" i="1" s="1"/>
  <c r="D46" i="1" l="1"/>
  <c r="E43" i="1"/>
  <c r="E11" i="1"/>
  <c r="D11" i="1" s="1"/>
  <c r="D14" i="1"/>
  <c r="E33" i="1"/>
  <c r="D33" i="1" s="1"/>
  <c r="E30" i="1"/>
  <c r="D30" i="1" s="1"/>
  <c r="E27" i="1"/>
  <c r="D27" i="1" s="1"/>
  <c r="E24" i="1"/>
  <c r="D24" i="1" s="1"/>
  <c r="E36" i="1"/>
  <c r="D36" i="1" s="1"/>
  <c r="E40" i="1"/>
  <c r="D40" i="1" s="1"/>
  <c r="E39" i="1" l="1"/>
  <c r="D39" i="1" s="1"/>
  <c r="D43" i="1"/>
  <c r="E20" i="1"/>
  <c r="D20" i="1" s="1"/>
  <c r="C54" i="1"/>
  <c r="E19" i="1" l="1"/>
  <c r="C52" i="1"/>
  <c r="C51" i="1" s="1"/>
  <c r="C53" i="1"/>
  <c r="E18" i="1" l="1"/>
  <c r="D18" i="1" s="1"/>
  <c r="D19" i="1"/>
  <c r="E48" i="1"/>
  <c r="D48" i="1" s="1"/>
</calcChain>
</file>

<file path=xl/sharedStrings.xml><?xml version="1.0" encoding="utf-8"?>
<sst xmlns="http://schemas.openxmlformats.org/spreadsheetml/2006/main" count="133" uniqueCount="74">
  <si>
    <t>SECTIUNEA DE FUNCTIONARE</t>
  </si>
  <si>
    <t>SECTIUNEA DE DEZVOLTARE</t>
  </si>
  <si>
    <t>CONSILIUL JUDETEAN ARGES</t>
  </si>
  <si>
    <t>ANEXA 1</t>
  </si>
  <si>
    <t>INFLUENTE</t>
  </si>
  <si>
    <t xml:space="preserve">mii lei </t>
  </si>
  <si>
    <t>Nr. crt.</t>
  </si>
  <si>
    <t>DENUMIRE INDICATORI</t>
  </si>
  <si>
    <t>COD</t>
  </si>
  <si>
    <t>PROPUNERI</t>
  </si>
  <si>
    <t>TRIM</t>
  </si>
  <si>
    <t xml:space="preserve">TOTAL  VENITURI </t>
  </si>
  <si>
    <t xml:space="preserve">TOTAL CHELTUIELI </t>
  </si>
  <si>
    <t>DEFICIT</t>
  </si>
  <si>
    <t>Finantare din excedentul bugetului local</t>
  </si>
  <si>
    <t>II</t>
  </si>
  <si>
    <t>III</t>
  </si>
  <si>
    <t>A</t>
  </si>
  <si>
    <t xml:space="preserve">SUBVENTII  </t>
  </si>
  <si>
    <t>I</t>
  </si>
  <si>
    <t>SANATATE</t>
  </si>
  <si>
    <t>SPITALUL JUDETEAN DE URGENTA PITESTI</t>
  </si>
  <si>
    <t>Transferuri din bugetele locale pentru finanţarea  cheltuielilor de capital din domeniul sănătăţii</t>
  </si>
  <si>
    <t>51.02.28</t>
  </si>
  <si>
    <t>Alte institutii si actiuni sanitare</t>
  </si>
  <si>
    <t>66.02.50.50</t>
  </si>
  <si>
    <t>Transferuri prentru finanţarea investiţiilor la spitale</t>
  </si>
  <si>
    <t>51.02.12</t>
  </si>
  <si>
    <t>Subvenţii de la bugetul de stat către bugetele locale pentru finanţarea aparaturii medicale şi echipamentelor de comunicaţii în urgenţă în sănătate</t>
  </si>
  <si>
    <t>42.02.16.01</t>
  </si>
  <si>
    <t>66.02.06.01</t>
  </si>
  <si>
    <t>SPITALUL  DE PEDIATRIE PITESTI</t>
  </si>
  <si>
    <t>SPITALUL PSIHIATRIE SF.MARIA VEDEA</t>
  </si>
  <si>
    <t>SPITALUL ORASENESC REGELE CAROL  I COSTESTI</t>
  </si>
  <si>
    <t>SPITALUL DE PNEUMOFTIZIOLOGIE LEORDENI</t>
  </si>
  <si>
    <t xml:space="preserve">SPITALUL DE RECUPERARE BRADET </t>
  </si>
  <si>
    <t>1)</t>
  </si>
  <si>
    <t>2)</t>
  </si>
  <si>
    <t>3)</t>
  </si>
  <si>
    <t>4)</t>
  </si>
  <si>
    <t>5)</t>
  </si>
  <si>
    <t>6)</t>
  </si>
  <si>
    <t xml:space="preserve">SPITALE GENERALE </t>
  </si>
  <si>
    <t>A.1.</t>
  </si>
  <si>
    <t>A.2.</t>
  </si>
  <si>
    <t>LA BUGETUL LOCAL PE ANUL 2020</t>
  </si>
  <si>
    <t>ANUL 2020</t>
  </si>
  <si>
    <t>37.02.03</t>
  </si>
  <si>
    <t>SPITALUL  DE BOLI CRONICE CALINESTI</t>
  </si>
  <si>
    <t xml:space="preserve">Transferuri curente - actiuni de sanatate </t>
  </si>
  <si>
    <t>51.01.03</t>
  </si>
  <si>
    <t xml:space="preserve">Varsaminte din sectiunea de functionare </t>
  </si>
  <si>
    <t>37.02.04</t>
  </si>
  <si>
    <t xml:space="preserve">Varsaminte din sectiunea  de functionare pentru finantarea sectiunii de dezvoltare a bugetului local </t>
  </si>
  <si>
    <t>42.02</t>
  </si>
  <si>
    <t>IV</t>
  </si>
  <si>
    <t xml:space="preserve">Transferuri pentru finantarea investitiilor - aparatura medicala </t>
  </si>
  <si>
    <t>Cheltuieli de capital</t>
  </si>
  <si>
    <t>70</t>
  </si>
  <si>
    <t>LA BUGETUL LOCAL PE ANUL 2021</t>
  </si>
  <si>
    <t>ANUL 2021</t>
  </si>
  <si>
    <t xml:space="preserve">TOTAL VENITURI </t>
  </si>
  <si>
    <t>CULTURA</t>
  </si>
  <si>
    <t>BIBLIOTECA JUDETEANA "DINICU GOLESCU"</t>
  </si>
  <si>
    <t>ALTE INSTITUTII SI ACTIUNI SANITARE</t>
  </si>
  <si>
    <t>Transferuri de capital - pt fin investitiilor la spitale</t>
  </si>
  <si>
    <t xml:space="preserve">SPITALUL JUDETEAN DE URGENTA  PITESTI </t>
  </si>
  <si>
    <t>Alte transferuri  de capital catre institutii publice</t>
  </si>
  <si>
    <t>51.02.29</t>
  </si>
  <si>
    <t>67.02</t>
  </si>
  <si>
    <t>66.02</t>
  </si>
  <si>
    <t>ANEXA NR.1</t>
  </si>
  <si>
    <t>la H.C.J. Argeș nr.162/24.06.2021</t>
  </si>
  <si>
    <t>La H.C.J. nr. 162/24.06.2021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</si>
</sst>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u/>
      <sz val="14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ahoma"/>
      <family val="2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4" fillId="0" borderId="0"/>
  </cellStyleXfs>
  <cellXfs count="105">
    <xf numFmtId="0" fontId="0" fillId="0" borderId="0" xfId="0"/>
    <xf numFmtId="0" fontId="1" fillId="0" borderId="0" xfId="0" applyFont="1"/>
    <xf numFmtId="0" fontId="3" fillId="0" borderId="0" xfId="0" applyFont="1"/>
    <xf numFmtId="0" fontId="5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2" fontId="1" fillId="2" borderId="0" xfId="0" applyNumberFormat="1" applyFont="1" applyFill="1"/>
    <xf numFmtId="0" fontId="16" fillId="5" borderId="1" xfId="0" applyFont="1" applyFill="1" applyBorder="1"/>
    <xf numFmtId="0" fontId="11" fillId="3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2" fontId="11" fillId="5" borderId="1" xfId="0" applyNumberFormat="1" applyFont="1" applyFill="1" applyBorder="1"/>
    <xf numFmtId="2" fontId="11" fillId="2" borderId="1" xfId="0" applyNumberFormat="1" applyFont="1" applyFill="1" applyBorder="1"/>
    <xf numFmtId="2" fontId="15" fillId="2" borderId="1" xfId="0" applyNumberFormat="1" applyFont="1" applyFill="1" applyBorder="1" applyAlignment="1">
      <alignment horizontal="center"/>
    </xf>
    <xf numFmtId="2" fontId="11" fillId="4" borderId="1" xfId="0" applyNumberFormat="1" applyFont="1" applyFill="1" applyBorder="1"/>
    <xf numFmtId="0" fontId="11" fillId="0" borderId="1" xfId="0" applyFont="1" applyBorder="1"/>
    <xf numFmtId="0" fontId="16" fillId="5" borderId="1" xfId="0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right"/>
    </xf>
    <xf numFmtId="0" fontId="11" fillId="5" borderId="1" xfId="0" applyFont="1" applyFill="1" applyBorder="1"/>
    <xf numFmtId="2" fontId="15" fillId="5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5" fillId="6" borderId="1" xfId="0" applyFont="1" applyFill="1" applyBorder="1" applyAlignment="1">
      <alignment wrapText="1"/>
    </xf>
    <xf numFmtId="0" fontId="15" fillId="6" borderId="1" xfId="2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/>
    </xf>
    <xf numFmtId="49" fontId="15" fillId="0" borderId="1" xfId="1" applyNumberFormat="1" applyFont="1" applyBorder="1" applyAlignment="1">
      <alignment horizontal="left" vertical="center" wrapText="1"/>
    </xf>
    <xf numFmtId="49" fontId="11" fillId="4" borderId="1" xfId="1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/>
    </xf>
    <xf numFmtId="0" fontId="15" fillId="0" borderId="1" xfId="0" applyFont="1" applyBorder="1"/>
    <xf numFmtId="2" fontId="18" fillId="0" borderId="1" xfId="0" applyNumberFormat="1" applyFont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0" fontId="15" fillId="6" borderId="1" xfId="1" applyFont="1" applyFill="1" applyBorder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15" fillId="6" borderId="1" xfId="1" applyNumberFormat="1" applyFont="1" applyFill="1" applyBorder="1" applyAlignment="1">
      <alignment horizontal="center"/>
    </xf>
    <xf numFmtId="0" fontId="15" fillId="0" borderId="1" xfId="2" applyFont="1" applyBorder="1" applyAlignment="1">
      <alignment horizontal="center"/>
    </xf>
    <xf numFmtId="49" fontId="15" fillId="0" borderId="1" xfId="1" applyNumberFormat="1" applyFont="1" applyBorder="1" applyAlignment="1">
      <alignment horizontal="center"/>
    </xf>
    <xf numFmtId="49" fontId="12" fillId="4" borderId="1" xfId="1" applyNumberFormat="1" applyFont="1" applyFill="1" applyBorder="1" applyAlignment="1">
      <alignment horizontal="left" vertical="center" wrapText="1"/>
    </xf>
    <xf numFmtId="0" fontId="12" fillId="5" borderId="1" xfId="0" applyFont="1" applyFill="1" applyBorder="1"/>
    <xf numFmtId="0" fontId="15" fillId="5" borderId="1" xfId="2" applyFont="1" applyFill="1" applyBorder="1" applyAlignment="1">
      <alignment horizontal="center"/>
    </xf>
    <xf numFmtId="49" fontId="11" fillId="5" borderId="1" xfId="1" applyNumberFormat="1" applyFont="1" applyFill="1" applyBorder="1" applyAlignment="1">
      <alignment horizontal="left" vertical="center" wrapText="1"/>
    </xf>
    <xf numFmtId="4" fontId="11" fillId="3" borderId="1" xfId="0" applyNumberFormat="1" applyFont="1" applyFill="1" applyBorder="1"/>
    <xf numFmtId="4" fontId="15" fillId="2" borderId="1" xfId="0" applyNumberFormat="1" applyFont="1" applyFill="1" applyBorder="1"/>
    <xf numFmtId="4" fontId="11" fillId="5" borderId="1" xfId="0" applyNumberFormat="1" applyFont="1" applyFill="1" applyBorder="1"/>
    <xf numFmtId="4" fontId="11" fillId="2" borderId="1" xfId="0" applyNumberFormat="1" applyFont="1" applyFill="1" applyBorder="1"/>
    <xf numFmtId="4" fontId="11" fillId="4" borderId="1" xfId="0" applyNumberFormat="1" applyFont="1" applyFill="1" applyBorder="1"/>
    <xf numFmtId="4" fontId="15" fillId="5" borderId="1" xfId="0" applyNumberFormat="1" applyFont="1" applyFill="1" applyBorder="1"/>
    <xf numFmtId="4" fontId="16" fillId="5" borderId="1" xfId="0" applyNumberFormat="1" applyFont="1" applyFill="1" applyBorder="1"/>
    <xf numFmtId="0" fontId="0" fillId="0" borderId="1" xfId="0" applyBorder="1" applyAlignment="1">
      <alignment wrapText="1"/>
    </xf>
    <xf numFmtId="2" fontId="13" fillId="0" borderId="1" xfId="0" applyNumberFormat="1" applyFont="1" applyBorder="1"/>
    <xf numFmtId="2" fontId="17" fillId="0" borderId="1" xfId="0" applyNumberFormat="1" applyFont="1" applyBorder="1"/>
    <xf numFmtId="2" fontId="0" fillId="0" borderId="1" xfId="0" applyNumberFormat="1" applyBorder="1"/>
    <xf numFmtId="2" fontId="15" fillId="0" borderId="1" xfId="0" applyNumberFormat="1" applyFont="1" applyBorder="1" applyAlignment="1">
      <alignment wrapText="1"/>
    </xf>
    <xf numFmtId="3" fontId="19" fillId="2" borderId="1" xfId="0" applyNumberFormat="1" applyFont="1" applyFill="1" applyBorder="1" applyAlignment="1">
      <alignment wrapText="1"/>
    </xf>
    <xf numFmtId="0" fontId="19" fillId="2" borderId="1" xfId="0" applyFont="1" applyFill="1" applyBorder="1"/>
    <xf numFmtId="0" fontId="2" fillId="2" borderId="4" xfId="2" applyFont="1" applyFill="1" applyBorder="1" applyAlignment="1">
      <alignment horizontal="left"/>
    </xf>
    <xf numFmtId="4" fontId="20" fillId="0" borderId="1" xfId="0" applyNumberFormat="1" applyFont="1" applyBorder="1"/>
    <xf numFmtId="0" fontId="22" fillId="0" borderId="6" xfId="0" applyFont="1" applyBorder="1" applyAlignment="1">
      <alignment horizontal="center"/>
    </xf>
    <xf numFmtId="2" fontId="15" fillId="2" borderId="1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left" wrapText="1"/>
    </xf>
    <xf numFmtId="0" fontId="18" fillId="2" borderId="5" xfId="0" applyFont="1" applyFill="1" applyBorder="1" applyAlignment="1">
      <alignment wrapText="1"/>
    </xf>
    <xf numFmtId="0" fontId="18" fillId="0" borderId="5" xfId="0" applyFont="1" applyBorder="1"/>
    <xf numFmtId="0" fontId="18" fillId="4" borderId="5" xfId="0" applyFont="1" applyFill="1" applyBorder="1"/>
    <xf numFmtId="0" fontId="21" fillId="4" borderId="6" xfId="0" applyFont="1" applyFill="1" applyBorder="1" applyAlignment="1">
      <alignment horizontal="center"/>
    </xf>
    <xf numFmtId="4" fontId="13" fillId="0" borderId="1" xfId="0" applyNumberFormat="1" applyFont="1" applyBorder="1"/>
    <xf numFmtId="4" fontId="17" fillId="4" borderId="1" xfId="0" applyNumberFormat="1" applyFont="1" applyFill="1" applyBorder="1"/>
    <xf numFmtId="4" fontId="0" fillId="0" borderId="1" xfId="0" applyNumberFormat="1" applyBorder="1"/>
    <xf numFmtId="4" fontId="13" fillId="4" borderId="1" xfId="0" applyNumberFormat="1" applyFont="1" applyFill="1" applyBorder="1"/>
    <xf numFmtId="4" fontId="13" fillId="7" borderId="1" xfId="0" applyNumberFormat="1" applyFont="1" applyFill="1" applyBorder="1"/>
    <xf numFmtId="4" fontId="3" fillId="2" borderId="1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2" fontId="11" fillId="2" borderId="1" xfId="0" applyNumberFormat="1" applyFont="1" applyFill="1" applyBorder="1" applyAlignment="1">
      <alignment horizontal="center" wrapText="1"/>
    </xf>
    <xf numFmtId="0" fontId="22" fillId="2" borderId="6" xfId="0" applyFont="1" applyFill="1" applyBorder="1" applyAlignment="1">
      <alignment horizontal="center"/>
    </xf>
    <xf numFmtId="4" fontId="3" fillId="5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wrapText="1"/>
    </xf>
    <xf numFmtId="0" fontId="11" fillId="2" borderId="5" xfId="0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0" fontId="11" fillId="4" borderId="5" xfId="0" applyFont="1" applyFill="1" applyBorder="1" applyAlignment="1">
      <alignment horizontal="center" wrapText="1"/>
    </xf>
    <xf numFmtId="2" fontId="11" fillId="4" borderId="6" xfId="0" applyNumberFormat="1" applyFont="1" applyFill="1" applyBorder="1" applyAlignment="1">
      <alignment horizontal="center" wrapText="1"/>
    </xf>
    <xf numFmtId="0" fontId="19" fillId="0" borderId="5" xfId="0" applyFont="1" applyBorder="1" applyAlignment="1">
      <alignment wrapText="1"/>
    </xf>
    <xf numFmtId="0" fontId="11" fillId="4" borderId="1" xfId="0" applyFont="1" applyFill="1" applyBorder="1" applyAlignment="1">
      <alignment horizontal="center" wrapText="1"/>
    </xf>
    <xf numFmtId="0" fontId="18" fillId="4" borderId="5" xfId="0" applyFont="1" applyFill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3" fillId="0" borderId="0" xfId="0" applyFont="1"/>
  </cellXfs>
  <cellStyles count="3">
    <cellStyle name="Normal" xfId="0" builtinId="0"/>
    <cellStyle name="Normal_Anexa F 140 146 10.07" xfId="1" xr:uid="{00000000-0005-0000-0000-000001000000}"/>
    <cellStyle name="Normal_Machete buget 9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workbookViewId="0">
      <selection activeCell="D3" sqref="D3"/>
    </sheetView>
  </sheetViews>
  <sheetFormatPr defaultRowHeight="14.4" x14ac:dyDescent="0.3"/>
  <cols>
    <col min="1" max="1" width="4.88671875" customWidth="1"/>
    <col min="2" max="2" width="39.5546875" customWidth="1"/>
    <col min="3" max="3" width="9.5546875" customWidth="1"/>
    <col min="4" max="4" width="10" customWidth="1"/>
    <col min="5" max="5" width="9" customWidth="1"/>
  </cols>
  <sheetData>
    <row r="1" spans="1:6" ht="15.6" x14ac:dyDescent="0.3">
      <c r="A1" s="1"/>
      <c r="B1" s="1" t="s">
        <v>2</v>
      </c>
      <c r="C1" s="2"/>
      <c r="D1" s="3" t="s">
        <v>3</v>
      </c>
    </row>
    <row r="2" spans="1:6" ht="17.399999999999999" x14ac:dyDescent="0.3">
      <c r="A2" s="4"/>
      <c r="B2" s="101"/>
      <c r="C2" s="101"/>
      <c r="D2" s="104" t="s">
        <v>73</v>
      </c>
    </row>
    <row r="3" spans="1:6" ht="17.399999999999999" x14ac:dyDescent="0.3">
      <c r="A3" s="4"/>
      <c r="B3" s="6"/>
      <c r="C3" s="7"/>
      <c r="D3" s="8"/>
    </row>
    <row r="4" spans="1:6" ht="17.399999999999999" x14ac:dyDescent="0.3">
      <c r="A4" s="4"/>
      <c r="B4" s="6"/>
      <c r="C4" s="7"/>
      <c r="D4" s="9"/>
    </row>
    <row r="5" spans="1:6" ht="17.399999999999999" x14ac:dyDescent="0.3">
      <c r="A5" s="102" t="s">
        <v>4</v>
      </c>
      <c r="B5" s="102"/>
      <c r="C5" s="102"/>
      <c r="D5" s="102"/>
    </row>
    <row r="6" spans="1:6" ht="15.6" x14ac:dyDescent="0.3">
      <c r="A6" s="103" t="s">
        <v>45</v>
      </c>
      <c r="B6" s="103"/>
      <c r="C6" s="103"/>
      <c r="D6" s="103"/>
    </row>
    <row r="7" spans="1:6" ht="15.6" x14ac:dyDescent="0.3">
      <c r="A7" s="1"/>
      <c r="B7" s="103"/>
      <c r="C7" s="103"/>
      <c r="D7" s="103"/>
    </row>
    <row r="8" spans="1:6" x14ac:dyDescent="0.3">
      <c r="A8" s="1"/>
      <c r="B8" s="5"/>
      <c r="C8" s="10"/>
      <c r="D8" s="8" t="s">
        <v>5</v>
      </c>
    </row>
    <row r="9" spans="1:6" ht="23.25" customHeight="1" x14ac:dyDescent="0.3">
      <c r="A9" s="99" t="s">
        <v>6</v>
      </c>
      <c r="B9" s="11" t="s">
        <v>7</v>
      </c>
      <c r="C9" s="11" t="s">
        <v>8</v>
      </c>
      <c r="D9" s="45" t="s">
        <v>9</v>
      </c>
      <c r="E9" s="46" t="s">
        <v>10</v>
      </c>
      <c r="F9" s="46" t="s">
        <v>10</v>
      </c>
    </row>
    <row r="10" spans="1:6" x14ac:dyDescent="0.3">
      <c r="A10" s="100"/>
      <c r="B10" s="12"/>
      <c r="C10" s="12"/>
      <c r="D10" s="47" t="s">
        <v>46</v>
      </c>
      <c r="E10" s="46" t="s">
        <v>16</v>
      </c>
      <c r="F10" s="46" t="s">
        <v>55</v>
      </c>
    </row>
    <row r="11" spans="1:6" x14ac:dyDescent="0.3">
      <c r="A11" s="19"/>
      <c r="B11" s="19" t="s">
        <v>11</v>
      </c>
      <c r="C11" s="28"/>
      <c r="D11" s="55">
        <f>E11+F11</f>
        <v>2856</v>
      </c>
      <c r="E11" s="55">
        <f>E14+E12</f>
        <v>2500</v>
      </c>
      <c r="F11" s="55">
        <f>F14+F12</f>
        <v>356</v>
      </c>
    </row>
    <row r="12" spans="1:6" x14ac:dyDescent="0.3">
      <c r="A12" s="19" t="s">
        <v>19</v>
      </c>
      <c r="B12" s="19" t="s">
        <v>0</v>
      </c>
      <c r="C12" s="28"/>
      <c r="D12" s="55">
        <f t="shared" ref="D12:D48" si="0">E12+F12</f>
        <v>-214</v>
      </c>
      <c r="E12" s="55">
        <f>E13</f>
        <v>-214</v>
      </c>
      <c r="F12" s="55">
        <f>F13</f>
        <v>0</v>
      </c>
    </row>
    <row r="13" spans="1:6" ht="42" x14ac:dyDescent="0.3">
      <c r="A13" s="20"/>
      <c r="B13" s="67" t="s">
        <v>53</v>
      </c>
      <c r="C13" s="69" t="s">
        <v>47</v>
      </c>
      <c r="D13" s="55">
        <f t="shared" si="0"/>
        <v>-214</v>
      </c>
      <c r="E13" s="70">
        <v>-214</v>
      </c>
      <c r="F13" s="70">
        <v>0</v>
      </c>
    </row>
    <row r="14" spans="1:6" x14ac:dyDescent="0.3">
      <c r="A14" s="21" t="s">
        <v>15</v>
      </c>
      <c r="B14" s="29" t="s">
        <v>1</v>
      </c>
      <c r="C14" s="30"/>
      <c r="D14" s="55">
        <f t="shared" si="0"/>
        <v>3070</v>
      </c>
      <c r="E14" s="57">
        <f>E16+E15</f>
        <v>2714</v>
      </c>
      <c r="F14" s="57">
        <f>F16+F15</f>
        <v>356</v>
      </c>
    </row>
    <row r="15" spans="1:6" x14ac:dyDescent="0.3">
      <c r="A15" s="20"/>
      <c r="B15" s="68" t="s">
        <v>51</v>
      </c>
      <c r="C15" s="24" t="s">
        <v>52</v>
      </c>
      <c r="D15" s="55">
        <f t="shared" si="0"/>
        <v>214</v>
      </c>
      <c r="E15" s="58">
        <v>214</v>
      </c>
      <c r="F15" s="58">
        <v>0</v>
      </c>
    </row>
    <row r="16" spans="1:6" x14ac:dyDescent="0.3">
      <c r="A16" s="20"/>
      <c r="B16" s="31" t="s">
        <v>18</v>
      </c>
      <c r="C16" s="24" t="s">
        <v>54</v>
      </c>
      <c r="D16" s="55">
        <f t="shared" si="0"/>
        <v>2856</v>
      </c>
      <c r="E16" s="58">
        <f t="shared" ref="E16:F16" si="1">E17</f>
        <v>2500</v>
      </c>
      <c r="F16" s="58">
        <f t="shared" si="1"/>
        <v>356</v>
      </c>
    </row>
    <row r="17" spans="1:6" ht="52.5" customHeight="1" x14ac:dyDescent="0.3">
      <c r="A17" s="20"/>
      <c r="B17" s="32" t="s">
        <v>28</v>
      </c>
      <c r="C17" s="33" t="s">
        <v>29</v>
      </c>
      <c r="D17" s="55">
        <f t="shared" si="0"/>
        <v>2856</v>
      </c>
      <c r="E17" s="58">
        <v>2500</v>
      </c>
      <c r="F17" s="58">
        <v>356</v>
      </c>
    </row>
    <row r="18" spans="1:6" x14ac:dyDescent="0.3">
      <c r="A18" s="19"/>
      <c r="B18" s="34" t="s">
        <v>12</v>
      </c>
      <c r="C18" s="35"/>
      <c r="D18" s="55">
        <f t="shared" si="0"/>
        <v>3228</v>
      </c>
      <c r="E18" s="55">
        <f>E19</f>
        <v>2872</v>
      </c>
      <c r="F18" s="55">
        <f>F19</f>
        <v>356</v>
      </c>
    </row>
    <row r="19" spans="1:6" x14ac:dyDescent="0.3">
      <c r="A19" s="25" t="s">
        <v>17</v>
      </c>
      <c r="B19" s="38" t="s">
        <v>20</v>
      </c>
      <c r="C19" s="39"/>
      <c r="D19" s="55">
        <f t="shared" si="0"/>
        <v>3228</v>
      </c>
      <c r="E19" s="59">
        <f>E20+E39</f>
        <v>2872</v>
      </c>
      <c r="F19" s="59">
        <f>F20+F39</f>
        <v>356</v>
      </c>
    </row>
    <row r="20" spans="1:6" x14ac:dyDescent="0.3">
      <c r="A20" s="22" t="s">
        <v>43</v>
      </c>
      <c r="B20" s="54" t="s">
        <v>42</v>
      </c>
      <c r="C20" s="36" t="s">
        <v>30</v>
      </c>
      <c r="D20" s="55">
        <f t="shared" si="0"/>
        <v>2856</v>
      </c>
      <c r="E20" s="57">
        <f>E21+E24+E27+E30+E36+E33</f>
        <v>2500</v>
      </c>
      <c r="F20" s="57">
        <f>F21+F24+F27+F30+F36+F33</f>
        <v>356</v>
      </c>
    </row>
    <row r="21" spans="1:6" ht="20.25" customHeight="1" x14ac:dyDescent="0.3">
      <c r="A21" s="23" t="s">
        <v>36</v>
      </c>
      <c r="B21" s="42" t="s">
        <v>21</v>
      </c>
      <c r="C21" s="36" t="s">
        <v>30</v>
      </c>
      <c r="D21" s="55">
        <f t="shared" si="0"/>
        <v>2856</v>
      </c>
      <c r="E21" s="56">
        <f t="shared" ref="E21:F21" si="2">E22</f>
        <v>2500</v>
      </c>
      <c r="F21" s="56">
        <f t="shared" si="2"/>
        <v>356</v>
      </c>
    </row>
    <row r="22" spans="1:6" x14ac:dyDescent="0.3">
      <c r="A22" s="23"/>
      <c r="B22" s="40" t="s">
        <v>1</v>
      </c>
      <c r="C22" s="36"/>
      <c r="D22" s="55">
        <f t="shared" si="0"/>
        <v>2856</v>
      </c>
      <c r="E22" s="56">
        <f>E23</f>
        <v>2500</v>
      </c>
      <c r="F22" s="56">
        <f>F23</f>
        <v>356</v>
      </c>
    </row>
    <row r="23" spans="1:6" ht="26.25" customHeight="1" x14ac:dyDescent="0.3">
      <c r="A23" s="23"/>
      <c r="B23" s="43" t="s">
        <v>22</v>
      </c>
      <c r="C23" s="48" t="s">
        <v>23</v>
      </c>
      <c r="D23" s="55">
        <f t="shared" si="0"/>
        <v>2856</v>
      </c>
      <c r="E23" s="58">
        <v>2500</v>
      </c>
      <c r="F23" s="58">
        <v>356</v>
      </c>
    </row>
    <row r="24" spans="1:6" hidden="1" x14ac:dyDescent="0.3">
      <c r="A24" s="23" t="s">
        <v>37</v>
      </c>
      <c r="B24" s="42" t="s">
        <v>31</v>
      </c>
      <c r="C24" s="36" t="s">
        <v>30</v>
      </c>
      <c r="D24" s="55">
        <f t="shared" si="0"/>
        <v>0</v>
      </c>
      <c r="E24" s="58">
        <f>E25</f>
        <v>0</v>
      </c>
      <c r="F24" s="58">
        <f>F25</f>
        <v>0</v>
      </c>
    </row>
    <row r="25" spans="1:6" hidden="1" x14ac:dyDescent="0.3">
      <c r="A25" s="23"/>
      <c r="B25" s="40" t="s">
        <v>1</v>
      </c>
      <c r="C25" s="36"/>
      <c r="D25" s="55">
        <f t="shared" si="0"/>
        <v>0</v>
      </c>
      <c r="E25" s="58">
        <f>E26</f>
        <v>0</v>
      </c>
      <c r="F25" s="58">
        <f>F26</f>
        <v>0</v>
      </c>
    </row>
    <row r="26" spans="1:6" ht="28.5" hidden="1" customHeight="1" x14ac:dyDescent="0.3">
      <c r="A26" s="23"/>
      <c r="B26" s="43" t="s">
        <v>22</v>
      </c>
      <c r="C26" s="48" t="s">
        <v>23</v>
      </c>
      <c r="D26" s="55">
        <f t="shared" si="0"/>
        <v>0</v>
      </c>
      <c r="E26" s="58"/>
      <c r="F26" s="58"/>
    </row>
    <row r="27" spans="1:6" ht="19.5" hidden="1" customHeight="1" x14ac:dyDescent="0.3">
      <c r="A27" s="23" t="s">
        <v>38</v>
      </c>
      <c r="B27" s="42" t="s">
        <v>32</v>
      </c>
      <c r="C27" s="36" t="s">
        <v>30</v>
      </c>
      <c r="D27" s="55">
        <f t="shared" si="0"/>
        <v>0</v>
      </c>
      <c r="E27" s="58">
        <f>E28</f>
        <v>0</v>
      </c>
      <c r="F27" s="58">
        <f>F28</f>
        <v>0</v>
      </c>
    </row>
    <row r="28" spans="1:6" hidden="1" x14ac:dyDescent="0.3">
      <c r="A28" s="23"/>
      <c r="B28" s="40" t="s">
        <v>1</v>
      </c>
      <c r="C28" s="36"/>
      <c r="D28" s="55">
        <f t="shared" si="0"/>
        <v>0</v>
      </c>
      <c r="E28" s="58">
        <f>E29</f>
        <v>0</v>
      </c>
      <c r="F28" s="58">
        <f>F29</f>
        <v>0</v>
      </c>
    </row>
    <row r="29" spans="1:6" ht="24.75" hidden="1" customHeight="1" x14ac:dyDescent="0.3">
      <c r="A29" s="23"/>
      <c r="B29" s="43" t="s">
        <v>22</v>
      </c>
      <c r="C29" s="48" t="s">
        <v>23</v>
      </c>
      <c r="D29" s="55">
        <f t="shared" si="0"/>
        <v>0</v>
      </c>
      <c r="E29" s="58">
        <v>0</v>
      </c>
      <c r="F29" s="58">
        <v>0</v>
      </c>
    </row>
    <row r="30" spans="1:6" ht="27" hidden="1" x14ac:dyDescent="0.3">
      <c r="A30" s="23" t="s">
        <v>39</v>
      </c>
      <c r="B30" s="42" t="s">
        <v>33</v>
      </c>
      <c r="C30" s="36" t="s">
        <v>30</v>
      </c>
      <c r="D30" s="55">
        <f t="shared" si="0"/>
        <v>0</v>
      </c>
      <c r="E30" s="58">
        <f>E31</f>
        <v>0</v>
      </c>
      <c r="F30" s="58">
        <f>F31</f>
        <v>0</v>
      </c>
    </row>
    <row r="31" spans="1:6" hidden="1" x14ac:dyDescent="0.3">
      <c r="A31" s="23"/>
      <c r="B31" s="40" t="s">
        <v>1</v>
      </c>
      <c r="C31" s="36"/>
      <c r="D31" s="55">
        <f t="shared" si="0"/>
        <v>0</v>
      </c>
      <c r="E31" s="58">
        <f>E32</f>
        <v>0</v>
      </c>
      <c r="F31" s="58">
        <f>F32</f>
        <v>0</v>
      </c>
    </row>
    <row r="32" spans="1:6" ht="29.25" hidden="1" customHeight="1" x14ac:dyDescent="0.3">
      <c r="A32" s="23"/>
      <c r="B32" s="43" t="s">
        <v>22</v>
      </c>
      <c r="C32" s="48" t="s">
        <v>23</v>
      </c>
      <c r="D32" s="55">
        <f t="shared" si="0"/>
        <v>0</v>
      </c>
      <c r="E32" s="58">
        <v>0</v>
      </c>
      <c r="F32" s="58">
        <v>0</v>
      </c>
    </row>
    <row r="33" spans="1:6" ht="27" hidden="1" x14ac:dyDescent="0.3">
      <c r="A33" s="23" t="s">
        <v>40</v>
      </c>
      <c r="B33" s="42" t="s">
        <v>34</v>
      </c>
      <c r="C33" s="36" t="s">
        <v>30</v>
      </c>
      <c r="D33" s="55">
        <f t="shared" si="0"/>
        <v>0</v>
      </c>
      <c r="E33" s="58">
        <f>E34</f>
        <v>0</v>
      </c>
      <c r="F33" s="58">
        <f>F34</f>
        <v>0</v>
      </c>
    </row>
    <row r="34" spans="1:6" hidden="1" x14ac:dyDescent="0.3">
      <c r="A34" s="23"/>
      <c r="B34" s="40" t="s">
        <v>1</v>
      </c>
      <c r="C34" s="36"/>
      <c r="D34" s="55">
        <f t="shared" si="0"/>
        <v>0</v>
      </c>
      <c r="E34" s="58">
        <f>E35</f>
        <v>0</v>
      </c>
      <c r="F34" s="58">
        <f>F35</f>
        <v>0</v>
      </c>
    </row>
    <row r="35" spans="1:6" ht="23.25" hidden="1" customHeight="1" x14ac:dyDescent="0.3">
      <c r="A35" s="23"/>
      <c r="B35" s="43" t="s">
        <v>22</v>
      </c>
      <c r="C35" s="48" t="s">
        <v>23</v>
      </c>
      <c r="D35" s="55">
        <f t="shared" si="0"/>
        <v>0</v>
      </c>
      <c r="E35" s="58">
        <v>0</v>
      </c>
      <c r="F35" s="58">
        <v>0</v>
      </c>
    </row>
    <row r="36" spans="1:6" ht="23.25" hidden="1" customHeight="1" x14ac:dyDescent="0.3">
      <c r="A36" s="23" t="s">
        <v>41</v>
      </c>
      <c r="B36" s="42" t="s">
        <v>35</v>
      </c>
      <c r="C36" s="36" t="s">
        <v>30</v>
      </c>
      <c r="D36" s="55">
        <f t="shared" si="0"/>
        <v>0</v>
      </c>
      <c r="E36" s="58">
        <f>E37</f>
        <v>0</v>
      </c>
      <c r="F36" s="58">
        <f>F37</f>
        <v>0</v>
      </c>
    </row>
    <row r="37" spans="1:6" hidden="1" x14ac:dyDescent="0.3">
      <c r="A37" s="23"/>
      <c r="B37" s="40" t="s">
        <v>1</v>
      </c>
      <c r="C37" s="36"/>
      <c r="D37" s="55">
        <f t="shared" si="0"/>
        <v>0</v>
      </c>
      <c r="E37" s="58">
        <f>E38</f>
        <v>0</v>
      </c>
      <c r="F37" s="58">
        <f>F38</f>
        <v>0</v>
      </c>
    </row>
    <row r="38" spans="1:6" ht="29.25" hidden="1" customHeight="1" x14ac:dyDescent="0.3">
      <c r="A38" s="23"/>
      <c r="B38" s="43" t="s">
        <v>22</v>
      </c>
      <c r="C38" s="48" t="s">
        <v>23</v>
      </c>
      <c r="D38" s="55">
        <f t="shared" si="0"/>
        <v>0</v>
      </c>
      <c r="E38" s="56">
        <v>0</v>
      </c>
      <c r="F38" s="56">
        <v>0</v>
      </c>
    </row>
    <row r="39" spans="1:6" ht="15.6" x14ac:dyDescent="0.3">
      <c r="A39" s="22" t="s">
        <v>44</v>
      </c>
      <c r="B39" s="52" t="s">
        <v>24</v>
      </c>
      <c r="C39" s="53" t="s">
        <v>25</v>
      </c>
      <c r="D39" s="55">
        <f t="shared" si="0"/>
        <v>372</v>
      </c>
      <c r="E39" s="60">
        <f>E40+E43</f>
        <v>372</v>
      </c>
      <c r="F39" s="60">
        <f>F40+F43</f>
        <v>0</v>
      </c>
    </row>
    <row r="40" spans="1:6" ht="27" x14ac:dyDescent="0.3">
      <c r="A40" s="23" t="s">
        <v>36</v>
      </c>
      <c r="B40" s="42" t="s">
        <v>21</v>
      </c>
      <c r="C40" s="49" t="s">
        <v>25</v>
      </c>
      <c r="D40" s="55">
        <f t="shared" si="0"/>
        <v>372</v>
      </c>
      <c r="E40" s="56">
        <f>E41</f>
        <v>372</v>
      </c>
      <c r="F40" s="56">
        <f>F41</f>
        <v>0</v>
      </c>
    </row>
    <row r="41" spans="1:6" x14ac:dyDescent="0.3">
      <c r="A41" s="23"/>
      <c r="B41" s="26" t="s">
        <v>1</v>
      </c>
      <c r="C41" s="36"/>
      <c r="D41" s="55">
        <f t="shared" si="0"/>
        <v>372</v>
      </c>
      <c r="E41" s="56">
        <f>E42</f>
        <v>372</v>
      </c>
      <c r="F41" s="56">
        <f>F42</f>
        <v>0</v>
      </c>
    </row>
    <row r="42" spans="1:6" ht="19.5" customHeight="1" x14ac:dyDescent="0.3">
      <c r="A42" s="23"/>
      <c r="B42" s="37" t="s">
        <v>26</v>
      </c>
      <c r="C42" s="50" t="s">
        <v>27</v>
      </c>
      <c r="D42" s="55">
        <f t="shared" si="0"/>
        <v>372</v>
      </c>
      <c r="E42" s="58">
        <f>318+54</f>
        <v>372</v>
      </c>
      <c r="F42" s="58">
        <v>0</v>
      </c>
    </row>
    <row r="43" spans="1:6" ht="19.5" customHeight="1" x14ac:dyDescent="0.3">
      <c r="A43" s="23" t="s">
        <v>37</v>
      </c>
      <c r="B43" s="42" t="s">
        <v>48</v>
      </c>
      <c r="C43" s="49" t="s">
        <v>25</v>
      </c>
      <c r="D43" s="55">
        <f t="shared" si="0"/>
        <v>0</v>
      </c>
      <c r="E43" s="58">
        <f>E46+E44</f>
        <v>0</v>
      </c>
      <c r="F43" s="58">
        <f>F46+F44</f>
        <v>0</v>
      </c>
    </row>
    <row r="44" spans="1:6" ht="19.5" customHeight="1" x14ac:dyDescent="0.3">
      <c r="A44" s="23"/>
      <c r="B44" s="66" t="s">
        <v>0</v>
      </c>
      <c r="C44" s="49"/>
      <c r="D44" s="55">
        <f t="shared" si="0"/>
        <v>-214</v>
      </c>
      <c r="E44" s="58">
        <f>E45</f>
        <v>-214</v>
      </c>
      <c r="F44" s="58">
        <f>F45</f>
        <v>0</v>
      </c>
    </row>
    <row r="45" spans="1:6" ht="19.5" customHeight="1" x14ac:dyDescent="0.3">
      <c r="A45" s="23"/>
      <c r="B45" s="66" t="s">
        <v>49</v>
      </c>
      <c r="C45" s="49" t="s">
        <v>50</v>
      </c>
      <c r="D45" s="55">
        <f t="shared" si="0"/>
        <v>-214</v>
      </c>
      <c r="E45" s="58">
        <v>-214</v>
      </c>
      <c r="F45" s="58">
        <v>0</v>
      </c>
    </row>
    <row r="46" spans="1:6" ht="19.5" customHeight="1" x14ac:dyDescent="0.3">
      <c r="A46" s="23"/>
      <c r="B46" s="40" t="s">
        <v>1</v>
      </c>
      <c r="C46" s="36"/>
      <c r="D46" s="55">
        <f t="shared" si="0"/>
        <v>214</v>
      </c>
      <c r="E46" s="58">
        <f>E47</f>
        <v>214</v>
      </c>
      <c r="F46" s="58">
        <f>F47</f>
        <v>0</v>
      </c>
    </row>
    <row r="47" spans="1:6" ht="19.5" customHeight="1" x14ac:dyDescent="0.3">
      <c r="A47" s="23"/>
      <c r="B47" s="37" t="s">
        <v>26</v>
      </c>
      <c r="C47" s="50" t="s">
        <v>27</v>
      </c>
      <c r="D47" s="55">
        <f t="shared" si="0"/>
        <v>214</v>
      </c>
      <c r="E47" s="58">
        <v>214</v>
      </c>
      <c r="F47" s="58">
        <v>0</v>
      </c>
    </row>
    <row r="48" spans="1:6" x14ac:dyDescent="0.3">
      <c r="A48" s="18"/>
      <c r="B48" s="18" t="s">
        <v>13</v>
      </c>
      <c r="C48" s="27"/>
      <c r="D48" s="55">
        <f t="shared" si="0"/>
        <v>-372</v>
      </c>
      <c r="E48" s="61">
        <f>E11-E18</f>
        <v>-372</v>
      </c>
      <c r="F48" s="61">
        <f>F11-F18</f>
        <v>0</v>
      </c>
    </row>
    <row r="49" spans="1:4" x14ac:dyDescent="0.3">
      <c r="A49" s="14"/>
      <c r="B49" s="15"/>
      <c r="C49" s="16"/>
      <c r="D49" s="17"/>
    </row>
    <row r="50" spans="1:4" x14ac:dyDescent="0.3">
      <c r="A50" s="13"/>
      <c r="B50" s="13"/>
      <c r="C50" s="13"/>
      <c r="D50" s="13"/>
    </row>
    <row r="51" spans="1:4" ht="18.75" customHeight="1" x14ac:dyDescent="0.3">
      <c r="A51" s="13"/>
      <c r="B51" s="44" t="s">
        <v>14</v>
      </c>
      <c r="C51" s="63">
        <f>C52</f>
        <v>372</v>
      </c>
      <c r="D51" s="13"/>
    </row>
    <row r="52" spans="1:4" ht="15.6" x14ac:dyDescent="0.3">
      <c r="B52" s="51" t="s">
        <v>20</v>
      </c>
      <c r="C52" s="64">
        <f>C53</f>
        <v>372</v>
      </c>
    </row>
    <row r="53" spans="1:4" ht="28.8" x14ac:dyDescent="0.3">
      <c r="B53" s="62" t="s">
        <v>56</v>
      </c>
      <c r="C53" s="64">
        <f>C54</f>
        <v>372</v>
      </c>
    </row>
    <row r="54" spans="1:4" ht="28.2" x14ac:dyDescent="0.3">
      <c r="B54" s="41" t="s">
        <v>21</v>
      </c>
      <c r="C54" s="65">
        <f>E40</f>
        <v>372</v>
      </c>
    </row>
  </sheetData>
  <mergeCells count="5">
    <mergeCell ref="A9:A10"/>
    <mergeCell ref="B2:C2"/>
    <mergeCell ref="A5:D5"/>
    <mergeCell ref="A6:D6"/>
    <mergeCell ref="B7: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2"/>
  <sheetViews>
    <sheetView workbookViewId="0">
      <selection activeCell="H7" sqref="H7"/>
    </sheetView>
  </sheetViews>
  <sheetFormatPr defaultRowHeight="14.4" x14ac:dyDescent="0.3"/>
  <cols>
    <col min="1" max="1" width="4.88671875" customWidth="1"/>
    <col min="2" max="2" width="40.5546875" customWidth="1"/>
    <col min="3" max="3" width="9.5546875" customWidth="1"/>
    <col min="4" max="4" width="11.44140625" customWidth="1"/>
    <col min="5" max="5" width="10.33203125" customWidth="1"/>
  </cols>
  <sheetData>
    <row r="1" spans="1:5" ht="15.6" x14ac:dyDescent="0.3">
      <c r="A1" s="1"/>
      <c r="B1" s="1" t="s">
        <v>2</v>
      </c>
      <c r="C1" s="2"/>
      <c r="D1" s="3" t="s">
        <v>71</v>
      </c>
    </row>
    <row r="2" spans="1:5" ht="17.399999999999999" x14ac:dyDescent="0.3">
      <c r="A2" s="4"/>
      <c r="B2" s="101"/>
      <c r="C2" s="101"/>
      <c r="D2" s="5" t="s">
        <v>72</v>
      </c>
    </row>
    <row r="3" spans="1:5" ht="17.399999999999999" x14ac:dyDescent="0.3">
      <c r="A3" s="4"/>
      <c r="B3" s="6"/>
      <c r="C3" s="7"/>
      <c r="D3" s="8"/>
    </row>
    <row r="4" spans="1:5" ht="17.399999999999999" x14ac:dyDescent="0.3">
      <c r="A4" s="4"/>
      <c r="B4" s="6"/>
      <c r="C4" s="7"/>
      <c r="D4" s="9"/>
    </row>
    <row r="5" spans="1:5" ht="17.399999999999999" x14ac:dyDescent="0.3">
      <c r="A5" s="102" t="s">
        <v>4</v>
      </c>
      <c r="B5" s="102"/>
      <c r="C5" s="102"/>
      <c r="D5" s="102"/>
    </row>
    <row r="6" spans="1:5" ht="15.6" x14ac:dyDescent="0.3">
      <c r="A6" s="103" t="s">
        <v>59</v>
      </c>
      <c r="B6" s="103"/>
      <c r="C6" s="103"/>
      <c r="D6" s="103"/>
    </row>
    <row r="7" spans="1:5" ht="15.6" x14ac:dyDescent="0.3">
      <c r="A7" s="1"/>
      <c r="B7" s="103"/>
      <c r="C7" s="103"/>
      <c r="D7" s="103"/>
    </row>
    <row r="8" spans="1:5" x14ac:dyDescent="0.3">
      <c r="A8" s="1"/>
      <c r="B8" s="5"/>
      <c r="C8" s="10"/>
      <c r="D8" s="8" t="s">
        <v>5</v>
      </c>
    </row>
    <row r="9" spans="1:5" ht="23.25" customHeight="1" x14ac:dyDescent="0.3">
      <c r="A9" s="99" t="s">
        <v>6</v>
      </c>
      <c r="B9" s="11" t="s">
        <v>7</v>
      </c>
      <c r="C9" s="11" t="s">
        <v>8</v>
      </c>
      <c r="D9" s="45" t="s">
        <v>9</v>
      </c>
      <c r="E9" s="46" t="s">
        <v>10</v>
      </c>
    </row>
    <row r="10" spans="1:5" x14ac:dyDescent="0.3">
      <c r="A10" s="100"/>
      <c r="B10" s="12"/>
      <c r="C10" s="12"/>
      <c r="D10" s="47" t="s">
        <v>60</v>
      </c>
      <c r="E10" s="46" t="s">
        <v>15</v>
      </c>
    </row>
    <row r="11" spans="1:5" ht="19.5" customHeight="1" x14ac:dyDescent="0.3">
      <c r="A11" s="85"/>
      <c r="B11" s="86" t="s">
        <v>61</v>
      </c>
      <c r="C11" s="86"/>
      <c r="D11" s="47">
        <f>E11</f>
        <v>0</v>
      </c>
      <c r="E11" s="47">
        <v>0</v>
      </c>
    </row>
    <row r="12" spans="1:5" ht="23.25" customHeight="1" x14ac:dyDescent="0.3">
      <c r="A12" s="20"/>
      <c r="B12" s="87" t="s">
        <v>12</v>
      </c>
      <c r="C12" s="88"/>
      <c r="D12" s="83">
        <f t="shared" ref="D12:D23" si="0">E12</f>
        <v>86</v>
      </c>
      <c r="E12" s="58">
        <f>E13+E18</f>
        <v>86</v>
      </c>
    </row>
    <row r="13" spans="1:5" x14ac:dyDescent="0.3">
      <c r="A13" s="20"/>
      <c r="B13" s="94" t="s">
        <v>20</v>
      </c>
      <c r="C13" s="95" t="s">
        <v>70</v>
      </c>
      <c r="D13" s="84">
        <f t="shared" si="0"/>
        <v>33</v>
      </c>
      <c r="E13" s="59">
        <f>E14</f>
        <v>33</v>
      </c>
    </row>
    <row r="14" spans="1:5" x14ac:dyDescent="0.3">
      <c r="A14" s="20"/>
      <c r="B14" s="75" t="s">
        <v>64</v>
      </c>
      <c r="C14" s="71" t="s">
        <v>25</v>
      </c>
      <c r="D14" s="83">
        <f t="shared" si="0"/>
        <v>33</v>
      </c>
      <c r="E14" s="58">
        <f>E15</f>
        <v>33</v>
      </c>
    </row>
    <row r="15" spans="1:5" ht="27" x14ac:dyDescent="0.3">
      <c r="A15" s="20"/>
      <c r="B15" s="92" t="s">
        <v>66</v>
      </c>
      <c r="C15" s="93"/>
      <c r="D15" s="83">
        <f t="shared" si="0"/>
        <v>33</v>
      </c>
      <c r="E15" s="58">
        <f>E16</f>
        <v>33</v>
      </c>
    </row>
    <row r="16" spans="1:5" x14ac:dyDescent="0.3">
      <c r="A16" s="20"/>
      <c r="B16" s="75" t="s">
        <v>1</v>
      </c>
      <c r="C16" s="71"/>
      <c r="D16" s="83">
        <f t="shared" si="0"/>
        <v>33</v>
      </c>
      <c r="E16" s="58">
        <v>33</v>
      </c>
    </row>
    <row r="17" spans="1:5" ht="28.2" x14ac:dyDescent="0.3">
      <c r="A17" s="20"/>
      <c r="B17" s="96" t="s">
        <v>65</v>
      </c>
      <c r="C17" s="71" t="s">
        <v>27</v>
      </c>
      <c r="D17" s="83">
        <f t="shared" si="0"/>
        <v>33</v>
      </c>
      <c r="E17" s="58">
        <v>33</v>
      </c>
    </row>
    <row r="18" spans="1:5" ht="19.5" customHeight="1" x14ac:dyDescent="0.3">
      <c r="A18" s="23"/>
      <c r="B18" s="76" t="s">
        <v>62</v>
      </c>
      <c r="C18" s="77" t="s">
        <v>69</v>
      </c>
      <c r="D18" s="84">
        <f t="shared" si="0"/>
        <v>53</v>
      </c>
      <c r="E18" s="59">
        <f>E19</f>
        <v>53</v>
      </c>
    </row>
    <row r="19" spans="1:5" ht="30" customHeight="1" x14ac:dyDescent="0.3">
      <c r="A19" s="23"/>
      <c r="B19" s="74" t="s">
        <v>63</v>
      </c>
      <c r="C19" s="89" t="s">
        <v>69</v>
      </c>
      <c r="D19" s="83">
        <f t="shared" si="0"/>
        <v>53</v>
      </c>
      <c r="E19" s="58">
        <f>E20</f>
        <v>53</v>
      </c>
    </row>
    <row r="20" spans="1:5" ht="20.25" customHeight="1" x14ac:dyDescent="0.3">
      <c r="A20" s="23"/>
      <c r="B20" s="37" t="s">
        <v>1</v>
      </c>
      <c r="C20" s="50"/>
      <c r="D20" s="83">
        <f t="shared" si="0"/>
        <v>53</v>
      </c>
      <c r="E20" s="58">
        <f>E21+E22</f>
        <v>53</v>
      </c>
    </row>
    <row r="21" spans="1:5" ht="19.5" hidden="1" customHeight="1" x14ac:dyDescent="0.3">
      <c r="A21" s="23"/>
      <c r="B21" s="37" t="s">
        <v>57</v>
      </c>
      <c r="C21" s="50" t="s">
        <v>58</v>
      </c>
      <c r="D21" s="83">
        <f t="shared" si="0"/>
        <v>0</v>
      </c>
      <c r="E21" s="58"/>
    </row>
    <row r="22" spans="1:5" ht="18.75" customHeight="1" x14ac:dyDescent="0.3">
      <c r="A22" s="23"/>
      <c r="B22" s="73" t="s">
        <v>67</v>
      </c>
      <c r="C22" s="72" t="s">
        <v>68</v>
      </c>
      <c r="D22" s="83">
        <f t="shared" si="0"/>
        <v>53</v>
      </c>
      <c r="E22" s="58">
        <v>53</v>
      </c>
    </row>
    <row r="23" spans="1:5" x14ac:dyDescent="0.3">
      <c r="A23" s="18"/>
      <c r="B23" s="18" t="s">
        <v>13</v>
      </c>
      <c r="C23" s="27"/>
      <c r="D23" s="90">
        <f t="shared" si="0"/>
        <v>-86</v>
      </c>
      <c r="E23" s="61">
        <f>E11-E12</f>
        <v>-86</v>
      </c>
    </row>
    <row r="24" spans="1:5" x14ac:dyDescent="0.3">
      <c r="A24" s="14"/>
      <c r="B24" s="15"/>
      <c r="C24" s="16"/>
      <c r="D24" s="17"/>
    </row>
    <row r="25" spans="1:5" x14ac:dyDescent="0.3">
      <c r="A25" s="13"/>
      <c r="B25" s="13"/>
      <c r="C25" s="13"/>
      <c r="D25" s="13"/>
    </row>
    <row r="26" spans="1:5" ht="18.75" customHeight="1" x14ac:dyDescent="0.3">
      <c r="A26" s="13"/>
      <c r="B26" s="44" t="s">
        <v>14</v>
      </c>
      <c r="C26" s="78">
        <f>C27+C30</f>
        <v>86</v>
      </c>
      <c r="D26" s="13"/>
    </row>
    <row r="27" spans="1:5" ht="18.75" customHeight="1" x14ac:dyDescent="0.3">
      <c r="B27" s="97" t="s">
        <v>20</v>
      </c>
      <c r="C27" s="79">
        <f>C28</f>
        <v>33</v>
      </c>
    </row>
    <row r="28" spans="1:5" ht="27" x14ac:dyDescent="0.3">
      <c r="B28" s="87" t="s">
        <v>66</v>
      </c>
      <c r="C28" s="80">
        <f>C29</f>
        <v>33</v>
      </c>
    </row>
    <row r="29" spans="1:5" ht="28.2" x14ac:dyDescent="0.3">
      <c r="B29" s="96" t="s">
        <v>65</v>
      </c>
      <c r="C29" s="80">
        <v>33</v>
      </c>
    </row>
    <row r="30" spans="1:5" x14ac:dyDescent="0.3">
      <c r="B30" s="98" t="s">
        <v>62</v>
      </c>
      <c r="C30" s="81">
        <f>C32</f>
        <v>53</v>
      </c>
    </row>
    <row r="31" spans="1:5" ht="28.2" x14ac:dyDescent="0.3">
      <c r="B31" s="91" t="s">
        <v>63</v>
      </c>
      <c r="C31" s="82">
        <f>C32</f>
        <v>53</v>
      </c>
    </row>
    <row r="32" spans="1:5" x14ac:dyDescent="0.3">
      <c r="B32" s="73" t="s">
        <v>67</v>
      </c>
      <c r="C32" s="80">
        <v>53</v>
      </c>
    </row>
  </sheetData>
  <mergeCells count="5">
    <mergeCell ref="B2:C2"/>
    <mergeCell ref="A5:D5"/>
    <mergeCell ref="A6:D6"/>
    <mergeCell ref="B7:D7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OUG 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Teodor Olteanu</cp:lastModifiedBy>
  <cp:lastPrinted>2021-06-17T08:48:50Z</cp:lastPrinted>
  <dcterms:created xsi:type="dcterms:W3CDTF">2017-06-13T08:58:38Z</dcterms:created>
  <dcterms:modified xsi:type="dcterms:W3CDTF">2023-04-17T16:55:35Z</dcterms:modified>
</cp:coreProperties>
</file>