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octombrie 2022\Anexa 15 - Grafice de circulatie\"/>
    </mc:Choice>
  </mc:AlternateContent>
  <xr:revisionPtr revIDLastSave="0" documentId="13_ncr:1_{0AD5B262-4739-454C-87C8-2B1947EA9802}" xr6:coauthVersionLast="47" xr6:coauthVersionMax="47" xr10:uidLastSave="{00000000-0000-0000-0000-000000000000}"/>
  <bookViews>
    <workbookView xWindow="10812" yWindow="0" windowWidth="12228" windowHeight="1207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iJ1FG9ARwixoFDQRi1wRz1usFtgg=="/>
    </ext>
  </extLst>
</workbook>
</file>

<file path=xl/calcChain.xml><?xml version="1.0" encoding="utf-8"?>
<calcChain xmlns="http://schemas.openxmlformats.org/spreadsheetml/2006/main">
  <c r="O17" i="1" l="1"/>
  <c r="D17" i="1" s="1"/>
  <c r="S17" i="1" l="1"/>
  <c r="C17" i="1"/>
  <c r="E47" i="1"/>
  <c r="E17" i="1"/>
  <c r="E18" i="1" s="1"/>
  <c r="D47" i="1"/>
  <c r="D48" i="1" s="1"/>
  <c r="B17" i="1"/>
  <c r="B18" i="1" s="1"/>
  <c r="B47" i="1"/>
  <c r="B48" i="1" s="1"/>
  <c r="C47" i="1"/>
  <c r="C48" i="1" s="1"/>
  <c r="A17" i="1"/>
  <c r="A47" i="1"/>
  <c r="R17" i="1"/>
  <c r="O18" i="1"/>
  <c r="D49" i="1" l="1"/>
  <c r="E48" i="1"/>
  <c r="C18" i="1"/>
  <c r="S18" i="1"/>
  <c r="R18" i="1"/>
  <c r="O19" i="1"/>
  <c r="B49" i="1" s="1"/>
  <c r="A48" i="1"/>
  <c r="A49" i="1" s="1"/>
  <c r="A18" i="1"/>
  <c r="D18" i="1"/>
  <c r="D19" i="1" s="1"/>
  <c r="D50" i="1" l="1"/>
  <c r="B19" i="1"/>
  <c r="B20" i="1" s="1"/>
  <c r="C19" i="1"/>
  <c r="E49" i="1"/>
  <c r="E50" i="1" s="1"/>
  <c r="C49" i="1"/>
  <c r="O20" i="1"/>
  <c r="S19" i="1"/>
  <c r="R19" i="1"/>
  <c r="A19" i="1"/>
  <c r="A20" i="1" s="1"/>
  <c r="E19" i="1"/>
  <c r="E20" i="1" s="1"/>
  <c r="O21" i="1" l="1"/>
  <c r="R20" i="1"/>
  <c r="S20" i="1"/>
  <c r="B50" i="1"/>
  <c r="B51" i="1" s="1"/>
  <c r="A50" i="1"/>
  <c r="A51" i="1" s="1"/>
  <c r="C50" i="1"/>
  <c r="C51" i="1" s="1"/>
  <c r="E21" i="1"/>
  <c r="D20" i="1"/>
  <c r="D21" i="1" s="1"/>
  <c r="E51" i="1"/>
  <c r="A21" i="1"/>
  <c r="C20" i="1"/>
  <c r="C21" i="1" s="1"/>
  <c r="B21" i="1"/>
  <c r="D51" i="1"/>
  <c r="C22" i="1" l="1"/>
  <c r="D52" i="1"/>
  <c r="A22" i="1"/>
  <c r="S21" i="1"/>
  <c r="O22" i="1"/>
  <c r="B52" i="1" s="1"/>
  <c r="R21" i="1"/>
  <c r="O23" i="1" l="1"/>
  <c r="S22" i="1"/>
  <c r="R22" i="1"/>
  <c r="A52" i="1"/>
  <c r="A53" i="1" s="1"/>
  <c r="E52" i="1"/>
  <c r="E53" i="1" s="1"/>
  <c r="C52" i="1"/>
  <c r="C53" i="1" s="1"/>
  <c r="E22" i="1"/>
  <c r="E23" i="1" s="1"/>
  <c r="B22" i="1"/>
  <c r="B23" i="1" s="1"/>
  <c r="D22" i="1"/>
  <c r="D23" i="1" s="1"/>
  <c r="R23" i="1" l="1"/>
  <c r="O24" i="1"/>
  <c r="S23" i="1"/>
  <c r="B24" i="1"/>
  <c r="D53" i="1"/>
  <c r="D54" i="1" s="1"/>
  <c r="E24" i="1"/>
  <c r="A23" i="1"/>
  <c r="A24" i="1" s="1"/>
  <c r="C23" i="1"/>
  <c r="C24" i="1" s="1"/>
  <c r="E54" i="1"/>
  <c r="B53" i="1"/>
  <c r="B54" i="1" s="1"/>
  <c r="D55" i="1" l="1"/>
  <c r="B55" i="1"/>
  <c r="R24" i="1"/>
  <c r="O25" i="1"/>
  <c r="S24" i="1"/>
  <c r="E25" i="1"/>
  <c r="C25" i="1"/>
  <c r="C54" i="1"/>
  <c r="C55" i="1" s="1"/>
  <c r="D24" i="1"/>
  <c r="D25" i="1" s="1"/>
  <c r="A54" i="1"/>
  <c r="A55" i="1" s="1"/>
  <c r="O26" i="1" l="1"/>
  <c r="R25" i="1"/>
  <c r="S25" i="1"/>
  <c r="A56" i="1"/>
  <c r="C26" i="1"/>
  <c r="E26" i="1"/>
  <c r="A25" i="1"/>
  <c r="A26" i="1" s="1"/>
  <c r="E55" i="1"/>
  <c r="E56" i="1" s="1"/>
  <c r="B56" i="1"/>
  <c r="C56" i="1"/>
  <c r="B25" i="1"/>
  <c r="B26" i="1" s="1"/>
  <c r="C27" i="1" l="1"/>
  <c r="S26" i="1"/>
  <c r="R26" i="1"/>
  <c r="O27" i="1"/>
  <c r="B27" i="1"/>
  <c r="D56" i="1"/>
  <c r="D57" i="1" s="1"/>
  <c r="D26" i="1"/>
  <c r="D27" i="1" s="1"/>
  <c r="C28" i="1" l="1"/>
  <c r="O28" i="1"/>
  <c r="S27" i="1"/>
  <c r="R27" i="1"/>
  <c r="B28" i="1"/>
  <c r="D28" i="1"/>
  <c r="B57" i="1"/>
  <c r="B58" i="1" s="1"/>
  <c r="A27" i="1"/>
  <c r="A28" i="1" s="1"/>
  <c r="C57" i="1"/>
  <c r="C58" i="1" s="1"/>
  <c r="D58" i="1"/>
  <c r="E27" i="1"/>
  <c r="E28" i="1" s="1"/>
  <c r="E57" i="1"/>
  <c r="E58" i="1" s="1"/>
  <c r="A57" i="1"/>
  <c r="A58" i="1" s="1"/>
  <c r="S28" i="1" l="1"/>
  <c r="O29" i="1"/>
  <c r="R28" i="1"/>
  <c r="O30" i="1" l="1"/>
  <c r="S29" i="1"/>
  <c r="R29" i="1"/>
  <c r="D59" i="1"/>
  <c r="D60" i="1" s="1"/>
  <c r="E29" i="1"/>
  <c r="E30" i="1" s="1"/>
  <c r="E59" i="1"/>
  <c r="E60" i="1" s="1"/>
  <c r="D29" i="1"/>
  <c r="D30" i="1" s="1"/>
  <c r="A29" i="1"/>
  <c r="A30" i="1" s="1"/>
  <c r="B59" i="1"/>
  <c r="B60" i="1" s="1"/>
  <c r="C29" i="1"/>
  <c r="C30" i="1" s="1"/>
  <c r="B29" i="1"/>
  <c r="B30" i="1" s="1"/>
  <c r="C59" i="1"/>
  <c r="C60" i="1" s="1"/>
  <c r="A59" i="1"/>
  <c r="A60" i="1" s="1"/>
  <c r="E61" i="1" l="1"/>
  <c r="E31" i="1"/>
  <c r="A61" i="1"/>
  <c r="D61" i="1"/>
  <c r="B31" i="1"/>
  <c r="O31" i="1"/>
  <c r="S30" i="1"/>
  <c r="R30" i="1"/>
  <c r="D62" i="1" l="1"/>
  <c r="B32" i="1"/>
  <c r="E62" i="1"/>
  <c r="R31" i="1"/>
  <c r="O32" i="1"/>
  <c r="S31" i="1"/>
  <c r="C61" i="1"/>
  <c r="C62" i="1" s="1"/>
  <c r="B61" i="1"/>
  <c r="B62" i="1" s="1"/>
  <c r="D31" i="1"/>
  <c r="D32" i="1" s="1"/>
  <c r="C31" i="1"/>
  <c r="C32" i="1" s="1"/>
  <c r="A31" i="1"/>
  <c r="A32" i="1" s="1"/>
  <c r="R32" i="1" l="1"/>
  <c r="S32" i="1"/>
  <c r="O33" i="1"/>
  <c r="C63" i="1" s="1"/>
  <c r="E32" i="1"/>
  <c r="E33" i="1" s="1"/>
  <c r="A62" i="1"/>
  <c r="A63" i="1" s="1"/>
  <c r="E63" i="1" l="1"/>
  <c r="E64" i="1" s="1"/>
  <c r="A33" i="1"/>
  <c r="A34" i="1" s="1"/>
  <c r="R33" i="1"/>
  <c r="S33" i="1"/>
  <c r="O34" i="1"/>
  <c r="B63" i="1"/>
  <c r="B64" i="1" s="1"/>
  <c r="C33" i="1"/>
  <c r="C34" i="1" s="1"/>
  <c r="D63" i="1"/>
  <c r="D64" i="1" s="1"/>
  <c r="D33" i="1"/>
  <c r="D34" i="1" s="1"/>
  <c r="B33" i="1"/>
  <c r="B34" i="1" s="1"/>
  <c r="B65" i="1" l="1"/>
  <c r="S34" i="1"/>
  <c r="R34" i="1"/>
  <c r="O35" i="1"/>
  <c r="D65" i="1" s="1"/>
  <c r="D35" i="1"/>
  <c r="A35" i="1"/>
  <c r="A64" i="1"/>
  <c r="A65" i="1" s="1"/>
  <c r="B35" i="1"/>
  <c r="E65" i="1"/>
  <c r="C35" i="1"/>
  <c r="E34" i="1"/>
  <c r="E35" i="1" s="1"/>
  <c r="C64" i="1"/>
  <c r="C65" i="1" s="1"/>
  <c r="O36" i="1" l="1"/>
  <c r="D36" i="1" s="1"/>
  <c r="S35" i="1"/>
  <c r="R35" i="1"/>
  <c r="D37" i="1" l="1"/>
  <c r="E36" i="1"/>
  <c r="E37" i="1" s="1"/>
  <c r="B66" i="1"/>
  <c r="B67" i="1" s="1"/>
  <c r="B36" i="1"/>
  <c r="B37" i="1" s="1"/>
  <c r="S36" i="1"/>
  <c r="O37" i="1"/>
  <c r="R36" i="1"/>
  <c r="D66" i="1"/>
  <c r="D67" i="1" s="1"/>
  <c r="E66" i="1"/>
  <c r="E67" i="1" s="1"/>
  <c r="C36" i="1"/>
  <c r="C37" i="1" s="1"/>
  <c r="A36" i="1"/>
  <c r="A37" i="1" s="1"/>
  <c r="C66" i="1"/>
  <c r="C67" i="1" s="1"/>
  <c r="A66" i="1"/>
  <c r="A67" i="1" s="1"/>
  <c r="A38" i="1" l="1"/>
  <c r="E68" i="1"/>
  <c r="D68" i="1"/>
  <c r="B68" i="1"/>
  <c r="E38" i="1"/>
  <c r="S37" i="1"/>
  <c r="R37" i="1"/>
  <c r="O38" i="1"/>
  <c r="D38" i="1" s="1"/>
  <c r="A68" i="1"/>
  <c r="C68" i="1"/>
  <c r="B38" i="1"/>
  <c r="J67" i="1" l="1"/>
  <c r="J66" i="1" s="1"/>
  <c r="J65" i="1" s="1"/>
  <c r="J64" i="1" s="1"/>
  <c r="J63" i="1" s="1"/>
  <c r="J62" i="1" s="1"/>
  <c r="J61" i="1" s="1"/>
  <c r="J60" i="1" s="1"/>
  <c r="J59" i="1" s="1"/>
  <c r="J58" i="1" s="1"/>
  <c r="J57" i="1" s="1"/>
  <c r="J56" i="1" s="1"/>
  <c r="J55" i="1" s="1"/>
  <c r="J54" i="1" s="1"/>
  <c r="J53" i="1" s="1"/>
  <c r="J52" i="1" s="1"/>
  <c r="J51" i="1" s="1"/>
  <c r="J50" i="1" s="1"/>
  <c r="J49" i="1" s="1"/>
  <c r="J48" i="1" s="1"/>
  <c r="J47" i="1" s="1"/>
  <c r="J46" i="1" s="1"/>
  <c r="I67" i="1"/>
  <c r="I66" i="1" s="1"/>
  <c r="I65" i="1" s="1"/>
  <c r="I64" i="1" s="1"/>
  <c r="I63" i="1" s="1"/>
  <c r="I62" i="1" s="1"/>
  <c r="I61" i="1" s="1"/>
  <c r="I60" i="1" s="1"/>
  <c r="I59" i="1" s="1"/>
  <c r="I58" i="1" s="1"/>
  <c r="I57" i="1" s="1"/>
  <c r="I56" i="1" s="1"/>
  <c r="I55" i="1" s="1"/>
  <c r="I54" i="1" s="1"/>
  <c r="I53" i="1" s="1"/>
  <c r="I52" i="1" s="1"/>
  <c r="I51" i="1" s="1"/>
  <c r="I50" i="1" s="1"/>
  <c r="I49" i="1" s="1"/>
  <c r="I48" i="1" s="1"/>
  <c r="I47" i="1" s="1"/>
  <c r="I46" i="1" s="1"/>
  <c r="K37" i="1"/>
  <c r="K36" i="1" s="1"/>
  <c r="K35" i="1" s="1"/>
  <c r="K34" i="1" s="1"/>
  <c r="K33" i="1" s="1"/>
  <c r="K32" i="1" s="1"/>
  <c r="K31" i="1" s="1"/>
  <c r="K30" i="1" s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I37" i="1"/>
  <c r="I36" i="1" s="1"/>
  <c r="I35" i="1" s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S38" i="1"/>
  <c r="R38" i="1"/>
  <c r="M67" i="1"/>
  <c r="M66" i="1" s="1"/>
  <c r="M65" i="1" s="1"/>
  <c r="M64" i="1" s="1"/>
  <c r="M63" i="1" s="1"/>
  <c r="M62" i="1" s="1"/>
  <c r="M61" i="1" s="1"/>
  <c r="M60" i="1" s="1"/>
  <c r="M59" i="1" s="1"/>
  <c r="M58" i="1" s="1"/>
  <c r="M57" i="1" s="1"/>
  <c r="M56" i="1" s="1"/>
  <c r="M55" i="1" s="1"/>
  <c r="M54" i="1" s="1"/>
  <c r="M53" i="1" s="1"/>
  <c r="M52" i="1" s="1"/>
  <c r="M51" i="1" s="1"/>
  <c r="M50" i="1" s="1"/>
  <c r="M49" i="1" s="1"/>
  <c r="M48" i="1" s="1"/>
  <c r="M47" i="1" s="1"/>
  <c r="M46" i="1" s="1"/>
  <c r="L67" i="1"/>
  <c r="L66" i="1" s="1"/>
  <c r="L65" i="1" s="1"/>
  <c r="L64" i="1" s="1"/>
  <c r="L63" i="1" s="1"/>
  <c r="L62" i="1" s="1"/>
  <c r="L61" i="1" s="1"/>
  <c r="L60" i="1" s="1"/>
  <c r="L59" i="1" s="1"/>
  <c r="L58" i="1" s="1"/>
  <c r="L57" i="1" s="1"/>
  <c r="L56" i="1" s="1"/>
  <c r="L55" i="1" s="1"/>
  <c r="L54" i="1" s="1"/>
  <c r="L53" i="1" s="1"/>
  <c r="L52" i="1" s="1"/>
  <c r="L51" i="1" s="1"/>
  <c r="L50" i="1" s="1"/>
  <c r="L49" i="1" s="1"/>
  <c r="L48" i="1" s="1"/>
  <c r="L47" i="1" s="1"/>
  <c r="L46" i="1" s="1"/>
  <c r="K67" i="1"/>
  <c r="K66" i="1" s="1"/>
  <c r="K65" i="1" s="1"/>
  <c r="K64" i="1" s="1"/>
  <c r="K63" i="1" s="1"/>
  <c r="K62" i="1" s="1"/>
  <c r="K61" i="1" s="1"/>
  <c r="K60" i="1" s="1"/>
  <c r="K59" i="1" s="1"/>
  <c r="K58" i="1" s="1"/>
  <c r="K57" i="1" s="1"/>
  <c r="K56" i="1" s="1"/>
  <c r="K55" i="1" s="1"/>
  <c r="K54" i="1" s="1"/>
  <c r="K53" i="1" s="1"/>
  <c r="K52" i="1" s="1"/>
  <c r="K51" i="1" s="1"/>
  <c r="K50" i="1" s="1"/>
  <c r="K49" i="1" s="1"/>
  <c r="K48" i="1" s="1"/>
  <c r="K47" i="1" s="1"/>
  <c r="K46" i="1" s="1"/>
  <c r="L37" i="1"/>
  <c r="L36" i="1" s="1"/>
  <c r="L35" i="1" s="1"/>
  <c r="L34" i="1" s="1"/>
  <c r="L33" i="1" s="1"/>
  <c r="L32" i="1" s="1"/>
  <c r="L31" i="1" s="1"/>
  <c r="L30" i="1" s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J37" i="1"/>
  <c r="J36" i="1" s="1"/>
  <c r="J35" i="1" s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M37" i="1"/>
  <c r="M36" i="1" s="1"/>
  <c r="M35" i="1" s="1"/>
  <c r="M34" i="1" s="1"/>
  <c r="M33" i="1" s="1"/>
  <c r="M32" i="1" s="1"/>
  <c r="M31" i="1" s="1"/>
  <c r="M30" i="1" s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C38" i="1"/>
</calcChain>
</file>

<file path=xl/sharedStrings.xml><?xml version="1.0" encoding="utf-8"?>
<sst xmlns="http://schemas.openxmlformats.org/spreadsheetml/2006/main" count="192" uniqueCount="82">
  <si>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</si>
  <si>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</si>
  <si>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</si>
  <si>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</si>
  <si>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</si>
  <si>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</si>
  <si>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</si>
  <si>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</si>
  <si>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</si>
  <si>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</si>
  <si>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</si>
  <si>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</si>
  <si>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</si>
  <si>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</si>
  <si>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</si>
  <si>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</si>
  <si>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</si>
  <si>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</si>
  <si>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</si>
  <si>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</si>
  <si>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</si>
  <si>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</si>
  <si>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</si>
  <si>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</si>
  <si>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</si>
  <si>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</si>
  <si>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</si>
  <si>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Curtea de Arges - Arefu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</si>
  <si>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</si>
  <si>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</si>
  <si>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</si>
  <si>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</si>
  <si>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</si>
  <si>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</si>
  <si>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</si>
  <si>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</si>
  <si>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</si>
  <si>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</si>
  <si>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</si>
  <si>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</si>
  <si>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</si>
  <si>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</si>
  <si>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</si>
  <si>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</si>
  <si>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</si>
  <si>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</si>
  <si>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Curtea de Arges Atg. RMR</t>
  </si>
  <si>
    <t>C.A. Blocuri ANL</t>
  </si>
  <si>
    <t>S</t>
  </si>
  <si>
    <t>C.A. Fantana lui Manole</t>
  </si>
  <si>
    <t>C.A. Piata Ivancea</t>
  </si>
  <si>
    <t>C.A. Liceul Tehnologic "Ferdinand I"</t>
  </si>
  <si>
    <t>Valea Uleiului Ramificatei</t>
  </si>
  <si>
    <t>Mustatesti</t>
  </si>
  <si>
    <t>Dobrotu Ramificatie</t>
  </si>
  <si>
    <t>Albestii Pamanteni</t>
  </si>
  <si>
    <t>Albestii Pamanteni Primarie</t>
  </si>
  <si>
    <t>Albestii Ungureni1</t>
  </si>
  <si>
    <t>D</t>
  </si>
  <si>
    <t>Albestii Ungureni2</t>
  </si>
  <si>
    <t>Oestii Pamanteni1</t>
  </si>
  <si>
    <t>Rotunda</t>
  </si>
  <si>
    <t>Bucsenesti</t>
  </si>
  <si>
    <t>Corbeni</t>
  </si>
  <si>
    <t>Capatanenii-Pamanteni1</t>
  </si>
  <si>
    <t>Capatanenii-Pamanteni2</t>
  </si>
  <si>
    <t>Capatanenii-Ungureni</t>
  </si>
  <si>
    <t>Arefu1</t>
  </si>
  <si>
    <t>Arefu2</t>
  </si>
  <si>
    <t>Arefu3</t>
  </si>
  <si>
    <t>Arefu Cap traseu</t>
  </si>
  <si>
    <t>1</t>
  </si>
  <si>
    <t>1=5</t>
  </si>
  <si>
    <t>1=7</t>
  </si>
  <si>
    <t>1=6</t>
  </si>
  <si>
    <t>C6</t>
  </si>
  <si>
    <t>C7</t>
  </si>
  <si>
    <t>C8</t>
  </si>
  <si>
    <t>C9</t>
  </si>
  <si>
    <t>C10</t>
  </si>
  <si>
    <t>EMITENT,</t>
  </si>
  <si>
    <t>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</si>
</sst>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sz val="10"/>
      <name val="Arial"/>
    </font>
    <font>
      <sz val="12"/>
      <color theme="1"/>
      <name val="Arial"/>
    </font>
    <font>
      <b/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5" xfId="0" applyFont="1" applyBorder="1"/>
    <xf numFmtId="0" fontId="6" fillId="0" borderId="5" xfId="0" applyFont="1" applyBorder="1" applyAlignment="1">
      <alignment horizontal="center"/>
    </xf>
    <xf numFmtId="0" fontId="6" fillId="0" borderId="0" xfId="0" applyFont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6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17" xfId="0" applyFont="1" applyFill="1" applyBorder="1" applyAlignment="1">
      <alignment horizontal="center"/>
    </xf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0" fontId="1" fillId="0" borderId="19" xfId="0" applyFont="1" applyBorder="1"/>
    <xf numFmtId="0" fontId="1" fillId="0" borderId="19" xfId="0" applyFont="1" applyBorder="1" applyAlignment="1">
      <alignment horizontal="center"/>
    </xf>
    <xf numFmtId="0" fontId="1" fillId="0" borderId="19" xfId="0" applyFont="1" applyBorder="1" applyAlignment="1">
      <alignment wrapText="1"/>
    </xf>
    <xf numFmtId="20" fontId="1" fillId="0" borderId="19" xfId="0" applyNumberFormat="1" applyFont="1" applyBorder="1" applyAlignment="1">
      <alignment horizontal="center"/>
    </xf>
    <xf numFmtId="20" fontId="1" fillId="0" borderId="2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0" fontId="1" fillId="0" borderId="0" xfId="0" applyFont="1" applyAlignment="1">
      <alignment wrapText="1"/>
    </xf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" fillId="0" borderId="22" xfId="0" applyFont="1" applyBorder="1" applyAlignment="1">
      <alignment horizontal="right"/>
    </xf>
    <xf numFmtId="0" fontId="1" fillId="0" borderId="22" xfId="0" applyFont="1" applyBorder="1" applyAlignment="1">
      <alignment horizontal="center"/>
    </xf>
    <xf numFmtId="0" fontId="1" fillId="0" borderId="22" xfId="0" applyFont="1" applyBorder="1"/>
    <xf numFmtId="20" fontId="1" fillId="0" borderId="23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22" xfId="0" applyNumberFormat="1" applyFont="1" applyBorder="1" applyAlignment="1">
      <alignment horizontal="center"/>
    </xf>
    <xf numFmtId="20" fontId="2" fillId="0" borderId="23" xfId="0" applyNumberFormat="1" applyFont="1" applyBorder="1" applyAlignment="1">
      <alignment horizontal="center"/>
    </xf>
    <xf numFmtId="20" fontId="1" fillId="0" borderId="21" xfId="0" applyNumberFormat="1" applyFont="1" applyBorder="1"/>
    <xf numFmtId="20" fontId="1" fillId="0" borderId="22" xfId="0" applyNumberFormat="1" applyFont="1" applyBorder="1"/>
    <xf numFmtId="20" fontId="1" fillId="0" borderId="23" xfId="0" applyNumberFormat="1" applyFont="1" applyBorder="1"/>
    <xf numFmtId="0" fontId="9" fillId="0" borderId="16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20" fontId="9" fillId="0" borderId="11" xfId="0" applyNumberFormat="1" applyFont="1" applyBorder="1" applyAlignment="1">
      <alignment horizontal="center"/>
    </xf>
    <xf numFmtId="20" fontId="9" fillId="0" borderId="17" xfId="0" applyNumberFormat="1" applyFont="1" applyBorder="1" applyAlignment="1">
      <alignment horizontal="center"/>
    </xf>
    <xf numFmtId="20" fontId="9" fillId="0" borderId="16" xfId="0" applyNumberFormat="1" applyFont="1" applyBorder="1" applyAlignment="1">
      <alignment horizontal="center"/>
    </xf>
    <xf numFmtId="0" fontId="9" fillId="0" borderId="11" xfId="0" applyFont="1" applyBorder="1"/>
    <xf numFmtId="0" fontId="9" fillId="0" borderId="17" xfId="0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4" xfId="0" applyFont="1" applyBorder="1"/>
    <xf numFmtId="0" fontId="6" fillId="0" borderId="6" xfId="0" applyFont="1" applyBorder="1" applyAlignment="1">
      <alignment horizontal="center"/>
    </xf>
    <xf numFmtId="0" fontId="7" fillId="0" borderId="7" xfId="0" applyFont="1" applyBorder="1"/>
    <xf numFmtId="0" fontId="6" fillId="0" borderId="8" xfId="0" applyFont="1" applyBorder="1" applyAlignment="1">
      <alignment horizontal="center"/>
    </xf>
    <xf numFmtId="0" fontId="7" fillId="0" borderId="9" xfId="0" applyFont="1" applyBorder="1"/>
    <xf numFmtId="0" fontId="7" fillId="0" borderId="10" xfId="0" applyFont="1" applyBorder="1"/>
    <xf numFmtId="0" fontId="6" fillId="0" borderId="12" xfId="0" applyFont="1" applyBorder="1" applyAlignment="1">
      <alignment horizontal="center"/>
    </xf>
    <xf numFmtId="0" fontId="7" fillId="0" borderId="1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83"/>
  <sheetViews>
    <sheetView tabSelected="1" workbookViewId="0">
      <selection activeCell="A12" sqref="A12:E12"/>
    </sheetView>
  </sheetViews>
  <sheetFormatPr defaultColWidth="14.44140625" defaultRowHeight="15" customHeight="1" x14ac:dyDescent="0.25"/>
  <cols>
    <col min="1" max="5" width="5.77734375" customWidth="1"/>
    <col min="6" max="6" width="4.6640625" customWidth="1"/>
    <col min="7" max="7" width="6.6640625" customWidth="1"/>
    <col min="8" max="8" width="28.6640625" customWidth="1"/>
    <col min="9" max="13" width="5.664062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1" t="s">
        <v>21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3" t="s">
        <v>24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3">
      <c r="A9" s="64"/>
      <c r="B9" s="62"/>
      <c r="C9" s="62"/>
      <c r="D9" s="62"/>
      <c r="E9" s="62"/>
      <c r="F9" s="62"/>
      <c r="G9" s="62"/>
      <c r="H9" s="62"/>
      <c r="I9" s="12"/>
      <c r="J9" s="12"/>
      <c r="K9" s="13"/>
      <c r="L9" s="13"/>
      <c r="M9" s="13"/>
    </row>
    <row r="10" spans="1:28" ht="17.399999999999999" x14ac:dyDescent="0.3">
      <c r="A10" s="64" t="s">
        <v>27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</row>
    <row r="11" spans="1:28" ht="17.399999999999999" x14ac:dyDescent="0.3">
      <c r="A11" s="12" t="s">
        <v>28</v>
      </c>
      <c r="B11" s="12"/>
      <c r="C11" s="12"/>
      <c r="D11" s="12"/>
      <c r="E11" s="14" t="s">
        <v>81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5" t="s">
        <v>29</v>
      </c>
      <c r="B12" s="66"/>
      <c r="C12" s="66"/>
      <c r="D12" s="66"/>
      <c r="E12" s="67"/>
      <c r="F12" s="15" t="s">
        <v>30</v>
      </c>
      <c r="G12" s="16" t="s">
        <v>31</v>
      </c>
      <c r="H12" s="16" t="s">
        <v>32</v>
      </c>
      <c r="I12" s="68" t="s">
        <v>33</v>
      </c>
      <c r="J12" s="66"/>
      <c r="K12" s="66"/>
      <c r="L12" s="66"/>
      <c r="M12" s="69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70" t="s">
        <v>34</v>
      </c>
      <c r="B13" s="71"/>
      <c r="C13" s="71"/>
      <c r="D13" s="71"/>
      <c r="E13" s="72"/>
      <c r="F13" s="18"/>
      <c r="G13" s="18" t="s">
        <v>35</v>
      </c>
      <c r="H13" s="19" t="s">
        <v>36</v>
      </c>
      <c r="I13" s="73" t="s">
        <v>34</v>
      </c>
      <c r="J13" s="71"/>
      <c r="K13" s="71"/>
      <c r="L13" s="71"/>
      <c r="M13" s="74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0" t="s">
        <v>38</v>
      </c>
      <c r="B14" s="16" t="s">
        <v>39</v>
      </c>
      <c r="C14" s="16" t="s">
        <v>40</v>
      </c>
      <c r="D14" s="16" t="s">
        <v>41</v>
      </c>
      <c r="E14" s="16" t="s">
        <v>42</v>
      </c>
      <c r="F14" s="15"/>
      <c r="G14" s="15"/>
      <c r="H14" s="16"/>
      <c r="I14" s="16" t="s">
        <v>38</v>
      </c>
      <c r="J14" s="16" t="s">
        <v>39</v>
      </c>
      <c r="K14" s="16" t="s">
        <v>40</v>
      </c>
      <c r="L14" s="16" t="s">
        <v>41</v>
      </c>
      <c r="M14" s="21" t="s">
        <v>42</v>
      </c>
      <c r="N14" s="17"/>
      <c r="O14" s="17" t="s">
        <v>43</v>
      </c>
      <c r="P14" s="17" t="s">
        <v>6</v>
      </c>
      <c r="Q14" s="17" t="s">
        <v>2</v>
      </c>
      <c r="R14" s="22" t="s">
        <v>44</v>
      </c>
      <c r="S14" s="22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3" t="s">
        <v>23</v>
      </c>
      <c r="B15" s="24" t="s">
        <v>23</v>
      </c>
      <c r="C15" s="24" t="s">
        <v>23</v>
      </c>
      <c r="D15" s="24" t="s">
        <v>23</v>
      </c>
      <c r="E15" s="24" t="s">
        <v>23</v>
      </c>
      <c r="F15" s="18"/>
      <c r="G15" s="18"/>
      <c r="H15" s="19"/>
      <c r="I15" s="24" t="s">
        <v>23</v>
      </c>
      <c r="J15" s="24" t="s">
        <v>23</v>
      </c>
      <c r="K15" s="24" t="s">
        <v>23</v>
      </c>
      <c r="L15" s="24" t="s">
        <v>23</v>
      </c>
      <c r="M15" s="25" t="s">
        <v>23</v>
      </c>
      <c r="N15" s="17"/>
      <c r="O15" s="17"/>
      <c r="P15" s="17"/>
      <c r="Q15" s="17"/>
      <c r="R15" s="22" t="s">
        <v>23</v>
      </c>
      <c r="S15" s="22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26">
        <v>0.25</v>
      </c>
      <c r="B16" s="27">
        <v>0.3125</v>
      </c>
      <c r="C16" s="27">
        <v>0.35416666666666669</v>
      </c>
      <c r="D16" s="27">
        <v>0.41666666666666669</v>
      </c>
      <c r="E16" s="27">
        <v>0.5</v>
      </c>
      <c r="F16" s="28">
        <v>0</v>
      </c>
      <c r="G16" s="29">
        <v>0</v>
      </c>
      <c r="H16" s="30" t="s">
        <v>46</v>
      </c>
      <c r="I16" s="31">
        <f t="shared" ref="I16:M16" si="0">I17+TIME(0,0,(3600*($O17-$O16)/(INDEX($T$5:$AB$6,MATCH(I$15,$S$5:$S$6,0),MATCH(CONCATENATE($P17,$Q17),$T$4:$AB$4,0)))+$T$8))</f>
        <v>0.32240740740740736</v>
      </c>
      <c r="J16" s="31">
        <f t="shared" si="0"/>
        <v>0.38490740740740736</v>
      </c>
      <c r="K16" s="31">
        <f t="shared" si="0"/>
        <v>0.44740740740740736</v>
      </c>
      <c r="L16" s="31">
        <f t="shared" si="0"/>
        <v>0.53074074074074096</v>
      </c>
      <c r="M16" s="32">
        <f t="shared" si="0"/>
        <v>0.57240740740740759</v>
      </c>
      <c r="O16" s="5">
        <v>0</v>
      </c>
      <c r="P16" s="33"/>
      <c r="Q16" s="33"/>
      <c r="R16" s="34"/>
      <c r="V16" s="7"/>
      <c r="W16" s="33"/>
      <c r="X16" s="35"/>
    </row>
    <row r="17" spans="1:24" ht="13.5" customHeight="1" x14ac:dyDescent="0.3">
      <c r="A17" s="36">
        <f t="shared" ref="A17:E17" si="1">A16+TIME(0,0,(3600*($O17-$O16)/(INDEX($T$5:$AB$6,MATCH(A$15,$S$5:$S$6,0),MATCH(CONCATENATE($P17,$Q17),$T$4:$AB$4,0)))+$T$8))</f>
        <v>0.25146990740740743</v>
      </c>
      <c r="B17" s="37">
        <f t="shared" si="1"/>
        <v>0.31396990740740743</v>
      </c>
      <c r="C17" s="37">
        <f t="shared" si="1"/>
        <v>0.35563657407407412</v>
      </c>
      <c r="D17" s="37">
        <f t="shared" si="1"/>
        <v>0.41813657407407412</v>
      </c>
      <c r="E17" s="37">
        <f t="shared" si="1"/>
        <v>0.50146990740740738</v>
      </c>
      <c r="F17" s="38">
        <v>1.3</v>
      </c>
      <c r="G17" s="39">
        <v>1</v>
      </c>
      <c r="H17" s="40" t="s">
        <v>47</v>
      </c>
      <c r="I17" s="37">
        <f t="shared" ref="I17:M17" si="2">I18+TIME(0,0,(3600*($O18-$O17)/(INDEX($T$5:$AB$6,MATCH(I$15,$S$5:$S$6,0),MATCH(CONCATENATE($P18,$Q18),$T$4:$AB$4,0)))+$T$8))</f>
        <v>0.32093749999999993</v>
      </c>
      <c r="J17" s="37">
        <f t="shared" si="2"/>
        <v>0.38343749999999993</v>
      </c>
      <c r="K17" s="37">
        <f t="shared" si="2"/>
        <v>0.44593749999999993</v>
      </c>
      <c r="L17" s="37">
        <f t="shared" si="2"/>
        <v>0.52927083333333358</v>
      </c>
      <c r="M17" s="41">
        <f t="shared" si="2"/>
        <v>0.57093750000000021</v>
      </c>
      <c r="O17" s="5">
        <f t="shared" ref="O17:O38" si="3">O16+F17</f>
        <v>1.3</v>
      </c>
      <c r="P17" s="8">
        <v>1</v>
      </c>
      <c r="Q17" s="42" t="s">
        <v>48</v>
      </c>
      <c r="R17" s="43">
        <f t="shared" ref="R17:S17" si="4">TIME(0,0,(3600*($O17-$O16)/(INDEX($T$5:$AB$6,MATCH(R$15,$S$5:$S$6,0),MATCH((CONCATENATE($P17,$Q17)),$T$4:$AB$4,0)))))</f>
        <v>1.0763888888888889E-3</v>
      </c>
      <c r="S17" s="43">
        <f t="shared" si="4"/>
        <v>1.3541666666666667E-3</v>
      </c>
      <c r="T17" s="1"/>
      <c r="U17" s="44"/>
      <c r="V17" s="7"/>
      <c r="W17" s="33"/>
      <c r="X17" s="1"/>
    </row>
    <row r="18" spans="1:24" ht="13.5" customHeight="1" x14ac:dyDescent="0.3">
      <c r="A18" s="36">
        <f t="shared" ref="A18:E18" si="5">A17+TIME(0,0,(3600*($O18-$O17)/(INDEX($T$5:$AB$6,MATCH(A$15,$S$5:$S$6,0),MATCH(CONCATENATE($P18,$Q18),$T$4:$AB$4,0)))+$T$8))</f>
        <v>0.25269675925925927</v>
      </c>
      <c r="B18" s="37">
        <f t="shared" si="5"/>
        <v>0.31519675925925927</v>
      </c>
      <c r="C18" s="37">
        <f t="shared" si="5"/>
        <v>0.35686342592592596</v>
      </c>
      <c r="D18" s="37">
        <f t="shared" si="5"/>
        <v>0.41936342592592596</v>
      </c>
      <c r="E18" s="37">
        <f t="shared" si="5"/>
        <v>0.50269675925925927</v>
      </c>
      <c r="F18" s="38">
        <v>1</v>
      </c>
      <c r="G18" s="39">
        <v>2</v>
      </c>
      <c r="H18" s="40" t="s">
        <v>49</v>
      </c>
      <c r="I18" s="37">
        <f t="shared" ref="I18:M18" si="6">I19+TIME(0,0,(3600*($O19-$O18)/(INDEX($T$5:$AB$6,MATCH(I$15,$S$5:$S$6,0),MATCH(CONCATENATE($P19,$Q19),$T$4:$AB$4,0)))+$T$8))</f>
        <v>0.31971064814814809</v>
      </c>
      <c r="J18" s="37">
        <f t="shared" si="6"/>
        <v>0.38221064814814809</v>
      </c>
      <c r="K18" s="37">
        <f t="shared" si="6"/>
        <v>0.44471064814814809</v>
      </c>
      <c r="L18" s="37">
        <f t="shared" si="6"/>
        <v>0.52804398148148168</v>
      </c>
      <c r="M18" s="41">
        <f t="shared" si="6"/>
        <v>0.56971064814814831</v>
      </c>
      <c r="O18" s="5">
        <f t="shared" si="3"/>
        <v>2.2999999999999998</v>
      </c>
      <c r="P18" s="8">
        <v>1</v>
      </c>
      <c r="Q18" s="42" t="s">
        <v>48</v>
      </c>
      <c r="R18" s="43">
        <f t="shared" ref="R18:S18" si="7">TIME(0,0,(3600*($O18-$O17)/(INDEX($T$5:$AB$6,MATCH(R$15,$S$5:$S$6,0),MATCH((CONCATENATE($P18,$Q18)),$T$4:$AB$4,0)))))</f>
        <v>8.3333333333333339E-4</v>
      </c>
      <c r="S18" s="43">
        <f t="shared" si="7"/>
        <v>1.0416666666666667E-3</v>
      </c>
      <c r="T18" s="1"/>
      <c r="U18" s="44"/>
      <c r="V18" s="7"/>
      <c r="W18" s="33"/>
      <c r="X18" s="1"/>
    </row>
    <row r="19" spans="1:24" ht="13.5" customHeight="1" x14ac:dyDescent="0.3">
      <c r="A19" s="36">
        <f t="shared" ref="A19:E19" si="8">A18+TIME(0,0,(3600*($O19-$O18)/(INDEX($T$5:$AB$6,MATCH(A$15,$S$5:$S$6,0),MATCH(CONCATENATE($P19,$Q19),$T$4:$AB$4,0)))+$T$8))</f>
        <v>0.25392361111111111</v>
      </c>
      <c r="B19" s="37">
        <f t="shared" si="8"/>
        <v>0.31642361111111111</v>
      </c>
      <c r="C19" s="37">
        <f t="shared" si="8"/>
        <v>0.3580902777777778</v>
      </c>
      <c r="D19" s="37">
        <f t="shared" si="8"/>
        <v>0.4205902777777778</v>
      </c>
      <c r="E19" s="37">
        <f t="shared" si="8"/>
        <v>0.50392361111111117</v>
      </c>
      <c r="F19" s="40">
        <v>1</v>
      </c>
      <c r="G19" s="39">
        <v>3</v>
      </c>
      <c r="H19" s="40" t="s">
        <v>50</v>
      </c>
      <c r="I19" s="37">
        <f t="shared" ref="I19:M19" si="9">I20+TIME(0,0,(3600*($O20-$O19)/(INDEX($T$5:$AB$6,MATCH(I$15,$S$5:$S$6,0),MATCH(CONCATENATE($P20,$Q20),$T$4:$AB$4,0)))+$T$8))</f>
        <v>0.31848379629629625</v>
      </c>
      <c r="J19" s="37">
        <f t="shared" si="9"/>
        <v>0.38098379629629625</v>
      </c>
      <c r="K19" s="37">
        <f t="shared" si="9"/>
        <v>0.44348379629629625</v>
      </c>
      <c r="L19" s="37">
        <f t="shared" si="9"/>
        <v>0.52681712962962979</v>
      </c>
      <c r="M19" s="41">
        <f t="shared" si="9"/>
        <v>0.56848379629629642</v>
      </c>
      <c r="O19" s="5">
        <f t="shared" si="3"/>
        <v>3.3</v>
      </c>
      <c r="P19" s="8">
        <v>1</v>
      </c>
      <c r="Q19" s="42" t="s">
        <v>48</v>
      </c>
      <c r="R19" s="43">
        <f t="shared" ref="R19:S19" si="10">TIME(0,0,(3600*($O19-$O18)/(INDEX($T$5:$AB$6,MATCH(R$15,$S$5:$S$6,0),MATCH((CONCATENATE($P19,$Q19)),$T$4:$AB$4,0)))))</f>
        <v>8.3333333333333339E-4</v>
      </c>
      <c r="S19" s="43">
        <f t="shared" si="10"/>
        <v>1.0416666666666667E-3</v>
      </c>
      <c r="T19" s="1"/>
      <c r="U19" s="44"/>
      <c r="V19" s="7"/>
      <c r="W19" s="33"/>
      <c r="X19" s="1"/>
    </row>
    <row r="20" spans="1:24" ht="13.5" customHeight="1" x14ac:dyDescent="0.3">
      <c r="A20" s="36">
        <f t="shared" ref="A20:E20" si="11">A19+TIME(0,0,(3600*($O20-$O19)/(INDEX($T$5:$AB$6,MATCH(A$15,$S$5:$S$6,0),MATCH(CONCATENATE($P20,$Q20),$T$4:$AB$4,0)))+$T$8))</f>
        <v>0.2552314814814815</v>
      </c>
      <c r="B20" s="37">
        <f t="shared" si="11"/>
        <v>0.3177314814814815</v>
      </c>
      <c r="C20" s="37">
        <f t="shared" si="11"/>
        <v>0.35939814814814819</v>
      </c>
      <c r="D20" s="37">
        <f t="shared" si="11"/>
        <v>0.42189814814814819</v>
      </c>
      <c r="E20" s="37">
        <f t="shared" si="11"/>
        <v>0.50523148148148156</v>
      </c>
      <c r="F20" s="38">
        <v>1.1000000000000001</v>
      </c>
      <c r="G20" s="39">
        <v>4</v>
      </c>
      <c r="H20" s="40" t="s">
        <v>51</v>
      </c>
      <c r="I20" s="37">
        <f t="shared" ref="I20:M20" si="12">I21+TIME(0,0,(3600*($O21-$O20)/(INDEX($T$5:$AB$6,MATCH(I$15,$S$5:$S$6,0),MATCH(CONCATENATE($P21,$Q21),$T$4:$AB$4,0)))+$T$8))</f>
        <v>0.31717592592592586</v>
      </c>
      <c r="J20" s="37">
        <f t="shared" si="12"/>
        <v>0.37967592592592586</v>
      </c>
      <c r="K20" s="37">
        <f t="shared" si="12"/>
        <v>0.44217592592592586</v>
      </c>
      <c r="L20" s="37">
        <f t="shared" si="12"/>
        <v>0.5255092592592594</v>
      </c>
      <c r="M20" s="41">
        <f t="shared" si="12"/>
        <v>0.56717592592592603</v>
      </c>
      <c r="O20" s="5">
        <f t="shared" si="3"/>
        <v>4.4000000000000004</v>
      </c>
      <c r="P20" s="8">
        <v>1</v>
      </c>
      <c r="Q20" s="42" t="s">
        <v>48</v>
      </c>
      <c r="R20" s="43">
        <f t="shared" ref="R20:S20" si="13">TIME(0,0,(3600*($O20-$O19)/(INDEX($T$5:$AB$6,MATCH(R$15,$S$5:$S$6,0),MATCH((CONCATENATE($P20,$Q20)),$T$4:$AB$4,0)))))</f>
        <v>9.1435185185185185E-4</v>
      </c>
      <c r="S20" s="43">
        <f t="shared" si="13"/>
        <v>1.1458333333333333E-3</v>
      </c>
      <c r="T20" s="1"/>
      <c r="U20" s="44"/>
      <c r="V20" s="7"/>
      <c r="W20" s="33"/>
      <c r="X20" s="1"/>
    </row>
    <row r="21" spans="1:24" ht="13.5" customHeight="1" x14ac:dyDescent="0.3">
      <c r="A21" s="36">
        <f t="shared" ref="A21:E21" si="14">A20+TIME(0,0,(3600*($O21-$O20)/(INDEX($T$5:$AB$6,MATCH(A$15,$S$5:$S$6,0),MATCH(CONCATENATE($P21,$Q21),$T$4:$AB$4,0)))+$T$8))</f>
        <v>0.25678240740740743</v>
      </c>
      <c r="B21" s="37">
        <f t="shared" si="14"/>
        <v>0.31928240740740743</v>
      </c>
      <c r="C21" s="37">
        <f t="shared" si="14"/>
        <v>0.36094907407407412</v>
      </c>
      <c r="D21" s="37">
        <f t="shared" si="14"/>
        <v>0.42344907407407412</v>
      </c>
      <c r="E21" s="37">
        <f t="shared" si="14"/>
        <v>0.50678240740740743</v>
      </c>
      <c r="F21" s="38">
        <v>1.4</v>
      </c>
      <c r="G21" s="39">
        <v>5</v>
      </c>
      <c r="H21" s="40" t="s">
        <v>52</v>
      </c>
      <c r="I21" s="37">
        <f t="shared" ref="I21:M21" si="15">I22+TIME(0,0,(3600*($O22-$O21)/(INDEX($T$5:$AB$6,MATCH(I$15,$S$5:$S$6,0),MATCH(CONCATENATE($P22,$Q22),$T$4:$AB$4,0)))+$T$8))</f>
        <v>0.31562499999999993</v>
      </c>
      <c r="J21" s="37">
        <f t="shared" si="15"/>
        <v>0.37812499999999993</v>
      </c>
      <c r="K21" s="37">
        <f t="shared" si="15"/>
        <v>0.44062499999999993</v>
      </c>
      <c r="L21" s="37">
        <f t="shared" si="15"/>
        <v>0.52395833333333353</v>
      </c>
      <c r="M21" s="41">
        <f t="shared" si="15"/>
        <v>0.56562500000000016</v>
      </c>
      <c r="O21" s="5">
        <f t="shared" si="3"/>
        <v>5.8000000000000007</v>
      </c>
      <c r="P21" s="8">
        <v>1</v>
      </c>
      <c r="Q21" s="42" t="s">
        <v>48</v>
      </c>
      <c r="R21" s="43">
        <f t="shared" ref="R21:S21" si="16">TIME(0,0,(3600*($O21-$O20)/(INDEX($T$5:$AB$6,MATCH(R$15,$S$5:$S$6,0),MATCH((CONCATENATE($P21,$Q21)),$T$4:$AB$4,0)))))</f>
        <v>1.1574074074074076E-3</v>
      </c>
      <c r="S21" s="43">
        <f t="shared" si="16"/>
        <v>1.4583333333333334E-3</v>
      </c>
      <c r="T21" s="1"/>
      <c r="U21" s="44"/>
      <c r="V21" s="7"/>
      <c r="W21" s="33"/>
      <c r="X21" s="1"/>
    </row>
    <row r="22" spans="1:24" ht="13.5" customHeight="1" x14ac:dyDescent="0.3">
      <c r="A22" s="36">
        <f t="shared" ref="A22:E22" si="17">A21+TIME(0,0,(3600*($O22-$O21)/(INDEX($T$5:$AB$6,MATCH(A$15,$S$5:$S$6,0),MATCH(CONCATENATE($P22,$Q22),$T$4:$AB$4,0)))+$T$8))</f>
        <v>0.25783564814814819</v>
      </c>
      <c r="B22" s="37">
        <f t="shared" si="17"/>
        <v>0.32033564814814819</v>
      </c>
      <c r="C22" s="37">
        <f t="shared" si="17"/>
        <v>0.36200231481481487</v>
      </c>
      <c r="D22" s="37">
        <f t="shared" si="17"/>
        <v>0.42450231481481487</v>
      </c>
      <c r="E22" s="37">
        <f t="shared" si="17"/>
        <v>0.50783564814814819</v>
      </c>
      <c r="F22" s="40">
        <v>0.8</v>
      </c>
      <c r="G22" s="39">
        <v>6</v>
      </c>
      <c r="H22" s="40" t="s">
        <v>53</v>
      </c>
      <c r="I22" s="37">
        <f t="shared" ref="I22:M22" si="18">I23+TIME(0,0,(3600*($O23-$O22)/(INDEX($T$5:$AB$6,MATCH(I$15,$S$5:$S$6,0),MATCH(CONCATENATE($P23,$Q23),$T$4:$AB$4,0)))+$T$8))</f>
        <v>0.31457175925925918</v>
      </c>
      <c r="J22" s="37">
        <f t="shared" si="18"/>
        <v>0.37707175925925918</v>
      </c>
      <c r="K22" s="37">
        <f t="shared" si="18"/>
        <v>0.43957175925925918</v>
      </c>
      <c r="L22" s="37">
        <f t="shared" si="18"/>
        <v>0.52290509259259277</v>
      </c>
      <c r="M22" s="41">
        <f t="shared" si="18"/>
        <v>0.5645717592592594</v>
      </c>
      <c r="O22" s="5">
        <f t="shared" si="3"/>
        <v>6.6000000000000005</v>
      </c>
      <c r="P22" s="8">
        <v>1</v>
      </c>
      <c r="Q22" s="42" t="s">
        <v>48</v>
      </c>
      <c r="R22" s="43">
        <f t="shared" ref="R22:S22" si="19">TIME(0,0,(3600*($O22-$O21)/(INDEX($T$5:$AB$6,MATCH(R$15,$S$5:$S$6,0),MATCH((CONCATENATE($P22,$Q22)),$T$4:$AB$4,0)))))</f>
        <v>6.5972222222222213E-4</v>
      </c>
      <c r="S22" s="43">
        <f t="shared" si="19"/>
        <v>8.3333333333333339E-4</v>
      </c>
      <c r="T22" s="1"/>
      <c r="U22" s="44"/>
      <c r="V22" s="7"/>
      <c r="W22" s="33"/>
      <c r="X22" s="1"/>
    </row>
    <row r="23" spans="1:24" ht="13.5" customHeight="1" x14ac:dyDescent="0.3">
      <c r="A23" s="36">
        <f t="shared" ref="A23:E23" si="20">A22+TIME(0,0,(3600*($O23-$O22)/(INDEX($T$5:$AB$6,MATCH(A$15,$S$5:$S$6,0),MATCH(CONCATENATE($P23,$Q23),$T$4:$AB$4,0)))+$T$8))</f>
        <v>0.2588078703703704</v>
      </c>
      <c r="B23" s="37">
        <f t="shared" si="20"/>
        <v>0.3213078703703704</v>
      </c>
      <c r="C23" s="37">
        <f t="shared" si="20"/>
        <v>0.36297453703703708</v>
      </c>
      <c r="D23" s="37">
        <f t="shared" si="20"/>
        <v>0.42547453703703708</v>
      </c>
      <c r="E23" s="37">
        <f t="shared" si="20"/>
        <v>0.50880787037037045</v>
      </c>
      <c r="F23" s="40">
        <v>0.7</v>
      </c>
      <c r="G23" s="39">
        <v>7</v>
      </c>
      <c r="H23" s="40" t="s">
        <v>54</v>
      </c>
      <c r="I23" s="37">
        <f t="shared" ref="I23:M23" si="21">I24+TIME(0,0,(3600*($O24-$O23)/(INDEX($T$5:$AB$6,MATCH(I$15,$S$5:$S$6,0),MATCH(CONCATENATE($P24,$Q24),$T$4:$AB$4,0)))+$T$8))</f>
        <v>0.31359953703703697</v>
      </c>
      <c r="J23" s="37">
        <f t="shared" si="21"/>
        <v>0.37609953703703697</v>
      </c>
      <c r="K23" s="37">
        <f t="shared" si="21"/>
        <v>0.43859953703703697</v>
      </c>
      <c r="L23" s="37">
        <f t="shared" si="21"/>
        <v>0.52193287037037051</v>
      </c>
      <c r="M23" s="41">
        <f t="shared" si="21"/>
        <v>0.56359953703703713</v>
      </c>
      <c r="O23" s="5">
        <f t="shared" si="3"/>
        <v>7.3000000000000007</v>
      </c>
      <c r="P23" s="8">
        <v>1</v>
      </c>
      <c r="Q23" s="42" t="s">
        <v>48</v>
      </c>
      <c r="R23" s="43">
        <f t="shared" ref="R23:S23" si="22">TIME(0,0,(3600*($O23-$O22)/(INDEX($T$5:$AB$6,MATCH(R$15,$S$5:$S$6,0),MATCH((CONCATENATE($P23,$Q23)),$T$4:$AB$4,0)))))</f>
        <v>5.7870370370370378E-4</v>
      </c>
      <c r="S23" s="43">
        <f t="shared" si="22"/>
        <v>7.291666666666667E-4</v>
      </c>
      <c r="T23" s="1"/>
      <c r="U23" s="44"/>
      <c r="V23" s="7"/>
      <c r="W23" s="33"/>
      <c r="X23" s="1"/>
    </row>
    <row r="24" spans="1:24" ht="13.5" customHeight="1" x14ac:dyDescent="0.3">
      <c r="A24" s="36">
        <f t="shared" ref="A24:E24" si="23">A23+TIME(0,0,(3600*($O24-$O23)/(INDEX($T$5:$AB$6,MATCH(A$15,$S$5:$S$6,0),MATCH(CONCATENATE($P24,$Q24),$T$4:$AB$4,0)))+$T$8))</f>
        <v>0.26003472222222224</v>
      </c>
      <c r="B24" s="37">
        <f t="shared" si="23"/>
        <v>0.32253472222222224</v>
      </c>
      <c r="C24" s="37">
        <f t="shared" si="23"/>
        <v>0.36420138888888892</v>
      </c>
      <c r="D24" s="37">
        <f t="shared" si="23"/>
        <v>0.42670138888888892</v>
      </c>
      <c r="E24" s="37">
        <f t="shared" si="23"/>
        <v>0.51003472222222235</v>
      </c>
      <c r="F24" s="38">
        <v>1</v>
      </c>
      <c r="G24" s="39">
        <v>8</v>
      </c>
      <c r="H24" s="40" t="s">
        <v>55</v>
      </c>
      <c r="I24" s="37">
        <f t="shared" ref="I24:M24" si="24">I25+TIME(0,0,(3600*($O25-$O24)/(INDEX($T$5:$AB$6,MATCH(I$15,$S$5:$S$6,0),MATCH(CONCATENATE($P25,$Q25),$T$4:$AB$4,0)))+$T$8))</f>
        <v>0.31237268518518513</v>
      </c>
      <c r="J24" s="37">
        <f t="shared" si="24"/>
        <v>0.37487268518518513</v>
      </c>
      <c r="K24" s="37">
        <f t="shared" si="24"/>
        <v>0.43737268518518513</v>
      </c>
      <c r="L24" s="37">
        <f t="shared" si="24"/>
        <v>0.52070601851851861</v>
      </c>
      <c r="M24" s="41">
        <f t="shared" si="24"/>
        <v>0.56237268518518524</v>
      </c>
      <c r="O24" s="5">
        <f t="shared" si="3"/>
        <v>8.3000000000000007</v>
      </c>
      <c r="P24" s="8">
        <v>1</v>
      </c>
      <c r="Q24" s="42" t="s">
        <v>48</v>
      </c>
      <c r="R24" s="43">
        <f t="shared" ref="R24:S24" si="25">TIME(0,0,(3600*($O24-$O23)/(INDEX($T$5:$AB$6,MATCH(R$15,$S$5:$S$6,0),MATCH((CONCATENATE($P24,$Q24)),$T$4:$AB$4,0)))))</f>
        <v>8.3333333333333339E-4</v>
      </c>
      <c r="S24" s="43">
        <f t="shared" si="25"/>
        <v>1.0416666666666667E-3</v>
      </c>
      <c r="T24" s="1"/>
      <c r="U24" s="44"/>
      <c r="V24" s="7"/>
      <c r="W24" s="33"/>
      <c r="X24" s="1"/>
    </row>
    <row r="25" spans="1:24" ht="13.5" customHeight="1" x14ac:dyDescent="0.3">
      <c r="A25" s="36">
        <f t="shared" ref="A25:E25" si="26">A24+TIME(0,0,(3600*($O25-$O24)/(INDEX($T$5:$AB$6,MATCH(A$15,$S$5:$S$6,0),MATCH(CONCATENATE($P25,$Q25),$T$4:$AB$4,0)))+$T$8))</f>
        <v>0.26126157407407408</v>
      </c>
      <c r="B25" s="37">
        <f t="shared" si="26"/>
        <v>0.32376157407407408</v>
      </c>
      <c r="C25" s="37">
        <f t="shared" si="26"/>
        <v>0.36542824074074076</v>
      </c>
      <c r="D25" s="37">
        <f t="shared" si="26"/>
        <v>0.42792824074074076</v>
      </c>
      <c r="E25" s="37">
        <f t="shared" si="26"/>
        <v>0.51126157407407424</v>
      </c>
      <c r="F25" s="38">
        <v>1</v>
      </c>
      <c r="G25" s="39">
        <v>9</v>
      </c>
      <c r="H25" s="40" t="s">
        <v>56</v>
      </c>
      <c r="I25" s="37">
        <f t="shared" ref="I25:M25" si="27">I26+TIME(0,0,(3600*($O26-$O25)/(INDEX($T$5:$AB$6,MATCH(I$15,$S$5:$S$6,0),MATCH(CONCATENATE($P26,$Q26),$T$4:$AB$4,0)))+$T$8))</f>
        <v>0.31114583333333329</v>
      </c>
      <c r="J25" s="37">
        <f t="shared" si="27"/>
        <v>0.37364583333333329</v>
      </c>
      <c r="K25" s="37">
        <f t="shared" si="27"/>
        <v>0.43614583333333329</v>
      </c>
      <c r="L25" s="37">
        <f t="shared" si="27"/>
        <v>0.51947916666666671</v>
      </c>
      <c r="M25" s="41">
        <f t="shared" si="27"/>
        <v>0.56114583333333334</v>
      </c>
      <c r="O25" s="5">
        <f t="shared" si="3"/>
        <v>9.3000000000000007</v>
      </c>
      <c r="P25" s="8">
        <v>1</v>
      </c>
      <c r="Q25" s="42" t="s">
        <v>48</v>
      </c>
      <c r="R25" s="43">
        <f t="shared" ref="R25:S25" si="28">TIME(0,0,(3600*($O25-$O24)/(INDEX($T$5:$AB$6,MATCH(R$15,$S$5:$S$6,0),MATCH((CONCATENATE($P25,$Q25)),$T$4:$AB$4,0)))))</f>
        <v>8.3333333333333339E-4</v>
      </c>
      <c r="S25" s="43">
        <f t="shared" si="28"/>
        <v>1.0416666666666667E-3</v>
      </c>
      <c r="T25" s="1"/>
      <c r="U25" s="44"/>
      <c r="V25" s="7"/>
      <c r="W25" s="33"/>
      <c r="X25" s="1"/>
    </row>
    <row r="26" spans="1:24" ht="13.5" customHeight="1" x14ac:dyDescent="0.3">
      <c r="A26" s="36">
        <f t="shared" ref="A26:E26" si="29">A25+TIME(0,0,(3600*($O26-$O25)/(INDEX($T$5:$AB$6,MATCH(A$15,$S$5:$S$6,0),MATCH(CONCATENATE($P26,$Q26),$T$4:$AB$4,0)))+$T$8))</f>
        <v>0.26223379629629628</v>
      </c>
      <c r="B26" s="37">
        <f t="shared" si="29"/>
        <v>0.32473379629629628</v>
      </c>
      <c r="C26" s="37">
        <f t="shared" si="29"/>
        <v>0.36640046296296297</v>
      </c>
      <c r="D26" s="37">
        <f t="shared" si="29"/>
        <v>0.42890046296296297</v>
      </c>
      <c r="E26" s="37">
        <f t="shared" si="29"/>
        <v>0.51223379629629651</v>
      </c>
      <c r="F26" s="40">
        <v>0.7</v>
      </c>
      <c r="G26" s="39">
        <v>10</v>
      </c>
      <c r="H26" s="40" t="s">
        <v>57</v>
      </c>
      <c r="I26" s="37">
        <f t="shared" ref="I26:M26" si="30">I27+TIME(0,0,(3600*($O27-$O26)/(INDEX($T$5:$AB$6,MATCH(I$15,$S$5:$S$6,0),MATCH(CONCATENATE($P27,$Q27),$T$4:$AB$4,0)))+$T$8))</f>
        <v>0.31017361111111108</v>
      </c>
      <c r="J26" s="37">
        <f t="shared" si="30"/>
        <v>0.37267361111111108</v>
      </c>
      <c r="K26" s="37">
        <f t="shared" si="30"/>
        <v>0.43517361111111108</v>
      </c>
      <c r="L26" s="37">
        <f t="shared" si="30"/>
        <v>0.51850694444444445</v>
      </c>
      <c r="M26" s="41">
        <f t="shared" si="30"/>
        <v>0.56017361111111108</v>
      </c>
      <c r="O26" s="5">
        <f t="shared" si="3"/>
        <v>10</v>
      </c>
      <c r="P26" s="8">
        <v>1</v>
      </c>
      <c r="Q26" s="42" t="s">
        <v>58</v>
      </c>
      <c r="R26" s="43">
        <f t="shared" ref="R26:S26" si="31">TIME(0,0,(3600*($O26-$O25)/(INDEX($T$5:$AB$6,MATCH(R$15,$S$5:$S$6,0),MATCH((CONCATENATE($P26,$Q26)),$T$4:$AB$4,0)))))</f>
        <v>5.7870370370370378E-4</v>
      </c>
      <c r="S26" s="43">
        <f t="shared" si="31"/>
        <v>7.291666666666667E-4</v>
      </c>
      <c r="T26" s="1"/>
      <c r="U26" s="44"/>
      <c r="V26" s="1"/>
      <c r="W26" s="1"/>
    </row>
    <row r="27" spans="1:24" ht="13.5" customHeight="1" x14ac:dyDescent="0.3">
      <c r="A27" s="36">
        <f t="shared" ref="A27:E27" si="32">A26+TIME(0,0,(3600*($O27-$O26)/(INDEX($T$5:$AB$6,MATCH(A$15,$S$5:$S$6,0),MATCH(CONCATENATE($P27,$Q27),$T$4:$AB$4,0)))+$T$8))</f>
        <v>0.26354166666666667</v>
      </c>
      <c r="B27" s="37">
        <f t="shared" si="32"/>
        <v>0.32604166666666667</v>
      </c>
      <c r="C27" s="37">
        <f t="shared" si="32"/>
        <v>0.36770833333333336</v>
      </c>
      <c r="D27" s="37">
        <f t="shared" si="32"/>
        <v>0.43020833333333336</v>
      </c>
      <c r="E27" s="37">
        <f t="shared" si="32"/>
        <v>0.5135416666666669</v>
      </c>
      <c r="F27" s="40">
        <v>1.1000000000000001</v>
      </c>
      <c r="G27" s="39">
        <v>11</v>
      </c>
      <c r="H27" s="40" t="s">
        <v>59</v>
      </c>
      <c r="I27" s="37">
        <f t="shared" ref="I27:M27" si="33">I28+TIME(0,0,(3600*($O28-$O27)/(INDEX($T$5:$AB$6,MATCH(I$15,$S$5:$S$6,0),MATCH(CONCATENATE($P28,$Q28),$T$4:$AB$4,0)))+$T$8))</f>
        <v>0.30886574074074069</v>
      </c>
      <c r="J27" s="37">
        <f t="shared" si="33"/>
        <v>0.37136574074074069</v>
      </c>
      <c r="K27" s="37">
        <f t="shared" si="33"/>
        <v>0.43386574074074069</v>
      </c>
      <c r="L27" s="37">
        <f t="shared" si="33"/>
        <v>0.51719907407407406</v>
      </c>
      <c r="M27" s="41">
        <f t="shared" si="33"/>
        <v>0.55886574074074069</v>
      </c>
      <c r="O27" s="5">
        <f t="shared" si="3"/>
        <v>11.1</v>
      </c>
      <c r="P27" s="8">
        <v>1</v>
      </c>
      <c r="Q27" s="42" t="s">
        <v>58</v>
      </c>
      <c r="R27" s="43">
        <f t="shared" ref="R27:S27" si="34">TIME(0,0,(3600*($O27-$O26)/(INDEX($T$5:$AB$6,MATCH(R$15,$S$5:$S$6,0),MATCH((CONCATENATE($P27,$Q27)),$T$4:$AB$4,0)))))</f>
        <v>9.1435185185185185E-4</v>
      </c>
      <c r="S27" s="43">
        <f t="shared" si="34"/>
        <v>1.1458333333333333E-3</v>
      </c>
      <c r="T27" s="1"/>
      <c r="U27" s="44"/>
      <c r="V27" s="1"/>
      <c r="W27" s="1"/>
    </row>
    <row r="28" spans="1:24" ht="13.5" customHeight="1" x14ac:dyDescent="0.3">
      <c r="A28" s="36">
        <f t="shared" ref="A28:E28" si="35">A27+TIME(0,0,(3600*($O28-$O27)/(INDEX($T$5:$AB$6,MATCH(A$15,$S$5:$S$6,0),MATCH(CONCATENATE($P28,$Q28),$T$4:$AB$4,0)))+$T$8))</f>
        <v>0.26476851851851851</v>
      </c>
      <c r="B28" s="37">
        <f t="shared" si="35"/>
        <v>0.32726851851851851</v>
      </c>
      <c r="C28" s="37">
        <f t="shared" si="35"/>
        <v>0.3689351851851852</v>
      </c>
      <c r="D28" s="37">
        <f t="shared" si="35"/>
        <v>0.4314351851851852</v>
      </c>
      <c r="E28" s="37">
        <f t="shared" si="35"/>
        <v>0.51476851851851879</v>
      </c>
      <c r="F28" s="40">
        <v>1</v>
      </c>
      <c r="G28" s="39">
        <v>12</v>
      </c>
      <c r="H28" s="40" t="s">
        <v>60</v>
      </c>
      <c r="I28" s="37">
        <f t="shared" ref="I28:M28" si="36">I29+TIME(0,0,(3600*($O29-$O28)/(INDEX($T$5:$AB$6,MATCH(I$15,$S$5:$S$6,0),MATCH(CONCATENATE($P29,$Q29),$T$4:$AB$4,0)))+$T$8))</f>
        <v>0.30763888888888885</v>
      </c>
      <c r="J28" s="37">
        <f t="shared" si="36"/>
        <v>0.37013888888888885</v>
      </c>
      <c r="K28" s="37">
        <f t="shared" si="36"/>
        <v>0.43263888888888885</v>
      </c>
      <c r="L28" s="37">
        <f t="shared" si="36"/>
        <v>0.51597222222222217</v>
      </c>
      <c r="M28" s="41">
        <f t="shared" si="36"/>
        <v>0.5576388888888888</v>
      </c>
      <c r="O28" s="5">
        <f t="shared" si="3"/>
        <v>12.1</v>
      </c>
      <c r="P28" s="8">
        <v>1</v>
      </c>
      <c r="Q28" s="42" t="s">
        <v>58</v>
      </c>
      <c r="R28" s="43">
        <f t="shared" ref="R28:S28" si="37">TIME(0,0,(3600*($O28-$O27)/(INDEX($T$5:$AB$6,MATCH(R$15,$S$5:$S$6,0),MATCH((CONCATENATE($P28,$Q28)),$T$4:$AB$4,0)))))</f>
        <v>8.3333333333333339E-4</v>
      </c>
      <c r="S28" s="43">
        <f t="shared" si="37"/>
        <v>1.0416666666666667E-3</v>
      </c>
      <c r="T28" s="1"/>
      <c r="U28" s="44"/>
      <c r="V28" s="1"/>
      <c r="W28" s="1"/>
    </row>
    <row r="29" spans="1:24" ht="13.5" customHeight="1" x14ac:dyDescent="0.3">
      <c r="A29" s="36">
        <f t="shared" ref="A29:E29" si="38">A28+TIME(0,0,(3600*($O29-$O28)/(INDEX($T$5:$AB$6,MATCH(A$15,$S$5:$S$6,0),MATCH(CONCATENATE($P29,$Q29),$T$4:$AB$4,0)))+$T$8))</f>
        <v>0.26957175925925925</v>
      </c>
      <c r="B29" s="37">
        <f t="shared" si="38"/>
        <v>0.33207175925925925</v>
      </c>
      <c r="C29" s="37">
        <f t="shared" si="38"/>
        <v>0.37373842592592593</v>
      </c>
      <c r="D29" s="37">
        <f t="shared" si="38"/>
        <v>0.43623842592592593</v>
      </c>
      <c r="E29" s="37">
        <f t="shared" si="38"/>
        <v>0.51957175925925958</v>
      </c>
      <c r="F29" s="40">
        <v>5.3</v>
      </c>
      <c r="G29" s="39">
        <v>13</v>
      </c>
      <c r="H29" s="40" t="s">
        <v>61</v>
      </c>
      <c r="I29" s="37">
        <f t="shared" ref="I29:M29" si="39">I30+TIME(0,0,(3600*($O30-$O29)/(INDEX($T$5:$AB$6,MATCH(I$15,$S$5:$S$6,0),MATCH(CONCATENATE($P30,$Q30),$T$4:$AB$4,0)))+$T$8))</f>
        <v>0.30283564814814812</v>
      </c>
      <c r="J29" s="37">
        <f t="shared" si="39"/>
        <v>0.36533564814814812</v>
      </c>
      <c r="K29" s="37">
        <f t="shared" si="39"/>
        <v>0.42783564814814812</v>
      </c>
      <c r="L29" s="37">
        <f t="shared" si="39"/>
        <v>0.51116898148148138</v>
      </c>
      <c r="M29" s="41">
        <f t="shared" si="39"/>
        <v>0.55283564814814801</v>
      </c>
      <c r="O29" s="5">
        <f t="shared" si="3"/>
        <v>17.399999999999999</v>
      </c>
      <c r="P29" s="8">
        <v>1</v>
      </c>
      <c r="Q29" s="42" t="s">
        <v>58</v>
      </c>
      <c r="R29" s="43">
        <f t="shared" ref="R29:S29" si="40">TIME(0,0,(3600*($O29-$O28)/(INDEX($T$5:$AB$6,MATCH(R$15,$S$5:$S$6,0),MATCH((CONCATENATE($P29,$Q29)),$T$4:$AB$4,0)))))</f>
        <v>4.409722222222222E-3</v>
      </c>
      <c r="S29" s="43">
        <f t="shared" si="40"/>
        <v>5.5208333333333333E-3</v>
      </c>
      <c r="T29" s="1"/>
      <c r="U29" s="44"/>
      <c r="V29" s="1"/>
      <c r="W29" s="1"/>
    </row>
    <row r="30" spans="1:24" ht="13.5" customHeight="1" x14ac:dyDescent="0.3">
      <c r="A30" s="36">
        <f t="shared" ref="A30:E30" si="41">A29+TIME(0,0,(3600*($O30-$O29)/(INDEX($T$5:$AB$6,MATCH(A$15,$S$5:$S$6,0),MATCH(CONCATENATE($P30,$Q30),$T$4:$AB$4,0)))+$T$8))</f>
        <v>0.27112268518518517</v>
      </c>
      <c r="B30" s="37">
        <f t="shared" si="41"/>
        <v>0.33362268518518517</v>
      </c>
      <c r="C30" s="37">
        <f t="shared" si="41"/>
        <v>0.37528935185185186</v>
      </c>
      <c r="D30" s="37">
        <f t="shared" si="41"/>
        <v>0.43778935185185186</v>
      </c>
      <c r="E30" s="37">
        <f t="shared" si="41"/>
        <v>0.52112268518518545</v>
      </c>
      <c r="F30" s="40">
        <v>1.4</v>
      </c>
      <c r="G30" s="39">
        <v>14</v>
      </c>
      <c r="H30" s="40" t="s">
        <v>62</v>
      </c>
      <c r="I30" s="37">
        <f t="shared" ref="I30:M30" si="42">I31+TIME(0,0,(3600*($O31-$O30)/(INDEX($T$5:$AB$6,MATCH(I$15,$S$5:$S$6,0),MATCH(CONCATENATE($P31,$Q31),$T$4:$AB$4,0)))+$T$8))</f>
        <v>0.30128472222222219</v>
      </c>
      <c r="J30" s="37">
        <f t="shared" si="42"/>
        <v>0.36378472222222219</v>
      </c>
      <c r="K30" s="37">
        <f t="shared" si="42"/>
        <v>0.42628472222222219</v>
      </c>
      <c r="L30" s="37">
        <f t="shared" si="42"/>
        <v>0.5096180555555555</v>
      </c>
      <c r="M30" s="41">
        <f t="shared" si="42"/>
        <v>0.55128472222222213</v>
      </c>
      <c r="O30" s="5">
        <f t="shared" si="3"/>
        <v>18.799999999999997</v>
      </c>
      <c r="P30" s="8">
        <v>1</v>
      </c>
      <c r="Q30" s="42" t="s">
        <v>58</v>
      </c>
      <c r="R30" s="43">
        <f t="shared" ref="R30:S30" si="43">TIME(0,0,(3600*($O30-$O29)/(INDEX($T$5:$AB$6,MATCH(R$15,$S$5:$S$6,0),MATCH((CONCATENATE($P30,$Q30)),$T$4:$AB$4,0)))))</f>
        <v>1.1574074074074076E-3</v>
      </c>
      <c r="S30" s="43">
        <f t="shared" si="43"/>
        <v>1.4583333333333334E-3</v>
      </c>
      <c r="T30" s="1"/>
      <c r="U30" s="44"/>
      <c r="V30" s="1"/>
      <c r="W30" s="1"/>
    </row>
    <row r="31" spans="1:24" ht="13.5" customHeight="1" x14ac:dyDescent="0.3">
      <c r="A31" s="36">
        <f t="shared" ref="A31:E31" si="44">A30+TIME(0,0,(3600*($O31-$O30)/(INDEX($T$5:$AB$6,MATCH(A$15,$S$5:$S$6,0),MATCH(CONCATENATE($P31,$Q31),$T$4:$AB$4,0)))+$T$8))</f>
        <v>0.27292824074074074</v>
      </c>
      <c r="B31" s="37">
        <f t="shared" si="44"/>
        <v>0.33542824074074074</v>
      </c>
      <c r="C31" s="37">
        <f t="shared" si="44"/>
        <v>0.37709490740740742</v>
      </c>
      <c r="D31" s="37">
        <f t="shared" si="44"/>
        <v>0.43959490740740742</v>
      </c>
      <c r="E31" s="37">
        <f t="shared" si="44"/>
        <v>0.52292824074074096</v>
      </c>
      <c r="F31" s="40">
        <v>1.7</v>
      </c>
      <c r="G31" s="39">
        <v>15</v>
      </c>
      <c r="H31" s="40" t="s">
        <v>63</v>
      </c>
      <c r="I31" s="37">
        <f t="shared" ref="I31:M31" si="45">I32+TIME(0,0,(3600*($O32-$O31)/(INDEX($T$5:$AB$6,MATCH(I$15,$S$5:$S$6,0),MATCH(CONCATENATE($P32,$Q32),$T$4:$AB$4,0)))+$T$8))</f>
        <v>0.29947916666666663</v>
      </c>
      <c r="J31" s="37">
        <f t="shared" si="45"/>
        <v>0.36197916666666663</v>
      </c>
      <c r="K31" s="37">
        <f t="shared" si="45"/>
        <v>0.42447916666666663</v>
      </c>
      <c r="L31" s="37">
        <f t="shared" si="45"/>
        <v>0.5078125</v>
      </c>
      <c r="M31" s="41">
        <f t="shared" si="45"/>
        <v>0.54947916666666663</v>
      </c>
      <c r="O31" s="5">
        <f t="shared" si="3"/>
        <v>20.499999999999996</v>
      </c>
      <c r="P31" s="8">
        <v>1</v>
      </c>
      <c r="Q31" s="42" t="s">
        <v>58</v>
      </c>
      <c r="R31" s="43">
        <f t="shared" ref="R31:S31" si="46">TIME(0,0,(3600*($O31-$O30)/(INDEX($T$5:$AB$6,MATCH(R$15,$S$5:$S$6,0),MATCH((CONCATENATE($P31,$Q31)),$T$4:$AB$4,0)))))</f>
        <v>1.4120370370370369E-3</v>
      </c>
      <c r="S31" s="43">
        <f t="shared" si="46"/>
        <v>1.7708333333333332E-3</v>
      </c>
      <c r="T31" s="1"/>
      <c r="U31" s="44"/>
      <c r="V31" s="1"/>
      <c r="W31" s="1"/>
    </row>
    <row r="32" spans="1:24" ht="13.5" customHeight="1" x14ac:dyDescent="0.3">
      <c r="A32" s="36">
        <f t="shared" ref="A32:E32" si="47">A31+TIME(0,0,(3600*($O32-$O31)/(INDEX($T$5:$AB$6,MATCH(A$15,$S$5:$S$6,0),MATCH(CONCATENATE($P32,$Q32),$T$4:$AB$4,0)))+$T$8))</f>
        <v>0.27481481481481479</v>
      </c>
      <c r="B32" s="37">
        <f t="shared" si="47"/>
        <v>0.33731481481481479</v>
      </c>
      <c r="C32" s="37">
        <f t="shared" si="47"/>
        <v>0.37898148148148147</v>
      </c>
      <c r="D32" s="37">
        <f t="shared" si="47"/>
        <v>0.44148148148148147</v>
      </c>
      <c r="E32" s="37">
        <f t="shared" si="47"/>
        <v>0.52481481481481507</v>
      </c>
      <c r="F32" s="40">
        <v>1.8</v>
      </c>
      <c r="G32" s="39">
        <v>16</v>
      </c>
      <c r="H32" s="40" t="s">
        <v>64</v>
      </c>
      <c r="I32" s="37">
        <f t="shared" ref="I32:M32" si="48">I33+TIME(0,0,(3600*($O33-$O32)/(INDEX($T$5:$AB$6,MATCH(I$15,$S$5:$S$6,0),MATCH(CONCATENATE($P33,$Q33),$T$4:$AB$4,0)))+$T$8))</f>
        <v>0.29759259259259258</v>
      </c>
      <c r="J32" s="37">
        <f t="shared" si="48"/>
        <v>0.36009259259259258</v>
      </c>
      <c r="K32" s="37">
        <f t="shared" si="48"/>
        <v>0.42259259259259258</v>
      </c>
      <c r="L32" s="37">
        <f t="shared" si="48"/>
        <v>0.50592592592592589</v>
      </c>
      <c r="M32" s="41">
        <f t="shared" si="48"/>
        <v>0.54759259259259252</v>
      </c>
      <c r="O32" s="5">
        <f t="shared" si="3"/>
        <v>22.299999999999997</v>
      </c>
      <c r="P32" s="8">
        <v>1</v>
      </c>
      <c r="Q32" s="42" t="s">
        <v>58</v>
      </c>
      <c r="R32" s="43">
        <f t="shared" ref="R32:S32" si="49">TIME(0,0,(3600*($O32-$O31)/(INDEX($T$5:$AB$6,MATCH(R$15,$S$5:$S$6,0),MATCH((CONCATENATE($P32,$Q32)),$T$4:$AB$4,0)))))</f>
        <v>1.4930555555555556E-3</v>
      </c>
      <c r="S32" s="43">
        <f t="shared" si="49"/>
        <v>1.8750000000000001E-3</v>
      </c>
      <c r="T32" s="1"/>
      <c r="U32" s="44"/>
      <c r="V32" s="1"/>
      <c r="W32" s="1"/>
    </row>
    <row r="33" spans="1:23" ht="13.5" customHeight="1" x14ac:dyDescent="0.3">
      <c r="A33" s="36">
        <f t="shared" ref="A33:E33" si="50">A32+TIME(0,0,(3600*($O33-$O32)/(INDEX($T$5:$AB$6,MATCH(A$15,$S$5:$S$6,0),MATCH(CONCATENATE($P33,$Q33),$T$4:$AB$4,0)))+$T$8))</f>
        <v>0.27562499999999995</v>
      </c>
      <c r="B33" s="37">
        <f t="shared" si="50"/>
        <v>0.33812499999999995</v>
      </c>
      <c r="C33" s="37">
        <f t="shared" si="50"/>
        <v>0.37979166666666664</v>
      </c>
      <c r="D33" s="37">
        <f t="shared" si="50"/>
        <v>0.44229166666666664</v>
      </c>
      <c r="E33" s="37">
        <f t="shared" si="50"/>
        <v>0.52562500000000023</v>
      </c>
      <c r="F33" s="40">
        <v>0.5</v>
      </c>
      <c r="G33" s="39">
        <v>17</v>
      </c>
      <c r="H33" s="40" t="s">
        <v>65</v>
      </c>
      <c r="I33" s="37">
        <f t="shared" ref="I33:M33" si="51">I34+TIME(0,0,(3600*($O34-$O33)/(INDEX($T$5:$AB$6,MATCH(I$15,$S$5:$S$6,0),MATCH(CONCATENATE($P34,$Q34),$T$4:$AB$4,0)))+$T$8))</f>
        <v>0.29678240740740741</v>
      </c>
      <c r="J33" s="37">
        <f t="shared" si="51"/>
        <v>0.35928240740740741</v>
      </c>
      <c r="K33" s="37">
        <f t="shared" si="51"/>
        <v>0.42178240740740741</v>
      </c>
      <c r="L33" s="37">
        <f t="shared" si="51"/>
        <v>0.50511574074074073</v>
      </c>
      <c r="M33" s="41">
        <f t="shared" si="51"/>
        <v>0.54678240740740736</v>
      </c>
      <c r="O33" s="5">
        <f t="shared" si="3"/>
        <v>22.799999999999997</v>
      </c>
      <c r="P33" s="8">
        <v>1</v>
      </c>
      <c r="Q33" s="42" t="s">
        <v>58</v>
      </c>
      <c r="R33" s="43">
        <f t="shared" ref="R33:S33" si="52">TIME(0,0,(3600*($O33-$O32)/(INDEX($T$5:$AB$6,MATCH(R$15,$S$5:$S$6,0),MATCH((CONCATENATE($P33,$Q33)),$T$4:$AB$4,0)))))</f>
        <v>4.1666666666666669E-4</v>
      </c>
      <c r="S33" s="43">
        <f t="shared" si="52"/>
        <v>5.2083333333333333E-4</v>
      </c>
      <c r="T33" s="1"/>
      <c r="U33" s="44"/>
      <c r="V33" s="1"/>
      <c r="W33" s="1"/>
    </row>
    <row r="34" spans="1:23" ht="13.5" customHeight="1" x14ac:dyDescent="0.3">
      <c r="A34" s="36">
        <f t="shared" ref="A34:E34" si="53">A33+TIME(0,0,(3600*($O34-$O33)/(INDEX($T$5:$AB$6,MATCH(A$15,$S$5:$S$6,0),MATCH(CONCATENATE($P34,$Q34),$T$4:$AB$4,0)))+$T$8))</f>
        <v>0.27693287037037034</v>
      </c>
      <c r="B34" s="37">
        <f t="shared" si="53"/>
        <v>0.33943287037037034</v>
      </c>
      <c r="C34" s="37">
        <f t="shared" si="53"/>
        <v>0.38109953703703703</v>
      </c>
      <c r="D34" s="37">
        <f t="shared" si="53"/>
        <v>0.44359953703703703</v>
      </c>
      <c r="E34" s="37">
        <f t="shared" si="53"/>
        <v>0.52693287037037062</v>
      </c>
      <c r="F34" s="40">
        <v>1.1000000000000001</v>
      </c>
      <c r="G34" s="39">
        <v>18</v>
      </c>
      <c r="H34" s="40" t="s">
        <v>66</v>
      </c>
      <c r="I34" s="37">
        <f t="shared" ref="I34:M34" si="54">I35+TIME(0,0,(3600*($O35-$O34)/(INDEX($T$5:$AB$6,MATCH(I$15,$S$5:$S$6,0),MATCH(CONCATENATE($P35,$Q35),$T$4:$AB$4,0)))+$T$8))</f>
        <v>0.29547453703703702</v>
      </c>
      <c r="J34" s="37">
        <f t="shared" si="54"/>
        <v>0.35797453703703702</v>
      </c>
      <c r="K34" s="37">
        <f t="shared" si="54"/>
        <v>0.42047453703703702</v>
      </c>
      <c r="L34" s="37">
        <f t="shared" si="54"/>
        <v>0.50380787037037034</v>
      </c>
      <c r="M34" s="41">
        <f t="shared" si="54"/>
        <v>0.54547453703703697</v>
      </c>
      <c r="O34" s="5">
        <f t="shared" si="3"/>
        <v>23.9</v>
      </c>
      <c r="P34" s="8">
        <v>1</v>
      </c>
      <c r="Q34" s="42" t="s">
        <v>58</v>
      </c>
      <c r="R34" s="43">
        <f t="shared" ref="R34:S34" si="55">TIME(0,0,(3600*($O34-$O33)/(INDEX($T$5:$AB$6,MATCH(R$15,$S$5:$S$6,0),MATCH((CONCATENATE($P34,$Q34)),$T$4:$AB$4,0)))))</f>
        <v>9.1435185185185185E-4</v>
      </c>
      <c r="S34" s="43">
        <f t="shared" si="55"/>
        <v>1.1458333333333333E-3</v>
      </c>
      <c r="T34" s="1"/>
      <c r="U34" s="44"/>
      <c r="V34" s="1"/>
      <c r="W34" s="1"/>
    </row>
    <row r="35" spans="1:23" ht="13.5" customHeight="1" x14ac:dyDescent="0.3">
      <c r="A35" s="36">
        <f t="shared" ref="A35:E35" si="56">A34+TIME(0,0,(3600*($O35-$O34)/(INDEX($T$5:$AB$6,MATCH(A$15,$S$5:$S$6,0),MATCH(CONCATENATE($P35,$Q35),$T$4:$AB$4,0)))+$T$8))</f>
        <v>0.27832175925925923</v>
      </c>
      <c r="B35" s="37">
        <f t="shared" si="56"/>
        <v>0.34082175925925923</v>
      </c>
      <c r="C35" s="37">
        <f t="shared" si="56"/>
        <v>0.38248842592592591</v>
      </c>
      <c r="D35" s="37">
        <f t="shared" si="56"/>
        <v>0.44498842592592591</v>
      </c>
      <c r="E35" s="37">
        <f t="shared" si="56"/>
        <v>0.5283217592592595</v>
      </c>
      <c r="F35" s="40">
        <v>1.2</v>
      </c>
      <c r="G35" s="39">
        <v>19</v>
      </c>
      <c r="H35" s="40" t="s">
        <v>67</v>
      </c>
      <c r="I35" s="37">
        <f t="shared" ref="I35:M35" si="57">I36+TIME(0,0,(3600*($O36-$O35)/(INDEX($T$5:$AB$6,MATCH(I$15,$S$5:$S$6,0),MATCH(CONCATENATE($P36,$Q36),$T$4:$AB$4,0)))+$T$8))</f>
        <v>0.29408564814814814</v>
      </c>
      <c r="J35" s="37">
        <f t="shared" si="57"/>
        <v>0.35658564814814814</v>
      </c>
      <c r="K35" s="37">
        <f t="shared" si="57"/>
        <v>0.41908564814814814</v>
      </c>
      <c r="L35" s="37">
        <f t="shared" si="57"/>
        <v>0.50241898148148145</v>
      </c>
      <c r="M35" s="41">
        <f t="shared" si="57"/>
        <v>0.54408564814814808</v>
      </c>
      <c r="O35" s="5">
        <f t="shared" si="3"/>
        <v>25.099999999999998</v>
      </c>
      <c r="P35" s="8">
        <v>1</v>
      </c>
      <c r="Q35" s="42" t="s">
        <v>58</v>
      </c>
      <c r="R35" s="43">
        <f t="shared" ref="R35:S35" si="58">TIME(0,0,(3600*($O35-$O34)/(INDEX($T$5:$AB$6,MATCH(R$15,$S$5:$S$6,0),MATCH((CONCATENATE($P35,$Q35)),$T$4:$AB$4,0)))))</f>
        <v>9.9537037037037042E-4</v>
      </c>
      <c r="S35" s="43">
        <f t="shared" si="58"/>
        <v>1.25E-3</v>
      </c>
      <c r="T35" s="1"/>
      <c r="U35" s="44"/>
      <c r="V35" s="1"/>
      <c r="W35" s="1"/>
    </row>
    <row r="36" spans="1:23" ht="13.5" customHeight="1" x14ac:dyDescent="0.3">
      <c r="A36" s="36">
        <f t="shared" ref="A36:E36" si="59">A35+TIME(0,0,(3600*($O36-$O35)/(INDEX($T$5:$AB$6,MATCH(A$15,$S$5:$S$6,0),MATCH(CONCATENATE($P36,$Q36),$T$4:$AB$4,0)))+$T$8))</f>
        <v>0.27913194444444439</v>
      </c>
      <c r="B36" s="37">
        <f t="shared" si="59"/>
        <v>0.34163194444444439</v>
      </c>
      <c r="C36" s="37">
        <f t="shared" si="59"/>
        <v>0.38329861111111108</v>
      </c>
      <c r="D36" s="37">
        <f t="shared" si="59"/>
        <v>0.44579861111111108</v>
      </c>
      <c r="E36" s="37">
        <f t="shared" si="59"/>
        <v>0.52913194444444467</v>
      </c>
      <c r="F36" s="40">
        <v>0.5</v>
      </c>
      <c r="G36" s="39">
        <v>20</v>
      </c>
      <c r="H36" s="40" t="s">
        <v>68</v>
      </c>
      <c r="I36" s="37">
        <f t="shared" ref="I36:M36" si="60">I37+TIME(0,0,(3600*($O37-$O36)/(INDEX($T$5:$AB$6,MATCH(I$15,$S$5:$S$6,0),MATCH(CONCATENATE($P37,$Q37),$T$4:$AB$4,0)))+$T$8))</f>
        <v>0.29327546296296297</v>
      </c>
      <c r="J36" s="37">
        <f t="shared" si="60"/>
        <v>0.35577546296296297</v>
      </c>
      <c r="K36" s="37">
        <f t="shared" si="60"/>
        <v>0.41827546296296297</v>
      </c>
      <c r="L36" s="37">
        <f t="shared" si="60"/>
        <v>0.50160879629629629</v>
      </c>
      <c r="M36" s="41">
        <f t="shared" si="60"/>
        <v>0.54327546296296292</v>
      </c>
      <c r="O36" s="5">
        <f t="shared" si="3"/>
        <v>25.599999999999998</v>
      </c>
      <c r="P36" s="8">
        <v>1</v>
      </c>
      <c r="Q36" s="42" t="s">
        <v>58</v>
      </c>
      <c r="R36" s="43">
        <f t="shared" ref="R36:S36" si="61">TIME(0,0,(3600*($O36-$O35)/(INDEX($T$5:$AB$6,MATCH(R$15,$S$5:$S$6,0),MATCH((CONCATENATE($P36,$Q36)),$T$4:$AB$4,0)))))</f>
        <v>4.1666666666666669E-4</v>
      </c>
      <c r="S36" s="43">
        <f t="shared" si="61"/>
        <v>5.2083333333333333E-4</v>
      </c>
      <c r="T36" s="1"/>
      <c r="U36" s="44"/>
      <c r="V36" s="1"/>
      <c r="W36" s="1"/>
    </row>
    <row r="37" spans="1:23" ht="13.5" customHeight="1" x14ac:dyDescent="0.3">
      <c r="A37" s="36">
        <f t="shared" ref="A37:E37" si="62">A36+TIME(0,0,(3600*($O37-$O36)/(INDEX($T$5:$AB$6,MATCH(A$15,$S$5:$S$6,0),MATCH(CONCATENATE($P37,$Q37),$T$4:$AB$4,0)))+$T$8))</f>
        <v>0.27984953703703697</v>
      </c>
      <c r="B37" s="37">
        <f t="shared" si="62"/>
        <v>0.34234953703703697</v>
      </c>
      <c r="C37" s="37">
        <f t="shared" si="62"/>
        <v>0.38401620370370365</v>
      </c>
      <c r="D37" s="37">
        <f t="shared" si="62"/>
        <v>0.44651620370370365</v>
      </c>
      <c r="E37" s="37">
        <f t="shared" si="62"/>
        <v>0.5298495370370373</v>
      </c>
      <c r="F37" s="40">
        <v>0.4</v>
      </c>
      <c r="G37" s="39">
        <v>21</v>
      </c>
      <c r="H37" s="40" t="s">
        <v>69</v>
      </c>
      <c r="I37" s="37">
        <f t="shared" ref="I37:M37" si="63">I38+TIME(0,0,(3600*($O38-$O37)/(INDEX($T$5:$AB$6,MATCH(I$15,$S$5:$S$6,0),MATCH(CONCATENATE($P38,$Q38),$T$4:$AB$4,0)))+$T$8))</f>
        <v>0.2925578703703704</v>
      </c>
      <c r="J37" s="37">
        <f t="shared" si="63"/>
        <v>0.3550578703703704</v>
      </c>
      <c r="K37" s="37">
        <f t="shared" si="63"/>
        <v>0.4175578703703704</v>
      </c>
      <c r="L37" s="37">
        <f t="shared" si="63"/>
        <v>0.50089120370370366</v>
      </c>
      <c r="M37" s="41">
        <f t="shared" si="63"/>
        <v>0.54255787037037029</v>
      </c>
      <c r="O37" s="5">
        <f t="shared" si="3"/>
        <v>25.999999999999996</v>
      </c>
      <c r="P37" s="8">
        <v>1</v>
      </c>
      <c r="Q37" s="42" t="s">
        <v>58</v>
      </c>
      <c r="R37" s="43">
        <f t="shared" ref="R37:S37" si="64">TIME(0,0,(3600*($O37-$O36)/(INDEX($T$5:$AB$6,MATCH(R$15,$S$5:$S$6,0),MATCH((CONCATENATE($P37,$Q37)),$T$4:$AB$4,0)))))</f>
        <v>3.2407407407407406E-4</v>
      </c>
      <c r="S37" s="43">
        <f t="shared" si="64"/>
        <v>4.1666666666666669E-4</v>
      </c>
      <c r="T37" s="1"/>
      <c r="U37" s="44"/>
      <c r="V37" s="1"/>
      <c r="W37" s="1"/>
    </row>
    <row r="38" spans="1:23" ht="13.5" customHeight="1" x14ac:dyDescent="0.3">
      <c r="A38" s="36">
        <f t="shared" ref="A38:E38" si="65">A37+TIME(0,0,(3600*($O38-$O37)/(INDEX($T$5:$AB$6,MATCH(A$15,$S$5:$S$6,0),MATCH(CONCATENATE($P38,$Q38),$T$4:$AB$4,0)))+$T$8))</f>
        <v>0.28074074074074068</v>
      </c>
      <c r="B38" s="37">
        <f t="shared" si="65"/>
        <v>0.34324074074074068</v>
      </c>
      <c r="C38" s="37">
        <f t="shared" si="65"/>
        <v>0.38490740740740736</v>
      </c>
      <c r="D38" s="37">
        <f t="shared" si="65"/>
        <v>0.44740740740740736</v>
      </c>
      <c r="E38" s="37">
        <f t="shared" si="65"/>
        <v>0.53074074074074096</v>
      </c>
      <c r="F38" s="40">
        <v>0.6</v>
      </c>
      <c r="G38" s="39">
        <v>22</v>
      </c>
      <c r="H38" s="40" t="s">
        <v>70</v>
      </c>
      <c r="I38" s="45">
        <v>0.29166666666666669</v>
      </c>
      <c r="J38" s="45">
        <v>0.35416666666666669</v>
      </c>
      <c r="K38" s="45">
        <v>0.41666666666666669</v>
      </c>
      <c r="L38" s="45">
        <v>0.5</v>
      </c>
      <c r="M38" s="46">
        <v>0.54166666666666663</v>
      </c>
      <c r="O38" s="5">
        <f t="shared" si="3"/>
        <v>26.599999999999998</v>
      </c>
      <c r="P38" s="42" t="s">
        <v>71</v>
      </c>
      <c r="Q38" s="42" t="s">
        <v>58</v>
      </c>
      <c r="R38" s="43">
        <f t="shared" ref="R38:S38" si="66">TIME(0,0,(3600*($O38-$O37)/(INDEX($T$5:$AB$6,MATCH(R$15,$S$5:$S$6,0),MATCH((CONCATENATE($P38,$Q38)),$T$4:$AB$4,0)))))</f>
        <v>4.9768518518518521E-4</v>
      </c>
      <c r="S38" s="43">
        <f t="shared" si="66"/>
        <v>6.2500000000000001E-4</v>
      </c>
      <c r="T38" s="1"/>
      <c r="U38" s="44"/>
      <c r="V38" s="1"/>
      <c r="W38" s="1"/>
    </row>
    <row r="39" spans="1:23" ht="13.5" customHeight="1" x14ac:dyDescent="0.3">
      <c r="A39" s="47"/>
      <c r="B39" s="48"/>
      <c r="C39" s="48"/>
      <c r="D39" s="48"/>
      <c r="E39" s="48"/>
      <c r="F39" s="40"/>
      <c r="G39" s="39"/>
      <c r="H39" s="40"/>
      <c r="I39" s="48"/>
      <c r="J39" s="48"/>
      <c r="K39" s="48"/>
      <c r="L39" s="48"/>
      <c r="M39" s="49"/>
      <c r="R39" s="43"/>
      <c r="S39" s="43"/>
      <c r="T39" s="1"/>
      <c r="U39" s="44"/>
      <c r="V39" s="1"/>
      <c r="W39" s="1"/>
    </row>
    <row r="40" spans="1:23" ht="13.5" customHeight="1" x14ac:dyDescent="0.25">
      <c r="A40" s="50" t="s">
        <v>72</v>
      </c>
      <c r="B40" s="51" t="s">
        <v>72</v>
      </c>
      <c r="C40" s="51" t="s">
        <v>73</v>
      </c>
      <c r="D40" s="51" t="s">
        <v>72</v>
      </c>
      <c r="E40" s="51" t="s">
        <v>74</v>
      </c>
      <c r="F40" s="52"/>
      <c r="G40" s="53"/>
      <c r="H40" s="52"/>
      <c r="I40" s="54" t="s">
        <v>72</v>
      </c>
      <c r="J40" s="54" t="s">
        <v>72</v>
      </c>
      <c r="K40" s="54" t="s">
        <v>73</v>
      </c>
      <c r="L40" s="54" t="s">
        <v>72</v>
      </c>
      <c r="M40" s="55" t="s">
        <v>74</v>
      </c>
    </row>
    <row r="41" spans="1:23" ht="13.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23" ht="13.5" customHeight="1" x14ac:dyDescent="0.25">
      <c r="A42" s="65" t="s">
        <v>29</v>
      </c>
      <c r="B42" s="66"/>
      <c r="C42" s="66"/>
      <c r="D42" s="66"/>
      <c r="E42" s="67"/>
      <c r="F42" s="15" t="s">
        <v>30</v>
      </c>
      <c r="G42" s="16" t="s">
        <v>31</v>
      </c>
      <c r="H42" s="16" t="s">
        <v>32</v>
      </c>
      <c r="I42" s="68" t="s">
        <v>33</v>
      </c>
      <c r="J42" s="66"/>
      <c r="K42" s="66"/>
      <c r="L42" s="66"/>
      <c r="M42" s="69"/>
    </row>
    <row r="43" spans="1:23" ht="13.5" customHeight="1" x14ac:dyDescent="0.25">
      <c r="A43" s="70" t="s">
        <v>34</v>
      </c>
      <c r="B43" s="71"/>
      <c r="C43" s="71"/>
      <c r="D43" s="71"/>
      <c r="E43" s="72"/>
      <c r="F43" s="18"/>
      <c r="G43" s="18" t="s">
        <v>35</v>
      </c>
      <c r="H43" s="19" t="s">
        <v>36</v>
      </c>
      <c r="I43" s="73" t="s">
        <v>34</v>
      </c>
      <c r="J43" s="71"/>
      <c r="K43" s="71"/>
      <c r="L43" s="71"/>
      <c r="M43" s="74"/>
    </row>
    <row r="44" spans="1:23" ht="13.5" customHeight="1" x14ac:dyDescent="0.25">
      <c r="A44" s="20" t="s">
        <v>75</v>
      </c>
      <c r="B44" s="16" t="s">
        <v>76</v>
      </c>
      <c r="C44" s="16" t="s">
        <v>77</v>
      </c>
      <c r="D44" s="16" t="s">
        <v>78</v>
      </c>
      <c r="E44" s="16" t="s">
        <v>79</v>
      </c>
      <c r="F44" s="15"/>
      <c r="G44" s="15"/>
      <c r="H44" s="16"/>
      <c r="I44" s="16" t="s">
        <v>75</v>
      </c>
      <c r="J44" s="16" t="s">
        <v>76</v>
      </c>
      <c r="K44" s="16" t="s">
        <v>77</v>
      </c>
      <c r="L44" s="16" t="s">
        <v>78</v>
      </c>
      <c r="M44" s="21" t="s">
        <v>79</v>
      </c>
    </row>
    <row r="45" spans="1:23" ht="13.5" customHeight="1" x14ac:dyDescent="0.25">
      <c r="A45" s="23" t="s">
        <v>23</v>
      </c>
      <c r="B45" s="24" t="s">
        <v>23</v>
      </c>
      <c r="C45" s="24" t="s">
        <v>23</v>
      </c>
      <c r="D45" s="24" t="s">
        <v>23</v>
      </c>
      <c r="E45" s="24" t="s">
        <v>23</v>
      </c>
      <c r="F45" s="18"/>
      <c r="G45" s="18"/>
      <c r="H45" s="19"/>
      <c r="I45" s="24" t="s">
        <v>23</v>
      </c>
      <c r="J45" s="24" t="s">
        <v>23</v>
      </c>
      <c r="K45" s="24" t="s">
        <v>23</v>
      </c>
      <c r="L45" s="24" t="s">
        <v>23</v>
      </c>
      <c r="M45" s="25" t="s">
        <v>23</v>
      </c>
    </row>
    <row r="46" spans="1:23" ht="13.5" customHeight="1" x14ac:dyDescent="0.25">
      <c r="A46" s="26">
        <v>0.54166666666666663</v>
      </c>
      <c r="B46" s="27">
        <v>0.58333333333333337</v>
      </c>
      <c r="C46" s="27">
        <v>0.66666666666666663</v>
      </c>
      <c r="D46" s="27">
        <v>0.75</v>
      </c>
      <c r="E46" s="27">
        <v>0.8125</v>
      </c>
      <c r="F46" s="28">
        <v>0</v>
      </c>
      <c r="G46" s="29">
        <v>0</v>
      </c>
      <c r="H46" s="30" t="s">
        <v>46</v>
      </c>
      <c r="I46" s="31">
        <f t="shared" ref="I46:M46" si="67">I47+TIME(0,0,(3600*($O17-$O16)/(INDEX($T$5:$AB$6,MATCH(I$15,$S$5:$S$6,0),MATCH(CONCATENATE($P17,$Q17),$T$4:$AB$4,0)))+$T$8))</f>
        <v>0.61407407407407433</v>
      </c>
      <c r="J46" s="31">
        <f t="shared" si="67"/>
        <v>0.69740740740740759</v>
      </c>
      <c r="K46" s="31">
        <f t="shared" si="67"/>
        <v>0.73907407407407433</v>
      </c>
      <c r="L46" s="31">
        <f t="shared" si="67"/>
        <v>0.82240740740740759</v>
      </c>
      <c r="M46" s="32">
        <f t="shared" si="67"/>
        <v>0.30157407407407399</v>
      </c>
    </row>
    <row r="47" spans="1:23" ht="13.5" customHeight="1" x14ac:dyDescent="0.25">
      <c r="A47" s="36">
        <f t="shared" ref="A47:E47" si="68">A46+TIME(0,0,(3600*($O17-$O16)/(INDEX($T$5:$AB$6,MATCH(A$15,$S$5:$S$6,0),MATCH(CONCATENATE($P17,$Q17),$T$4:$AB$4,0)))+$T$8))</f>
        <v>0.54313657407407401</v>
      </c>
      <c r="B47" s="37">
        <f t="shared" si="68"/>
        <v>0.58480324074074075</v>
      </c>
      <c r="C47" s="37">
        <f t="shared" si="68"/>
        <v>0.66813657407407401</v>
      </c>
      <c r="D47" s="37">
        <f t="shared" si="68"/>
        <v>0.75146990740740738</v>
      </c>
      <c r="E47" s="37">
        <f t="shared" si="68"/>
        <v>0.81396990740740738</v>
      </c>
      <c r="F47" s="38">
        <v>1.3</v>
      </c>
      <c r="G47" s="39">
        <v>1</v>
      </c>
      <c r="H47" s="40" t="s">
        <v>47</v>
      </c>
      <c r="I47" s="37">
        <f t="shared" ref="I47:M47" si="69">I48+TIME(0,0,(3600*($O18-$O17)/(INDEX($T$5:$AB$6,MATCH(I$15,$S$5:$S$6,0),MATCH(CONCATENATE($P18,$Q18),$T$4:$AB$4,0)))+$T$8))</f>
        <v>0.61260416666666695</v>
      </c>
      <c r="J47" s="37">
        <f t="shared" si="69"/>
        <v>0.69593750000000021</v>
      </c>
      <c r="K47" s="37">
        <f t="shared" si="69"/>
        <v>0.73760416666666695</v>
      </c>
      <c r="L47" s="37">
        <f t="shared" si="69"/>
        <v>0.82093750000000021</v>
      </c>
      <c r="M47" s="41">
        <f t="shared" si="69"/>
        <v>0.30010416666666656</v>
      </c>
    </row>
    <row r="48" spans="1:23" ht="13.5" customHeight="1" x14ac:dyDescent="0.25">
      <c r="A48" s="36">
        <f t="shared" ref="A48:E48" si="70">A47+TIME(0,0,(3600*($O18-$O17)/(INDEX($T$5:$AB$6,MATCH(A$15,$S$5:$S$6,0),MATCH(CONCATENATE($P18,$Q18),$T$4:$AB$4,0)))+$T$8))</f>
        <v>0.5443634259259259</v>
      </c>
      <c r="B48" s="37">
        <f t="shared" si="70"/>
        <v>0.58603009259259264</v>
      </c>
      <c r="C48" s="37">
        <f t="shared" si="70"/>
        <v>0.6693634259259259</v>
      </c>
      <c r="D48" s="37">
        <f t="shared" si="70"/>
        <v>0.75269675925925927</v>
      </c>
      <c r="E48" s="37">
        <f t="shared" si="70"/>
        <v>0.81519675925925927</v>
      </c>
      <c r="F48" s="38">
        <v>1</v>
      </c>
      <c r="G48" s="39">
        <v>2</v>
      </c>
      <c r="H48" s="40" t="s">
        <v>49</v>
      </c>
      <c r="I48" s="37">
        <f t="shared" ref="I48:M48" si="71">I49+TIME(0,0,(3600*($O19-$O18)/(INDEX($T$5:$AB$6,MATCH(I$15,$S$5:$S$6,0),MATCH(CONCATENATE($P19,$Q19),$T$4:$AB$4,0)))+$T$8))</f>
        <v>0.61137731481481505</v>
      </c>
      <c r="J48" s="37">
        <f t="shared" si="71"/>
        <v>0.69471064814814831</v>
      </c>
      <c r="K48" s="37">
        <f t="shared" si="71"/>
        <v>0.73637731481481505</v>
      </c>
      <c r="L48" s="37">
        <f t="shared" si="71"/>
        <v>0.81971064814814831</v>
      </c>
      <c r="M48" s="41">
        <f t="shared" si="71"/>
        <v>0.29887731481481472</v>
      </c>
    </row>
    <row r="49" spans="1:28" ht="13.5" customHeight="1" x14ac:dyDescent="0.25">
      <c r="A49" s="36">
        <f t="shared" ref="A49:E49" si="72">A48+TIME(0,0,(3600*($O19-$O18)/(INDEX($T$5:$AB$6,MATCH(A$15,$S$5:$S$6,0),MATCH(CONCATENATE($P19,$Q19),$T$4:$AB$4,0)))+$T$8))</f>
        <v>0.5455902777777778</v>
      </c>
      <c r="B49" s="37">
        <f t="shared" si="72"/>
        <v>0.58725694444444454</v>
      </c>
      <c r="C49" s="37">
        <f t="shared" si="72"/>
        <v>0.6705902777777778</v>
      </c>
      <c r="D49" s="37">
        <f t="shared" si="72"/>
        <v>0.75392361111111117</v>
      </c>
      <c r="E49" s="37">
        <f t="shared" si="72"/>
        <v>0.81642361111111117</v>
      </c>
      <c r="F49" s="40">
        <v>1</v>
      </c>
      <c r="G49" s="39">
        <v>3</v>
      </c>
      <c r="H49" s="40" t="s">
        <v>50</v>
      </c>
      <c r="I49" s="37">
        <f t="shared" ref="I49:M49" si="73">I50+TIME(0,0,(3600*($O20-$O19)/(INDEX($T$5:$AB$6,MATCH(I$15,$S$5:$S$6,0),MATCH(CONCATENATE($P20,$Q20),$T$4:$AB$4,0)))+$T$8))</f>
        <v>0.61015046296296316</v>
      </c>
      <c r="J49" s="37">
        <f t="shared" si="73"/>
        <v>0.69348379629629642</v>
      </c>
      <c r="K49" s="37">
        <f t="shared" si="73"/>
        <v>0.73515046296296316</v>
      </c>
      <c r="L49" s="37">
        <f t="shared" si="73"/>
        <v>0.81848379629629642</v>
      </c>
      <c r="M49" s="41">
        <f t="shared" si="73"/>
        <v>0.29765046296296288</v>
      </c>
    </row>
    <row r="50" spans="1:28" ht="13.5" customHeight="1" x14ac:dyDescent="0.25">
      <c r="A50" s="36">
        <f t="shared" ref="A50:E50" si="74">A49+TIME(0,0,(3600*($O20-$O19)/(INDEX($T$5:$AB$6,MATCH(A$15,$S$5:$S$6,0),MATCH(CONCATENATE($P20,$Q20),$T$4:$AB$4,0)))+$T$8))</f>
        <v>0.54689814814814819</v>
      </c>
      <c r="B50" s="37">
        <f t="shared" si="74"/>
        <v>0.58856481481481493</v>
      </c>
      <c r="C50" s="37">
        <f t="shared" si="74"/>
        <v>0.67189814814814819</v>
      </c>
      <c r="D50" s="37">
        <f t="shared" si="74"/>
        <v>0.75523148148148156</v>
      </c>
      <c r="E50" s="37">
        <f t="shared" si="74"/>
        <v>0.81773148148148156</v>
      </c>
      <c r="F50" s="38">
        <v>1.1000000000000001</v>
      </c>
      <c r="G50" s="39">
        <v>4</v>
      </c>
      <c r="H50" s="40" t="s">
        <v>51</v>
      </c>
      <c r="I50" s="37">
        <f t="shared" ref="I50:M50" si="75">I51+TIME(0,0,(3600*($O21-$O20)/(INDEX($T$5:$AB$6,MATCH(I$15,$S$5:$S$6,0),MATCH(CONCATENATE($P21,$Q21),$T$4:$AB$4,0)))+$T$8))</f>
        <v>0.60884259259259277</v>
      </c>
      <c r="J50" s="37">
        <f t="shared" si="75"/>
        <v>0.69217592592592603</v>
      </c>
      <c r="K50" s="37">
        <f t="shared" si="75"/>
        <v>0.73384259259259277</v>
      </c>
      <c r="L50" s="37">
        <f t="shared" si="75"/>
        <v>0.81717592592592603</v>
      </c>
      <c r="M50" s="41">
        <f t="shared" si="75"/>
        <v>0.29634259259259249</v>
      </c>
    </row>
    <row r="51" spans="1:28" ht="13.5" customHeight="1" x14ac:dyDescent="0.25">
      <c r="A51" s="36">
        <f t="shared" ref="A51:E51" si="76">A50+TIME(0,0,(3600*($O21-$O20)/(INDEX($T$5:$AB$6,MATCH(A$15,$S$5:$S$6,0),MATCH(CONCATENATE($P21,$Q21),$T$4:$AB$4,0)))+$T$8))</f>
        <v>0.54844907407407406</v>
      </c>
      <c r="B51" s="37">
        <f t="shared" si="76"/>
        <v>0.5901157407407408</v>
      </c>
      <c r="C51" s="37">
        <f t="shared" si="76"/>
        <v>0.67344907407407406</v>
      </c>
      <c r="D51" s="37">
        <f t="shared" si="76"/>
        <v>0.75678240740740743</v>
      </c>
      <c r="E51" s="37">
        <f t="shared" si="76"/>
        <v>0.81928240740740743</v>
      </c>
      <c r="F51" s="38">
        <v>1.4</v>
      </c>
      <c r="G51" s="39">
        <v>5</v>
      </c>
      <c r="H51" s="40" t="s">
        <v>52</v>
      </c>
      <c r="I51" s="37">
        <f t="shared" ref="I51:M51" si="77">I52+TIME(0,0,(3600*($O22-$O21)/(INDEX($T$5:$AB$6,MATCH(I$15,$S$5:$S$6,0),MATCH(CONCATENATE($P22,$Q22),$T$4:$AB$4,0)))+$T$8))</f>
        <v>0.6072916666666669</v>
      </c>
      <c r="J51" s="37">
        <f t="shared" si="77"/>
        <v>0.69062500000000016</v>
      </c>
      <c r="K51" s="37">
        <f t="shared" si="77"/>
        <v>0.7322916666666669</v>
      </c>
      <c r="L51" s="37">
        <f t="shared" si="77"/>
        <v>0.81562500000000016</v>
      </c>
      <c r="M51" s="41">
        <f t="shared" si="77"/>
        <v>0.29479166666666656</v>
      </c>
    </row>
    <row r="52" spans="1:28" ht="13.5" customHeight="1" x14ac:dyDescent="0.25">
      <c r="A52" s="36">
        <f t="shared" ref="A52:E52" si="78">A51+TIME(0,0,(3600*($O22-$O21)/(INDEX($T$5:$AB$6,MATCH(A$15,$S$5:$S$6,0),MATCH(CONCATENATE($P22,$Q22),$T$4:$AB$4,0)))+$T$8))</f>
        <v>0.54950231481481482</v>
      </c>
      <c r="B52" s="37">
        <f t="shared" si="78"/>
        <v>0.59116898148148156</v>
      </c>
      <c r="C52" s="37">
        <f t="shared" si="78"/>
        <v>0.67450231481481482</v>
      </c>
      <c r="D52" s="37">
        <f t="shared" si="78"/>
        <v>0.75783564814814819</v>
      </c>
      <c r="E52" s="37">
        <f t="shared" si="78"/>
        <v>0.82033564814814819</v>
      </c>
      <c r="F52" s="40">
        <v>0.8</v>
      </c>
      <c r="G52" s="39">
        <v>6</v>
      </c>
      <c r="H52" s="40" t="s">
        <v>53</v>
      </c>
      <c r="I52" s="37">
        <f t="shared" ref="I52:M52" si="79">I53+TIME(0,0,(3600*($O23-$O22)/(INDEX($T$5:$AB$6,MATCH(I$15,$S$5:$S$6,0),MATCH(CONCATENATE($P23,$Q23),$T$4:$AB$4,0)))+$T$8))</f>
        <v>0.60623842592592614</v>
      </c>
      <c r="J52" s="37">
        <f t="shared" si="79"/>
        <v>0.6895717592592594</v>
      </c>
      <c r="K52" s="37">
        <f t="shared" si="79"/>
        <v>0.73123842592592614</v>
      </c>
      <c r="L52" s="37">
        <f t="shared" si="79"/>
        <v>0.8145717592592594</v>
      </c>
      <c r="M52" s="41">
        <f t="shared" si="79"/>
        <v>0.29373842592592581</v>
      </c>
    </row>
    <row r="53" spans="1:28" ht="13.5" customHeight="1" x14ac:dyDescent="0.25">
      <c r="A53" s="36">
        <f t="shared" ref="A53:E53" si="80">A52+TIME(0,0,(3600*($O23-$O22)/(INDEX($T$5:$AB$6,MATCH(A$15,$S$5:$S$6,0),MATCH(CONCATENATE($P23,$Q23),$T$4:$AB$4,0)))+$T$8))</f>
        <v>0.55047453703703708</v>
      </c>
      <c r="B53" s="37">
        <f t="shared" si="80"/>
        <v>0.59214120370370382</v>
      </c>
      <c r="C53" s="37">
        <f t="shared" si="80"/>
        <v>0.67547453703703708</v>
      </c>
      <c r="D53" s="37">
        <f t="shared" si="80"/>
        <v>0.75880787037037045</v>
      </c>
      <c r="E53" s="37">
        <f t="shared" si="80"/>
        <v>0.82130787037037045</v>
      </c>
      <c r="F53" s="40">
        <v>0.7</v>
      </c>
      <c r="G53" s="39">
        <v>7</v>
      </c>
      <c r="H53" s="40" t="s">
        <v>54</v>
      </c>
      <c r="I53" s="37">
        <f t="shared" ref="I53:M53" si="81">I54+TIME(0,0,(3600*($O24-$O23)/(INDEX($T$5:$AB$6,MATCH(I$15,$S$5:$S$6,0),MATCH(CONCATENATE($P24,$Q24),$T$4:$AB$4,0)))+$T$8))</f>
        <v>0.60526620370370388</v>
      </c>
      <c r="J53" s="37">
        <f t="shared" si="81"/>
        <v>0.68859953703703713</v>
      </c>
      <c r="K53" s="37">
        <f t="shared" si="81"/>
        <v>0.73026620370370388</v>
      </c>
      <c r="L53" s="37">
        <f t="shared" si="81"/>
        <v>0.81359953703703713</v>
      </c>
      <c r="M53" s="41">
        <f t="shared" si="81"/>
        <v>0.2927662037037036</v>
      </c>
    </row>
    <row r="54" spans="1:28" ht="13.5" customHeight="1" x14ac:dyDescent="0.25">
      <c r="A54" s="36">
        <f t="shared" ref="A54:E54" si="82">A53+TIME(0,0,(3600*($O24-$O23)/(INDEX($T$5:$AB$6,MATCH(A$15,$S$5:$S$6,0),MATCH(CONCATENATE($P24,$Q24),$T$4:$AB$4,0)))+$T$8))</f>
        <v>0.55170138888888898</v>
      </c>
      <c r="B54" s="37">
        <f t="shared" si="82"/>
        <v>0.59336805555555572</v>
      </c>
      <c r="C54" s="37">
        <f t="shared" si="82"/>
        <v>0.67670138888888898</v>
      </c>
      <c r="D54" s="37">
        <f t="shared" si="82"/>
        <v>0.76003472222222235</v>
      </c>
      <c r="E54" s="37">
        <f t="shared" si="82"/>
        <v>0.82253472222222235</v>
      </c>
      <c r="F54" s="38">
        <v>1</v>
      </c>
      <c r="G54" s="39">
        <v>8</v>
      </c>
      <c r="H54" s="40" t="s">
        <v>55</v>
      </c>
      <c r="I54" s="37">
        <f t="shared" ref="I54:M54" si="83">I55+TIME(0,0,(3600*($O25-$O24)/(INDEX($T$5:$AB$6,MATCH(I$15,$S$5:$S$6,0),MATCH(CONCATENATE($P25,$Q25),$T$4:$AB$4,0)))+$T$8))</f>
        <v>0.60403935185185198</v>
      </c>
      <c r="J54" s="37">
        <f t="shared" si="83"/>
        <v>0.68737268518518524</v>
      </c>
      <c r="K54" s="37">
        <f t="shared" si="83"/>
        <v>0.72903935185185198</v>
      </c>
      <c r="L54" s="37">
        <f t="shared" si="83"/>
        <v>0.81237268518518524</v>
      </c>
      <c r="M54" s="41">
        <f t="shared" si="83"/>
        <v>0.29153935185185176</v>
      </c>
    </row>
    <row r="55" spans="1:28" ht="13.5" customHeight="1" x14ac:dyDescent="0.25">
      <c r="A55" s="36">
        <f t="shared" ref="A55:E55" si="84">A54+TIME(0,0,(3600*($O25-$O24)/(INDEX($T$5:$AB$6,MATCH(A$15,$S$5:$S$6,0),MATCH(CONCATENATE($P25,$Q25),$T$4:$AB$4,0)))+$T$8))</f>
        <v>0.55292824074074087</v>
      </c>
      <c r="B55" s="37">
        <f t="shared" si="84"/>
        <v>0.59459490740740761</v>
      </c>
      <c r="C55" s="37">
        <f t="shared" si="84"/>
        <v>0.67792824074074087</v>
      </c>
      <c r="D55" s="37">
        <f t="shared" si="84"/>
        <v>0.76126157407407424</v>
      </c>
      <c r="E55" s="37">
        <f t="shared" si="84"/>
        <v>0.82376157407407424</v>
      </c>
      <c r="F55" s="38">
        <v>1</v>
      </c>
      <c r="G55" s="39">
        <v>9</v>
      </c>
      <c r="H55" s="40" t="s">
        <v>56</v>
      </c>
      <c r="I55" s="37">
        <f t="shared" ref="I55:M55" si="85">I56+TIME(0,0,(3600*($O26-$O25)/(INDEX($T$5:$AB$6,MATCH(I$15,$S$5:$S$6,0),MATCH(CONCATENATE($P26,$Q26),$T$4:$AB$4,0)))+$T$8))</f>
        <v>0.60281250000000008</v>
      </c>
      <c r="J55" s="37">
        <f t="shared" si="85"/>
        <v>0.68614583333333334</v>
      </c>
      <c r="K55" s="37">
        <f t="shared" si="85"/>
        <v>0.72781250000000008</v>
      </c>
      <c r="L55" s="37">
        <f t="shared" si="85"/>
        <v>0.81114583333333334</v>
      </c>
      <c r="M55" s="41">
        <f t="shared" si="85"/>
        <v>0.29031249999999992</v>
      </c>
    </row>
    <row r="56" spans="1:28" ht="13.5" customHeight="1" x14ac:dyDescent="0.25">
      <c r="A56" s="36">
        <f t="shared" ref="A56:E56" si="86">A55+TIME(0,0,(3600*($O26-$O25)/(INDEX($T$5:$AB$6,MATCH(A$15,$S$5:$S$6,0),MATCH(CONCATENATE($P26,$Q26),$T$4:$AB$4,0)))+$T$8))</f>
        <v>0.55390046296296314</v>
      </c>
      <c r="B56" s="37">
        <f t="shared" si="86"/>
        <v>0.59556712962962988</v>
      </c>
      <c r="C56" s="37">
        <f t="shared" si="86"/>
        <v>0.67890046296296314</v>
      </c>
      <c r="D56" s="37">
        <f t="shared" si="86"/>
        <v>0.76223379629629651</v>
      </c>
      <c r="E56" s="37">
        <f t="shared" si="86"/>
        <v>0.82473379629629651</v>
      </c>
      <c r="F56" s="40">
        <v>0.7</v>
      </c>
      <c r="G56" s="39">
        <v>10</v>
      </c>
      <c r="H56" s="40" t="s">
        <v>57</v>
      </c>
      <c r="I56" s="37">
        <f t="shared" ref="I56:M56" si="87">I57+TIME(0,0,(3600*($O27-$O26)/(INDEX($T$5:$AB$6,MATCH(I$15,$S$5:$S$6,0),MATCH(CONCATENATE($P27,$Q27),$T$4:$AB$4,0)))+$T$8))</f>
        <v>0.60184027777777782</v>
      </c>
      <c r="J56" s="37">
        <f t="shared" si="87"/>
        <v>0.68517361111111108</v>
      </c>
      <c r="K56" s="37">
        <f t="shared" si="87"/>
        <v>0.72684027777777782</v>
      </c>
      <c r="L56" s="37">
        <f t="shared" si="87"/>
        <v>0.81017361111111108</v>
      </c>
      <c r="M56" s="41">
        <f t="shared" si="87"/>
        <v>0.28934027777777771</v>
      </c>
    </row>
    <row r="57" spans="1:28" ht="13.5" customHeight="1" x14ac:dyDescent="0.25">
      <c r="A57" s="36">
        <f t="shared" ref="A57:E57" si="88">A56+TIME(0,0,(3600*($O27-$O26)/(INDEX($T$5:$AB$6,MATCH(A$15,$S$5:$S$6,0),MATCH(CONCATENATE($P27,$Q27),$T$4:$AB$4,0)))+$T$8))</f>
        <v>0.55520833333333353</v>
      </c>
      <c r="B57" s="37">
        <f t="shared" si="88"/>
        <v>0.59687500000000027</v>
      </c>
      <c r="C57" s="37">
        <f t="shared" si="88"/>
        <v>0.68020833333333353</v>
      </c>
      <c r="D57" s="37">
        <f t="shared" si="88"/>
        <v>0.7635416666666669</v>
      </c>
      <c r="E57" s="37">
        <f t="shared" si="88"/>
        <v>0.8260416666666669</v>
      </c>
      <c r="F57" s="40">
        <v>1.1000000000000001</v>
      </c>
      <c r="G57" s="39">
        <v>11</v>
      </c>
      <c r="H57" s="40" t="s">
        <v>59</v>
      </c>
      <c r="I57" s="37">
        <f t="shared" ref="I57:M57" si="89">I58+TIME(0,0,(3600*($O28-$O27)/(INDEX($T$5:$AB$6,MATCH(I$15,$S$5:$S$6,0),MATCH(CONCATENATE($P28,$Q28),$T$4:$AB$4,0)))+$T$8))</f>
        <v>0.60053240740740743</v>
      </c>
      <c r="J57" s="37">
        <f t="shared" si="89"/>
        <v>0.68386574074074069</v>
      </c>
      <c r="K57" s="37">
        <f t="shared" si="89"/>
        <v>0.72553240740740743</v>
      </c>
      <c r="L57" s="37">
        <f t="shared" si="89"/>
        <v>0.80886574074074069</v>
      </c>
      <c r="M57" s="41">
        <f t="shared" si="89"/>
        <v>0.28803240740740732</v>
      </c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3.5" customHeight="1" x14ac:dyDescent="0.25">
      <c r="A58" s="36">
        <f t="shared" ref="A58:E58" si="90">A57+TIME(0,0,(3600*($O28-$O27)/(INDEX($T$5:$AB$6,MATCH(A$15,$S$5:$S$6,0),MATCH(CONCATENATE($P28,$Q28),$T$4:$AB$4,0)))+$T$8))</f>
        <v>0.55643518518518542</v>
      </c>
      <c r="B58" s="37">
        <f t="shared" si="90"/>
        <v>0.59810185185185216</v>
      </c>
      <c r="C58" s="37">
        <f t="shared" si="90"/>
        <v>0.68143518518518542</v>
      </c>
      <c r="D58" s="37">
        <f t="shared" si="90"/>
        <v>0.76476851851851879</v>
      </c>
      <c r="E58" s="37">
        <f t="shared" si="90"/>
        <v>0.82726851851851879</v>
      </c>
      <c r="F58" s="40">
        <v>1</v>
      </c>
      <c r="G58" s="39">
        <v>12</v>
      </c>
      <c r="H58" s="40" t="s">
        <v>60</v>
      </c>
      <c r="I58" s="37">
        <f t="shared" ref="I58:M58" si="91">I59+TIME(0,0,(3600*($O29-$O28)/(INDEX($T$5:$AB$6,MATCH(I$15,$S$5:$S$6,0),MATCH(CONCATENATE($P29,$Q29),$T$4:$AB$4,0)))+$T$8))</f>
        <v>0.59930555555555554</v>
      </c>
      <c r="J58" s="37">
        <f t="shared" si="91"/>
        <v>0.6826388888888888</v>
      </c>
      <c r="K58" s="37">
        <f t="shared" si="91"/>
        <v>0.72430555555555554</v>
      </c>
      <c r="L58" s="37">
        <f t="shared" si="91"/>
        <v>0.8076388888888888</v>
      </c>
      <c r="M58" s="41">
        <f t="shared" si="91"/>
        <v>0.28680555555555548</v>
      </c>
    </row>
    <row r="59" spans="1:28" ht="13.5" customHeight="1" x14ac:dyDescent="0.25">
      <c r="A59" s="36">
        <f t="shared" ref="A59:E59" si="92">A58+TIME(0,0,(3600*($O29-$O28)/(INDEX($T$5:$AB$6,MATCH(A$15,$S$5:$S$6,0),MATCH(CONCATENATE($P29,$Q29),$T$4:$AB$4,0)))+$T$8))</f>
        <v>0.56123842592592621</v>
      </c>
      <c r="B59" s="37">
        <f t="shared" si="92"/>
        <v>0.60290509259259295</v>
      </c>
      <c r="C59" s="37">
        <f t="shared" si="92"/>
        <v>0.68623842592592621</v>
      </c>
      <c r="D59" s="37">
        <f t="shared" si="92"/>
        <v>0.76957175925925958</v>
      </c>
      <c r="E59" s="37">
        <f t="shared" si="92"/>
        <v>0.83207175925925958</v>
      </c>
      <c r="F59" s="40">
        <v>5.3</v>
      </c>
      <c r="G59" s="39">
        <v>13</v>
      </c>
      <c r="H59" s="40" t="s">
        <v>61</v>
      </c>
      <c r="I59" s="37">
        <f t="shared" ref="I59:M59" si="93">I60+TIME(0,0,(3600*($O30-$O29)/(INDEX($T$5:$AB$6,MATCH(I$15,$S$5:$S$6,0),MATCH(CONCATENATE($P30,$Q30),$T$4:$AB$4,0)))+$T$8))</f>
        <v>0.59450231481481475</v>
      </c>
      <c r="J59" s="37">
        <f t="shared" si="93"/>
        <v>0.67783564814814801</v>
      </c>
      <c r="K59" s="37">
        <f t="shared" si="93"/>
        <v>0.71950231481481475</v>
      </c>
      <c r="L59" s="37">
        <f t="shared" si="93"/>
        <v>0.80283564814814801</v>
      </c>
      <c r="M59" s="41">
        <f t="shared" si="93"/>
        <v>0.28200231481481475</v>
      </c>
    </row>
    <row r="60" spans="1:28" ht="13.5" customHeight="1" x14ac:dyDescent="0.25">
      <c r="A60" s="36">
        <f t="shared" ref="A60:E60" si="94">A59+TIME(0,0,(3600*($O30-$O29)/(INDEX($T$5:$AB$6,MATCH(A$15,$S$5:$S$6,0),MATCH(CONCATENATE($P30,$Q30),$T$4:$AB$4,0)))+$T$8))</f>
        <v>0.56278935185185208</v>
      </c>
      <c r="B60" s="37">
        <f t="shared" si="94"/>
        <v>0.60445601851851882</v>
      </c>
      <c r="C60" s="37">
        <f t="shared" si="94"/>
        <v>0.68778935185185208</v>
      </c>
      <c r="D60" s="37">
        <f t="shared" si="94"/>
        <v>0.77112268518518545</v>
      </c>
      <c r="E60" s="37">
        <f t="shared" si="94"/>
        <v>0.83362268518518545</v>
      </c>
      <c r="F60" s="40">
        <v>1.4</v>
      </c>
      <c r="G60" s="39">
        <v>14</v>
      </c>
      <c r="H60" s="40" t="s">
        <v>62</v>
      </c>
      <c r="I60" s="37">
        <f t="shared" ref="I60:M60" si="95">I61+TIME(0,0,(3600*($O31-$O30)/(INDEX($T$5:$AB$6,MATCH(I$15,$S$5:$S$6,0),MATCH(CONCATENATE($P31,$Q31),$T$4:$AB$4,0)))+$T$8))</f>
        <v>0.59295138888888888</v>
      </c>
      <c r="J60" s="37">
        <f t="shared" si="95"/>
        <v>0.67628472222222213</v>
      </c>
      <c r="K60" s="37">
        <f t="shared" si="95"/>
        <v>0.71795138888888888</v>
      </c>
      <c r="L60" s="37">
        <f t="shared" si="95"/>
        <v>0.80128472222222213</v>
      </c>
      <c r="M60" s="41">
        <f t="shared" si="95"/>
        <v>0.28045138888888882</v>
      </c>
    </row>
    <row r="61" spans="1:28" ht="13.5" customHeight="1" x14ac:dyDescent="0.25">
      <c r="A61" s="36">
        <f t="shared" ref="A61:E61" si="96">A60+TIME(0,0,(3600*($O31-$O30)/(INDEX($T$5:$AB$6,MATCH(A$15,$S$5:$S$6,0),MATCH(CONCATENATE($P31,$Q31),$T$4:$AB$4,0)))+$T$8))</f>
        <v>0.56459490740740759</v>
      </c>
      <c r="B61" s="37">
        <f t="shared" si="96"/>
        <v>0.60626157407407433</v>
      </c>
      <c r="C61" s="37">
        <f t="shared" si="96"/>
        <v>0.68959490740740759</v>
      </c>
      <c r="D61" s="37">
        <f t="shared" si="96"/>
        <v>0.77292824074074096</v>
      </c>
      <c r="E61" s="37">
        <f t="shared" si="96"/>
        <v>0.83542824074074096</v>
      </c>
      <c r="F61" s="40">
        <v>1.7</v>
      </c>
      <c r="G61" s="39">
        <v>15</v>
      </c>
      <c r="H61" s="40" t="s">
        <v>63</v>
      </c>
      <c r="I61" s="37">
        <f t="shared" ref="I61:M61" si="97">I62+TIME(0,0,(3600*($O32-$O31)/(INDEX($T$5:$AB$6,MATCH(I$15,$S$5:$S$6,0),MATCH(CONCATENATE($P32,$Q32),$T$4:$AB$4,0)))+$T$8))</f>
        <v>0.59114583333333337</v>
      </c>
      <c r="J61" s="37">
        <f t="shared" si="97"/>
        <v>0.67447916666666663</v>
      </c>
      <c r="K61" s="37">
        <f t="shared" si="97"/>
        <v>0.71614583333333337</v>
      </c>
      <c r="L61" s="37">
        <f t="shared" si="97"/>
        <v>0.79947916666666663</v>
      </c>
      <c r="M61" s="41">
        <f t="shared" si="97"/>
        <v>0.27864583333333326</v>
      </c>
    </row>
    <row r="62" spans="1:28" ht="13.5" customHeight="1" x14ac:dyDescent="0.25">
      <c r="A62" s="36">
        <f t="shared" ref="A62:E62" si="98">A61+TIME(0,0,(3600*($O32-$O31)/(INDEX($T$5:$AB$6,MATCH(A$15,$S$5:$S$6,0),MATCH(CONCATENATE($P32,$Q32),$T$4:$AB$4,0)))+$T$8))</f>
        <v>0.5664814814814817</v>
      </c>
      <c r="B62" s="37">
        <f t="shared" si="98"/>
        <v>0.60814814814814844</v>
      </c>
      <c r="C62" s="37">
        <f t="shared" si="98"/>
        <v>0.6914814814814817</v>
      </c>
      <c r="D62" s="37">
        <f t="shared" si="98"/>
        <v>0.77481481481481507</v>
      </c>
      <c r="E62" s="37">
        <f t="shared" si="98"/>
        <v>0.83731481481481507</v>
      </c>
      <c r="F62" s="40">
        <v>1.8</v>
      </c>
      <c r="G62" s="39">
        <v>16</v>
      </c>
      <c r="H62" s="40" t="s">
        <v>64</v>
      </c>
      <c r="I62" s="37">
        <f t="shared" ref="I62:M62" si="99">I63+TIME(0,0,(3600*($O33-$O32)/(INDEX($T$5:$AB$6,MATCH(I$15,$S$5:$S$6,0),MATCH(CONCATENATE($P33,$Q33),$T$4:$AB$4,0)))+$T$8))</f>
        <v>0.58925925925925926</v>
      </c>
      <c r="J62" s="37">
        <f t="shared" si="99"/>
        <v>0.67259259259259252</v>
      </c>
      <c r="K62" s="37">
        <f t="shared" si="99"/>
        <v>0.71425925925925926</v>
      </c>
      <c r="L62" s="37">
        <f t="shared" si="99"/>
        <v>0.79759259259259252</v>
      </c>
      <c r="M62" s="41">
        <f t="shared" si="99"/>
        <v>0.2767592592592592</v>
      </c>
    </row>
    <row r="63" spans="1:28" ht="13.2" x14ac:dyDescent="0.25">
      <c r="A63" s="36">
        <f t="shared" ref="A63:E63" si="100">A62+TIME(0,0,(3600*($O33-$O32)/(INDEX($T$5:$AB$6,MATCH(A$15,$S$5:$S$6,0),MATCH(CONCATENATE($P33,$Q33),$T$4:$AB$4,0)))+$T$8))</f>
        <v>0.56729166666666686</v>
      </c>
      <c r="B63" s="37">
        <f t="shared" si="100"/>
        <v>0.6089583333333336</v>
      </c>
      <c r="C63" s="37">
        <f t="shared" si="100"/>
        <v>0.69229166666666686</v>
      </c>
      <c r="D63" s="37">
        <f t="shared" si="100"/>
        <v>0.77562500000000023</v>
      </c>
      <c r="E63" s="37">
        <f t="shared" si="100"/>
        <v>0.83812500000000023</v>
      </c>
      <c r="F63" s="40">
        <v>0.5</v>
      </c>
      <c r="G63" s="39">
        <v>17</v>
      </c>
      <c r="H63" s="40" t="s">
        <v>65</v>
      </c>
      <c r="I63" s="37">
        <f t="shared" ref="I63:M63" si="101">I64+TIME(0,0,(3600*($O34-$O33)/(INDEX($T$5:$AB$6,MATCH(I$15,$S$5:$S$6,0),MATCH(CONCATENATE($P34,$Q34),$T$4:$AB$4,0)))+$T$8))</f>
        <v>0.5884490740740741</v>
      </c>
      <c r="J63" s="37">
        <f t="shared" si="101"/>
        <v>0.67178240740740736</v>
      </c>
      <c r="K63" s="37">
        <f t="shared" si="101"/>
        <v>0.7134490740740741</v>
      </c>
      <c r="L63" s="37">
        <f t="shared" si="101"/>
        <v>0.79678240740740736</v>
      </c>
      <c r="M63" s="41">
        <f t="shared" si="101"/>
        <v>0.27594907407407404</v>
      </c>
      <c r="N63" s="1"/>
    </row>
    <row r="64" spans="1:28" ht="12.75" customHeight="1" x14ac:dyDescent="0.25">
      <c r="A64" s="36">
        <f t="shared" ref="A64:E64" si="102">A63+TIME(0,0,(3600*($O34-$O33)/(INDEX($T$5:$AB$6,MATCH(A$15,$S$5:$S$6,0),MATCH(CONCATENATE($P34,$Q34),$T$4:$AB$4,0)))+$T$8))</f>
        <v>0.56859953703703725</v>
      </c>
      <c r="B64" s="37">
        <f t="shared" si="102"/>
        <v>0.61026620370370399</v>
      </c>
      <c r="C64" s="37">
        <f t="shared" si="102"/>
        <v>0.69359953703703725</v>
      </c>
      <c r="D64" s="37">
        <f t="shared" si="102"/>
        <v>0.77693287037037062</v>
      </c>
      <c r="E64" s="37">
        <f t="shared" si="102"/>
        <v>0.83943287037037062</v>
      </c>
      <c r="F64" s="40">
        <v>1.1000000000000001</v>
      </c>
      <c r="G64" s="39">
        <v>18</v>
      </c>
      <c r="H64" s="40" t="s">
        <v>66</v>
      </c>
      <c r="I64" s="37">
        <f t="shared" ref="I64:M64" si="103">I65+TIME(0,0,(3600*($O35-$O34)/(INDEX($T$5:$AB$6,MATCH(I$15,$S$5:$S$6,0),MATCH(CONCATENATE($P35,$Q35),$T$4:$AB$4,0)))+$T$8))</f>
        <v>0.58714120370370371</v>
      </c>
      <c r="J64" s="37">
        <f t="shared" si="103"/>
        <v>0.67047453703703697</v>
      </c>
      <c r="K64" s="37">
        <f t="shared" si="103"/>
        <v>0.71214120370370371</v>
      </c>
      <c r="L64" s="37">
        <f t="shared" si="103"/>
        <v>0.79547453703703697</v>
      </c>
      <c r="M64" s="41">
        <f t="shared" si="103"/>
        <v>0.27464120370370365</v>
      </c>
    </row>
    <row r="65" spans="1:13" ht="12.75" customHeight="1" x14ac:dyDescent="0.25">
      <c r="A65" s="36">
        <f t="shared" ref="A65:E65" si="104">A64+TIME(0,0,(3600*($O35-$O34)/(INDEX($T$5:$AB$6,MATCH(A$15,$S$5:$S$6,0),MATCH(CONCATENATE($P35,$Q35),$T$4:$AB$4,0)))+$T$8))</f>
        <v>0.56998842592592613</v>
      </c>
      <c r="B65" s="37">
        <f t="shared" si="104"/>
        <v>0.61165509259259288</v>
      </c>
      <c r="C65" s="37">
        <f t="shared" si="104"/>
        <v>0.69498842592592613</v>
      </c>
      <c r="D65" s="37">
        <f t="shared" si="104"/>
        <v>0.7783217592592595</v>
      </c>
      <c r="E65" s="37">
        <f t="shared" si="104"/>
        <v>0.8408217592592595</v>
      </c>
      <c r="F65" s="40">
        <v>1.2</v>
      </c>
      <c r="G65" s="39">
        <v>19</v>
      </c>
      <c r="H65" s="40" t="s">
        <v>67</v>
      </c>
      <c r="I65" s="37">
        <f t="shared" ref="I65:M65" si="105">I66+TIME(0,0,(3600*($O36-$O35)/(INDEX($T$5:$AB$6,MATCH(I$15,$S$5:$S$6,0),MATCH(CONCATENATE($P36,$Q36),$T$4:$AB$4,0)))+$T$8))</f>
        <v>0.58575231481481482</v>
      </c>
      <c r="J65" s="37">
        <f t="shared" si="105"/>
        <v>0.66908564814814808</v>
      </c>
      <c r="K65" s="37">
        <f t="shared" si="105"/>
        <v>0.71075231481481482</v>
      </c>
      <c r="L65" s="37">
        <f t="shared" si="105"/>
        <v>0.79408564814814808</v>
      </c>
      <c r="M65" s="41">
        <f t="shared" si="105"/>
        <v>0.27325231481481477</v>
      </c>
    </row>
    <row r="66" spans="1:13" ht="12.75" customHeight="1" x14ac:dyDescent="0.25">
      <c r="A66" s="36">
        <f t="shared" ref="A66:E66" si="106">A65+TIME(0,0,(3600*($O36-$O35)/(INDEX($T$5:$AB$6,MATCH(A$15,$S$5:$S$6,0),MATCH(CONCATENATE($P36,$Q36),$T$4:$AB$4,0)))+$T$8))</f>
        <v>0.5707986111111113</v>
      </c>
      <c r="B66" s="37">
        <f t="shared" si="106"/>
        <v>0.61246527777777804</v>
      </c>
      <c r="C66" s="37">
        <f t="shared" si="106"/>
        <v>0.6957986111111113</v>
      </c>
      <c r="D66" s="37">
        <f t="shared" si="106"/>
        <v>0.77913194444444467</v>
      </c>
      <c r="E66" s="37">
        <f t="shared" si="106"/>
        <v>0.84163194444444467</v>
      </c>
      <c r="F66" s="40">
        <v>0.5</v>
      </c>
      <c r="G66" s="39">
        <v>20</v>
      </c>
      <c r="H66" s="40" t="s">
        <v>68</v>
      </c>
      <c r="I66" s="37">
        <f t="shared" ref="I66:M66" si="107">I67+TIME(0,0,(3600*($O37-$O36)/(INDEX($T$5:$AB$6,MATCH(I$15,$S$5:$S$6,0),MATCH(CONCATENATE($P37,$Q37),$T$4:$AB$4,0)))+$T$8))</f>
        <v>0.58494212962962966</v>
      </c>
      <c r="J66" s="37">
        <f t="shared" si="107"/>
        <v>0.66827546296296292</v>
      </c>
      <c r="K66" s="37">
        <f t="shared" si="107"/>
        <v>0.70994212962962966</v>
      </c>
      <c r="L66" s="37">
        <f t="shared" si="107"/>
        <v>0.79327546296296292</v>
      </c>
      <c r="M66" s="41">
        <f t="shared" si="107"/>
        <v>0.2724421296296296</v>
      </c>
    </row>
    <row r="67" spans="1:13" ht="12.75" customHeight="1" x14ac:dyDescent="0.25">
      <c r="A67" s="36">
        <f t="shared" ref="A67:E67" si="108">A66+TIME(0,0,(3600*($O37-$O36)/(INDEX($T$5:$AB$6,MATCH(A$15,$S$5:$S$6,0),MATCH(CONCATENATE($P37,$Q37),$T$4:$AB$4,0)))+$T$8))</f>
        <v>0.57151620370370393</v>
      </c>
      <c r="B67" s="37">
        <f t="shared" si="108"/>
        <v>0.61318287037037067</v>
      </c>
      <c r="C67" s="37">
        <f t="shared" si="108"/>
        <v>0.69651620370370393</v>
      </c>
      <c r="D67" s="37">
        <f t="shared" si="108"/>
        <v>0.7798495370370373</v>
      </c>
      <c r="E67" s="37">
        <f t="shared" si="108"/>
        <v>0.8423495370370373</v>
      </c>
      <c r="F67" s="40">
        <v>0.4</v>
      </c>
      <c r="G67" s="39">
        <v>21</v>
      </c>
      <c r="H67" s="40" t="s">
        <v>69</v>
      </c>
      <c r="I67" s="37">
        <f t="shared" ref="I67:M67" si="109">I68+TIME(0,0,(3600*($O38-$O37)/(INDEX($T$5:$AB$6,MATCH(I$15,$S$5:$S$6,0),MATCH(CONCATENATE($P38,$Q38),$T$4:$AB$4,0)))+$T$8))</f>
        <v>0.58422453703703703</v>
      </c>
      <c r="J67" s="37">
        <f t="shared" si="109"/>
        <v>0.66755787037037029</v>
      </c>
      <c r="K67" s="37">
        <f t="shared" si="109"/>
        <v>0.70922453703703703</v>
      </c>
      <c r="L67" s="37">
        <f t="shared" si="109"/>
        <v>0.79255787037037029</v>
      </c>
      <c r="M67" s="41">
        <f t="shared" si="109"/>
        <v>0.27172453703703703</v>
      </c>
    </row>
    <row r="68" spans="1:13" ht="12.75" customHeight="1" x14ac:dyDescent="0.25">
      <c r="A68" s="36">
        <f t="shared" ref="A68:E68" si="110">A67+TIME(0,0,(3600*($O38-$O37)/(INDEX($T$5:$AB$6,MATCH(A$15,$S$5:$S$6,0),MATCH(CONCATENATE($P38,$Q38),$T$4:$AB$4,0)))+$T$8))</f>
        <v>0.57240740740740759</v>
      </c>
      <c r="B68" s="37">
        <f t="shared" si="110"/>
        <v>0.61407407407407433</v>
      </c>
      <c r="C68" s="37">
        <f t="shared" si="110"/>
        <v>0.69740740740740759</v>
      </c>
      <c r="D68" s="37">
        <f t="shared" si="110"/>
        <v>0.78074074074074096</v>
      </c>
      <c r="E68" s="37">
        <f t="shared" si="110"/>
        <v>0.84324074074074096</v>
      </c>
      <c r="F68" s="40">
        <v>0.6</v>
      </c>
      <c r="G68" s="39">
        <v>22</v>
      </c>
      <c r="H68" s="40" t="s">
        <v>70</v>
      </c>
      <c r="I68" s="45">
        <v>0.58333333333333337</v>
      </c>
      <c r="J68" s="45">
        <v>0.66666666666666663</v>
      </c>
      <c r="K68" s="45">
        <v>0.70833333333333337</v>
      </c>
      <c r="L68" s="45">
        <v>0.79166666666666663</v>
      </c>
      <c r="M68" s="46">
        <v>0.27083333333333331</v>
      </c>
    </row>
    <row r="69" spans="1:13" ht="12.75" customHeight="1" x14ac:dyDescent="0.25">
      <c r="A69" s="47"/>
      <c r="B69" s="48"/>
      <c r="C69" s="48"/>
      <c r="D69" s="48"/>
      <c r="E69" s="48"/>
      <c r="F69" s="40"/>
      <c r="G69" s="39"/>
      <c r="H69" s="40"/>
      <c r="I69" s="48"/>
      <c r="J69" s="48"/>
      <c r="K69" s="48"/>
      <c r="L69" s="48"/>
      <c r="M69" s="49"/>
    </row>
    <row r="70" spans="1:13" ht="12.75" customHeight="1" x14ac:dyDescent="0.25">
      <c r="A70" s="56" t="s">
        <v>72</v>
      </c>
      <c r="B70" s="54" t="s">
        <v>72</v>
      </c>
      <c r="C70" s="54" t="s">
        <v>73</v>
      </c>
      <c r="D70" s="54" t="s">
        <v>72</v>
      </c>
      <c r="E70" s="51" t="s">
        <v>72</v>
      </c>
      <c r="F70" s="57"/>
      <c r="G70" s="51"/>
      <c r="H70" s="57"/>
      <c r="I70" s="54" t="s">
        <v>72</v>
      </c>
      <c r="J70" s="54" t="s">
        <v>72</v>
      </c>
      <c r="K70" s="54" t="s">
        <v>73</v>
      </c>
      <c r="L70" s="54" t="s">
        <v>72</v>
      </c>
      <c r="M70" s="58" t="s">
        <v>72</v>
      </c>
    </row>
    <row r="71" spans="1:13" ht="12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ht="12.75" customHeight="1" x14ac:dyDescent="0.3">
      <c r="I72" s="5" t="s">
        <v>80</v>
      </c>
    </row>
    <row r="73" spans="1:13" ht="12.75" customHeight="1" x14ac:dyDescent="0.25">
      <c r="B73" s="59"/>
    </row>
    <row r="74" spans="1:13" ht="12.75" customHeight="1" x14ac:dyDescent="0.25">
      <c r="B74" s="59"/>
    </row>
    <row r="75" spans="1:13" ht="12.75" customHeight="1" x14ac:dyDescent="0.3">
      <c r="A75" s="60"/>
      <c r="B75" s="60"/>
      <c r="C75" s="60"/>
      <c r="D75" s="60"/>
      <c r="E75" s="60"/>
      <c r="F75" s="60"/>
      <c r="G75" s="60"/>
      <c r="H75" s="60"/>
      <c r="I75" s="60"/>
      <c r="J75" s="60"/>
    </row>
    <row r="76" spans="1:13" ht="12.75" customHeight="1" x14ac:dyDescent="0.3">
      <c r="A76" s="60"/>
    </row>
    <row r="77" spans="1:13" ht="16.5" customHeight="1" x14ac:dyDescent="0.25"/>
    <row r="78" spans="1:13" ht="16.5" customHeight="1" x14ac:dyDescent="0.25"/>
    <row r="79" spans="1:13" ht="16.5" customHeight="1" x14ac:dyDescent="0.25"/>
    <row r="80" spans="1:13" ht="16.5" customHeight="1" x14ac:dyDescent="0.25"/>
    <row r="81" ht="16.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</sheetData>
  <mergeCells count="12">
    <mergeCell ref="A13:E13"/>
    <mergeCell ref="A42:E42"/>
    <mergeCell ref="I42:M42"/>
    <mergeCell ref="A43:E43"/>
    <mergeCell ref="I43:M4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2022-10-21T16:44:20Z</dcterms:modified>
</cp:coreProperties>
</file>