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/>
  <mc:AlternateContent xmlns:mc="http://schemas.openxmlformats.org/markup-compatibility/2006">
    <mc:Choice Requires="x15">
      <x15ac:absPath xmlns:x15ac="http://schemas.microsoft.com/office/spreadsheetml/2010/11/ac" url="E:\INCERTRANS\Arges\Lucrare\Actualizare_februarie_2023\Studiu trafic final_aprilie 2023\Modificate\"/>
    </mc:Choice>
  </mc:AlternateContent>
  <xr:revisionPtr revIDLastSave="0" documentId="13_ncr:1_{28BDC10D-226A-4927-BD84-B574F003C901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gMAte2RdlgBjlfKBsKQexaCP0axQ=="/>
    </ext>
  </extLst>
</workbook>
</file>

<file path=xl/calcChain.xml><?xml version="1.0" encoding="utf-8"?>
<calcChain xmlns="http://schemas.openxmlformats.org/spreadsheetml/2006/main">
  <c r="O17" i="1" l="1"/>
  <c r="B51" i="1" s="1"/>
  <c r="A17" i="1" l="1"/>
  <c r="R17" i="1"/>
  <c r="E17" i="1"/>
  <c r="C17" i="1"/>
  <c r="S17" i="1"/>
  <c r="O18" i="1"/>
  <c r="C153" i="1"/>
  <c r="E153" i="1"/>
  <c r="A153" i="1"/>
  <c r="D153" i="1"/>
  <c r="B119" i="1"/>
  <c r="B120" i="1" s="1"/>
  <c r="B153" i="1"/>
  <c r="C119" i="1"/>
  <c r="D85" i="1"/>
  <c r="D86" i="1" s="1"/>
  <c r="D119" i="1"/>
  <c r="B85" i="1"/>
  <c r="B86" i="1" s="1"/>
  <c r="A119" i="1"/>
  <c r="E85" i="1"/>
  <c r="E86" i="1" s="1"/>
  <c r="A85" i="1"/>
  <c r="A86" i="1" s="1"/>
  <c r="E119" i="1"/>
  <c r="C51" i="1"/>
  <c r="C52" i="1" s="1"/>
  <c r="C85" i="1"/>
  <c r="C86" i="1" s="1"/>
  <c r="E51" i="1"/>
  <c r="E52" i="1" s="1"/>
  <c r="A51" i="1"/>
  <c r="A52" i="1" s="1"/>
  <c r="D51" i="1"/>
  <c r="D52" i="1" s="1"/>
  <c r="B17" i="1"/>
  <c r="B18" i="1" s="1"/>
  <c r="D17" i="1"/>
  <c r="D18" i="1" s="1"/>
  <c r="D120" i="1" l="1"/>
  <c r="C154" i="1"/>
  <c r="C120" i="1"/>
  <c r="C121" i="1" s="1"/>
  <c r="E120" i="1"/>
  <c r="B154" i="1"/>
  <c r="D154" i="1"/>
  <c r="D155" i="1" s="1"/>
  <c r="A120" i="1"/>
  <c r="A121" i="1" s="1"/>
  <c r="A154" i="1"/>
  <c r="A18" i="1"/>
  <c r="E18" i="1"/>
  <c r="E19" i="1" s="1"/>
  <c r="S18" i="1"/>
  <c r="R18" i="1"/>
  <c r="O19" i="1"/>
  <c r="B19" i="1" s="1"/>
  <c r="E154" i="1"/>
  <c r="E155" i="1" s="1"/>
  <c r="C18" i="1"/>
  <c r="C19" i="1" s="1"/>
  <c r="B52" i="1"/>
  <c r="B53" i="1" s="1"/>
  <c r="C155" i="1" l="1"/>
  <c r="C156" i="1" s="1"/>
  <c r="A87" i="1"/>
  <c r="E53" i="1"/>
  <c r="B155" i="1"/>
  <c r="B87" i="1"/>
  <c r="E87" i="1"/>
  <c r="E88" i="1" s="1"/>
  <c r="D19" i="1"/>
  <c r="D20" i="1" s="1"/>
  <c r="B121" i="1"/>
  <c r="E121" i="1"/>
  <c r="C87" i="1"/>
  <c r="C88" i="1" s="1"/>
  <c r="A53" i="1"/>
  <c r="O20" i="1"/>
  <c r="R19" i="1"/>
  <c r="S19" i="1"/>
  <c r="D87" i="1"/>
  <c r="C53" i="1"/>
  <c r="D121" i="1"/>
  <c r="D122" i="1" s="1"/>
  <c r="A19" i="1"/>
  <c r="E20" i="1"/>
  <c r="A155" i="1"/>
  <c r="D53" i="1"/>
  <c r="B122" i="1" l="1"/>
  <c r="E156" i="1"/>
  <c r="B20" i="1"/>
  <c r="C54" i="1"/>
  <c r="O21" i="1"/>
  <c r="S20" i="1"/>
  <c r="R20" i="1"/>
  <c r="C122" i="1"/>
  <c r="A54" i="1"/>
  <c r="A55" i="1" s="1"/>
  <c r="D156" i="1"/>
  <c r="A156" i="1"/>
  <c r="E122" i="1"/>
  <c r="D88" i="1"/>
  <c r="D89" i="1" s="1"/>
  <c r="B88" i="1"/>
  <c r="B156" i="1"/>
  <c r="C20" i="1"/>
  <c r="D54" i="1"/>
  <c r="D55" i="1" s="1"/>
  <c r="A122" i="1"/>
  <c r="A88" i="1"/>
  <c r="A20" i="1"/>
  <c r="A21" i="1" s="1"/>
  <c r="B54" i="1"/>
  <c r="B55" i="1" s="1"/>
  <c r="E54" i="1"/>
  <c r="R21" i="1" l="1"/>
  <c r="O22" i="1"/>
  <c r="D90" i="1" s="1"/>
  <c r="S21" i="1"/>
  <c r="B123" i="1"/>
  <c r="B124" i="1" s="1"/>
  <c r="E21" i="1"/>
  <c r="E22" i="1" s="1"/>
  <c r="C21" i="1"/>
  <c r="C22" i="1" s="1"/>
  <c r="C123" i="1"/>
  <c r="C124" i="1" s="1"/>
  <c r="A89" i="1"/>
  <c r="A90" i="1" s="1"/>
  <c r="E55" i="1"/>
  <c r="E56" i="1" s="1"/>
  <c r="A123" i="1"/>
  <c r="A124" i="1" s="1"/>
  <c r="B89" i="1"/>
  <c r="B90" i="1" s="1"/>
  <c r="D157" i="1"/>
  <c r="D158" i="1" s="1"/>
  <c r="E157" i="1"/>
  <c r="E158" i="1" s="1"/>
  <c r="D123" i="1"/>
  <c r="D124" i="1" s="1"/>
  <c r="D56" i="1"/>
  <c r="A22" i="1"/>
  <c r="E123" i="1"/>
  <c r="E124" i="1" s="1"/>
  <c r="C55" i="1"/>
  <c r="C56" i="1" s="1"/>
  <c r="C157" i="1"/>
  <c r="C158" i="1" s="1"/>
  <c r="C89" i="1"/>
  <c r="C90" i="1" s="1"/>
  <c r="B157" i="1"/>
  <c r="B158" i="1" s="1"/>
  <c r="A157" i="1"/>
  <c r="A158" i="1" s="1"/>
  <c r="E89" i="1"/>
  <c r="E90" i="1" s="1"/>
  <c r="B21" i="1"/>
  <c r="B22" i="1" s="1"/>
  <c r="D21" i="1"/>
  <c r="D22" i="1" s="1"/>
  <c r="A56" i="1" l="1"/>
  <c r="S22" i="1"/>
  <c r="O23" i="1"/>
  <c r="E23" i="1" s="1"/>
  <c r="R22" i="1"/>
  <c r="B56" i="1"/>
  <c r="E91" i="1" l="1"/>
  <c r="E159" i="1"/>
  <c r="B57" i="1"/>
  <c r="C23" i="1"/>
  <c r="A159" i="1"/>
  <c r="D57" i="1"/>
  <c r="D159" i="1"/>
  <c r="B159" i="1"/>
  <c r="C91" i="1"/>
  <c r="C125" i="1"/>
  <c r="B125" i="1"/>
  <c r="B126" i="1" s="1"/>
  <c r="A125" i="1"/>
  <c r="D91" i="1"/>
  <c r="C159" i="1"/>
  <c r="B23" i="1"/>
  <c r="A57" i="1"/>
  <c r="O24" i="1"/>
  <c r="R23" i="1"/>
  <c r="S23" i="1"/>
  <c r="D125" i="1"/>
  <c r="E57" i="1"/>
  <c r="C57" i="1"/>
  <c r="B91" i="1"/>
  <c r="A91" i="1"/>
  <c r="E125" i="1"/>
  <c r="E126" i="1" s="1"/>
  <c r="A23" i="1"/>
  <c r="D23" i="1"/>
  <c r="D24" i="1" s="1"/>
  <c r="B24" i="1" l="1"/>
  <c r="D160" i="1"/>
  <c r="B92" i="1"/>
  <c r="E58" i="1"/>
  <c r="B58" i="1"/>
  <c r="A24" i="1"/>
  <c r="C58" i="1"/>
  <c r="C160" i="1"/>
  <c r="C161" i="1" s="1"/>
  <c r="C126" i="1"/>
  <c r="D58" i="1"/>
  <c r="E160" i="1"/>
  <c r="O25" i="1"/>
  <c r="S24" i="1"/>
  <c r="R24" i="1"/>
  <c r="D92" i="1"/>
  <c r="C92" i="1"/>
  <c r="C93" i="1" s="1"/>
  <c r="A160" i="1"/>
  <c r="E92" i="1"/>
  <c r="A92" i="1"/>
  <c r="D126" i="1"/>
  <c r="D127" i="1" s="1"/>
  <c r="A58" i="1"/>
  <c r="A126" i="1"/>
  <c r="B160" i="1"/>
  <c r="C24" i="1"/>
  <c r="C25" i="1" s="1"/>
  <c r="E24" i="1"/>
  <c r="B25" i="1" l="1"/>
  <c r="D161" i="1"/>
  <c r="B161" i="1"/>
  <c r="D93" i="1"/>
  <c r="E59" i="1"/>
  <c r="C59" i="1"/>
  <c r="A127" i="1"/>
  <c r="E25" i="1"/>
  <c r="A59" i="1"/>
  <c r="A161" i="1"/>
  <c r="C127" i="1"/>
  <c r="B59" i="1"/>
  <c r="B60" i="1" s="1"/>
  <c r="S25" i="1"/>
  <c r="R25" i="1"/>
  <c r="O26" i="1"/>
  <c r="C94" i="1" s="1"/>
  <c r="B93" i="1"/>
  <c r="B94" i="1" s="1"/>
  <c r="A93" i="1"/>
  <c r="E161" i="1"/>
  <c r="E162" i="1" s="1"/>
  <c r="B127" i="1"/>
  <c r="B128" i="1" s="1"/>
  <c r="E93" i="1"/>
  <c r="E94" i="1" s="1"/>
  <c r="E127" i="1"/>
  <c r="D59" i="1"/>
  <c r="D60" i="1" s="1"/>
  <c r="A25" i="1"/>
  <c r="A26" i="1" s="1"/>
  <c r="D25" i="1"/>
  <c r="D26" i="1" s="1"/>
  <c r="E26" i="1" l="1"/>
  <c r="E27" i="1" s="1"/>
  <c r="D94" i="1"/>
  <c r="D95" i="1" s="1"/>
  <c r="A162" i="1"/>
  <c r="C60" i="1"/>
  <c r="C61" i="1" s="1"/>
  <c r="D162" i="1"/>
  <c r="O27" i="1"/>
  <c r="B129" i="1" s="1"/>
  <c r="R26" i="1"/>
  <c r="S26" i="1"/>
  <c r="C26" i="1"/>
  <c r="C27" i="1" s="1"/>
  <c r="A60" i="1"/>
  <c r="A61" i="1" s="1"/>
  <c r="E60" i="1"/>
  <c r="E61" i="1" s="1"/>
  <c r="C162" i="1"/>
  <c r="C163" i="1" s="1"/>
  <c r="B61" i="1"/>
  <c r="D128" i="1"/>
  <c r="D129" i="1" s="1"/>
  <c r="E128" i="1"/>
  <c r="E129" i="1" s="1"/>
  <c r="A94" i="1"/>
  <c r="A95" i="1" s="1"/>
  <c r="C128" i="1"/>
  <c r="C129" i="1" s="1"/>
  <c r="A128" i="1"/>
  <c r="A129" i="1" s="1"/>
  <c r="B162" i="1"/>
  <c r="B163" i="1" s="1"/>
  <c r="B26" i="1"/>
  <c r="B27" i="1" s="1"/>
  <c r="D27" i="1" l="1"/>
  <c r="C95" i="1"/>
  <c r="E95" i="1"/>
  <c r="D61" i="1"/>
  <c r="O28" i="1"/>
  <c r="C28" i="1" s="1"/>
  <c r="R27" i="1"/>
  <c r="S27" i="1"/>
  <c r="D163" i="1"/>
  <c r="B95" i="1"/>
  <c r="A27" i="1"/>
  <c r="A28" i="1" s="1"/>
  <c r="A163" i="1"/>
  <c r="A164" i="1" s="1"/>
  <c r="E163" i="1"/>
  <c r="C130" i="1" l="1"/>
  <c r="B96" i="1"/>
  <c r="B97" i="1" s="1"/>
  <c r="O29" i="1"/>
  <c r="R28" i="1"/>
  <c r="S28" i="1"/>
  <c r="B164" i="1"/>
  <c r="B165" i="1" s="1"/>
  <c r="E28" i="1"/>
  <c r="E29" i="1" s="1"/>
  <c r="E96" i="1"/>
  <c r="E97" i="1" s="1"/>
  <c r="D62" i="1"/>
  <c r="D63" i="1" s="1"/>
  <c r="E164" i="1"/>
  <c r="E165" i="1" s="1"/>
  <c r="D96" i="1"/>
  <c r="D97" i="1" s="1"/>
  <c r="B130" i="1"/>
  <c r="B131" i="1" s="1"/>
  <c r="A130" i="1"/>
  <c r="A131" i="1" s="1"/>
  <c r="E130" i="1"/>
  <c r="E131" i="1" s="1"/>
  <c r="E62" i="1"/>
  <c r="E63" i="1" s="1"/>
  <c r="A165" i="1"/>
  <c r="C29" i="1"/>
  <c r="A29" i="1"/>
  <c r="D164" i="1"/>
  <c r="D165" i="1" s="1"/>
  <c r="A62" i="1"/>
  <c r="A63" i="1" s="1"/>
  <c r="C96" i="1"/>
  <c r="C97" i="1" s="1"/>
  <c r="A96" i="1"/>
  <c r="A97" i="1" s="1"/>
  <c r="C164" i="1"/>
  <c r="C165" i="1" s="1"/>
  <c r="C62" i="1"/>
  <c r="C63" i="1" s="1"/>
  <c r="D130" i="1"/>
  <c r="D131" i="1" s="1"/>
  <c r="B62" i="1"/>
  <c r="B63" i="1" s="1"/>
  <c r="D28" i="1"/>
  <c r="D29" i="1" s="1"/>
  <c r="B28" i="1"/>
  <c r="B29" i="1" s="1"/>
  <c r="S29" i="1" l="1"/>
  <c r="R29" i="1"/>
  <c r="O30" i="1"/>
  <c r="B30" i="1" s="1"/>
  <c r="C131" i="1"/>
  <c r="C132" i="1" s="1"/>
  <c r="C98" i="1" l="1"/>
  <c r="C30" i="1"/>
  <c r="B166" i="1"/>
  <c r="A132" i="1"/>
  <c r="A133" i="1" s="1"/>
  <c r="B98" i="1"/>
  <c r="E166" i="1"/>
  <c r="D166" i="1"/>
  <c r="E98" i="1"/>
  <c r="E99" i="1" s="1"/>
  <c r="C64" i="1"/>
  <c r="D64" i="1"/>
  <c r="D132" i="1"/>
  <c r="E132" i="1"/>
  <c r="E30" i="1"/>
  <c r="C166" i="1"/>
  <c r="B132" i="1"/>
  <c r="O31" i="1"/>
  <c r="B99" i="1" s="1"/>
  <c r="S30" i="1"/>
  <c r="R30" i="1"/>
  <c r="D98" i="1"/>
  <c r="D99" i="1" s="1"/>
  <c r="D30" i="1"/>
  <c r="A166" i="1"/>
  <c r="A30" i="1"/>
  <c r="A31" i="1" s="1"/>
  <c r="B167" i="1"/>
  <c r="E64" i="1"/>
  <c r="A98" i="1"/>
  <c r="A64" i="1"/>
  <c r="A65" i="1" s="1"/>
  <c r="B64" i="1"/>
  <c r="A167" i="1" l="1"/>
  <c r="A168" i="1" s="1"/>
  <c r="B133" i="1"/>
  <c r="B134" i="1" s="1"/>
  <c r="B65" i="1"/>
  <c r="D31" i="1"/>
  <c r="D32" i="1" s="1"/>
  <c r="C133" i="1"/>
  <c r="C134" i="1" s="1"/>
  <c r="A99" i="1"/>
  <c r="E133" i="1"/>
  <c r="E134" i="1" s="1"/>
  <c r="E65" i="1"/>
  <c r="E66" i="1" s="1"/>
  <c r="C31" i="1"/>
  <c r="C32" i="1" s="1"/>
  <c r="E100" i="1"/>
  <c r="S31" i="1"/>
  <c r="O32" i="1"/>
  <c r="A32" i="1" s="1"/>
  <c r="R31" i="1"/>
  <c r="C167" i="1"/>
  <c r="D65" i="1"/>
  <c r="D66" i="1" s="1"/>
  <c r="E167" i="1"/>
  <c r="D100" i="1"/>
  <c r="E31" i="1"/>
  <c r="E32" i="1" s="1"/>
  <c r="C65" i="1"/>
  <c r="C66" i="1" s="1"/>
  <c r="C99" i="1"/>
  <c r="C100" i="1" s="1"/>
  <c r="D133" i="1"/>
  <c r="D167" i="1"/>
  <c r="D168" i="1" s="1"/>
  <c r="B31" i="1"/>
  <c r="B32" i="1" s="1"/>
  <c r="A66" i="1" l="1"/>
  <c r="A67" i="1" s="1"/>
  <c r="A134" i="1"/>
  <c r="A135" i="1" s="1"/>
  <c r="A100" i="1"/>
  <c r="A101" i="1" s="1"/>
  <c r="B168" i="1"/>
  <c r="B169" i="1" s="1"/>
  <c r="E168" i="1"/>
  <c r="D134" i="1"/>
  <c r="D135" i="1" s="1"/>
  <c r="B100" i="1"/>
  <c r="B101" i="1" s="1"/>
  <c r="C168" i="1"/>
  <c r="C101" i="1"/>
  <c r="C67" i="1"/>
  <c r="O33" i="1"/>
  <c r="E135" i="1" s="1"/>
  <c r="R32" i="1"/>
  <c r="S32" i="1"/>
  <c r="B66" i="1"/>
  <c r="B67" i="1" s="1"/>
  <c r="E67" i="1"/>
  <c r="E33" i="1"/>
  <c r="D67" i="1"/>
  <c r="C135" i="1"/>
  <c r="D33" i="1"/>
  <c r="B135" i="1"/>
  <c r="A33" i="1"/>
  <c r="E169" i="1" l="1"/>
  <c r="B33" i="1"/>
  <c r="B34" i="1" s="1"/>
  <c r="C169" i="1"/>
  <c r="C33" i="1"/>
  <c r="D101" i="1"/>
  <c r="S33" i="1"/>
  <c r="O34" i="1"/>
  <c r="R33" i="1"/>
  <c r="A169" i="1"/>
  <c r="E101" i="1"/>
  <c r="D169" i="1"/>
  <c r="D170" i="1" s="1"/>
  <c r="O35" i="1" l="1"/>
  <c r="R34" i="1"/>
  <c r="S34" i="1"/>
  <c r="B136" i="1"/>
  <c r="B170" i="1"/>
  <c r="B171" i="1" s="1"/>
  <c r="D136" i="1"/>
  <c r="D137" i="1" s="1"/>
  <c r="D34" i="1"/>
  <c r="E102" i="1"/>
  <c r="E103" i="1" s="1"/>
  <c r="C102" i="1"/>
  <c r="C103" i="1" s="1"/>
  <c r="D102" i="1"/>
  <c r="E170" i="1"/>
  <c r="A34" i="1"/>
  <c r="A35" i="1" s="1"/>
  <c r="A68" i="1"/>
  <c r="A69" i="1" s="1"/>
  <c r="A170" i="1"/>
  <c r="E68" i="1"/>
  <c r="E34" i="1"/>
  <c r="E35" i="1" s="1"/>
  <c r="C34" i="1"/>
  <c r="C35" i="1" s="1"/>
  <c r="B68" i="1"/>
  <c r="A136" i="1"/>
  <c r="B102" i="1"/>
  <c r="B103" i="1" s="1"/>
  <c r="C136" i="1"/>
  <c r="C137" i="1" s="1"/>
  <c r="A102" i="1"/>
  <c r="C170" i="1"/>
  <c r="D68" i="1"/>
  <c r="D69" i="1" s="1"/>
  <c r="C68" i="1"/>
  <c r="C69" i="1" s="1"/>
  <c r="E136" i="1"/>
  <c r="C36" i="1" l="1"/>
  <c r="E104" i="1"/>
  <c r="S35" i="1"/>
  <c r="O36" i="1"/>
  <c r="D70" i="1" s="1"/>
  <c r="R35" i="1"/>
  <c r="C171" i="1"/>
  <c r="A137" i="1"/>
  <c r="E69" i="1"/>
  <c r="E70" i="1" s="1"/>
  <c r="E171" i="1"/>
  <c r="E172" i="1" s="1"/>
  <c r="D35" i="1"/>
  <c r="B137" i="1"/>
  <c r="D171" i="1"/>
  <c r="D172" i="1" s="1"/>
  <c r="E137" i="1"/>
  <c r="E138" i="1" s="1"/>
  <c r="A103" i="1"/>
  <c r="B69" i="1"/>
  <c r="A171" i="1"/>
  <c r="A172" i="1" s="1"/>
  <c r="D103" i="1"/>
  <c r="D104" i="1" s="1"/>
  <c r="B35" i="1"/>
  <c r="E173" i="1" l="1"/>
  <c r="O37" i="1"/>
  <c r="A173" i="1" s="1"/>
  <c r="R36" i="1"/>
  <c r="S36" i="1"/>
  <c r="A36" i="1"/>
  <c r="D138" i="1"/>
  <c r="D139" i="1" s="1"/>
  <c r="C138" i="1"/>
  <c r="C139" i="1" s="1"/>
  <c r="B70" i="1"/>
  <c r="B138" i="1"/>
  <c r="A138" i="1"/>
  <c r="A139" i="1" s="1"/>
  <c r="E36" i="1"/>
  <c r="E37" i="1" s="1"/>
  <c r="C104" i="1"/>
  <c r="C70" i="1"/>
  <c r="B36" i="1"/>
  <c r="B37" i="1" s="1"/>
  <c r="A104" i="1"/>
  <c r="A105" i="1" s="1"/>
  <c r="D36" i="1"/>
  <c r="C172" i="1"/>
  <c r="B172" i="1"/>
  <c r="B173" i="1" s="1"/>
  <c r="B104" i="1"/>
  <c r="B105" i="1" s="1"/>
  <c r="A70" i="1"/>
  <c r="B106" i="1" l="1"/>
  <c r="E38" i="1"/>
  <c r="A174" i="1"/>
  <c r="E174" i="1"/>
  <c r="A140" i="1"/>
  <c r="D140" i="1"/>
  <c r="S37" i="1"/>
  <c r="O38" i="1"/>
  <c r="A106" i="1" s="1"/>
  <c r="R37" i="1"/>
  <c r="C37" i="1"/>
  <c r="C38" i="1" s="1"/>
  <c r="E139" i="1"/>
  <c r="E140" i="1" s="1"/>
  <c r="C173" i="1"/>
  <c r="C174" i="1" s="1"/>
  <c r="C71" i="1"/>
  <c r="C72" i="1" s="1"/>
  <c r="B139" i="1"/>
  <c r="B140" i="1" s="1"/>
  <c r="A37" i="1"/>
  <c r="A38" i="1" s="1"/>
  <c r="E71" i="1"/>
  <c r="E72" i="1" s="1"/>
  <c r="D71" i="1"/>
  <c r="D72" i="1" s="1"/>
  <c r="D105" i="1"/>
  <c r="D106" i="1" s="1"/>
  <c r="A71" i="1"/>
  <c r="A72" i="1" s="1"/>
  <c r="D37" i="1"/>
  <c r="D38" i="1" s="1"/>
  <c r="C105" i="1"/>
  <c r="C106" i="1" s="1"/>
  <c r="B71" i="1"/>
  <c r="B72" i="1" s="1"/>
  <c r="D173" i="1"/>
  <c r="D174" i="1" s="1"/>
  <c r="E105" i="1"/>
  <c r="E106" i="1" s="1"/>
  <c r="B174" i="1" l="1"/>
  <c r="B175" i="1" s="1"/>
  <c r="B73" i="1"/>
  <c r="B141" i="1"/>
  <c r="C39" i="1"/>
  <c r="D73" i="1"/>
  <c r="A175" i="1"/>
  <c r="B107" i="1"/>
  <c r="D39" i="1"/>
  <c r="O39" i="1"/>
  <c r="D175" i="1" s="1"/>
  <c r="R38" i="1"/>
  <c r="S38" i="1"/>
  <c r="B38" i="1"/>
  <c r="B39" i="1" s="1"/>
  <c r="C140" i="1"/>
  <c r="C141" i="1" s="1"/>
  <c r="A141" i="1" l="1"/>
  <c r="A142" i="1" s="1"/>
  <c r="E39" i="1"/>
  <c r="A39" i="1"/>
  <c r="A107" i="1"/>
  <c r="C107" i="1"/>
  <c r="C175" i="1"/>
  <c r="A73" i="1"/>
  <c r="E73" i="1"/>
  <c r="D141" i="1"/>
  <c r="S39" i="1"/>
  <c r="O40" i="1"/>
  <c r="B108" i="1" s="1"/>
  <c r="R39" i="1"/>
  <c r="E107" i="1"/>
  <c r="C73" i="1"/>
  <c r="E175" i="1"/>
  <c r="E176" i="1" s="1"/>
  <c r="D107" i="1"/>
  <c r="D108" i="1" s="1"/>
  <c r="E141" i="1"/>
  <c r="D176" i="1" l="1"/>
  <c r="D177" i="1" s="1"/>
  <c r="C40" i="1"/>
  <c r="A40" i="1"/>
  <c r="A41" i="1" s="1"/>
  <c r="A143" i="1"/>
  <c r="B109" i="1"/>
  <c r="E177" i="1"/>
  <c r="O41" i="1"/>
  <c r="D109" i="1" s="1"/>
  <c r="R40" i="1"/>
  <c r="S40" i="1"/>
  <c r="B176" i="1"/>
  <c r="B177" i="1" s="1"/>
  <c r="D40" i="1"/>
  <c r="D41" i="1" s="1"/>
  <c r="C108" i="1"/>
  <c r="C109" i="1" s="1"/>
  <c r="B74" i="1"/>
  <c r="B75" i="1" s="1"/>
  <c r="C176" i="1"/>
  <c r="C177" i="1" s="1"/>
  <c r="C74" i="1"/>
  <c r="C75" i="1" s="1"/>
  <c r="B142" i="1"/>
  <c r="B143" i="1" s="1"/>
  <c r="A74" i="1"/>
  <c r="A75" i="1" s="1"/>
  <c r="A176" i="1"/>
  <c r="A177" i="1" s="1"/>
  <c r="D142" i="1"/>
  <c r="D143" i="1" s="1"/>
  <c r="B40" i="1"/>
  <c r="B41" i="1" s="1"/>
  <c r="E142" i="1"/>
  <c r="E143" i="1" s="1"/>
  <c r="E108" i="1"/>
  <c r="E109" i="1" s="1"/>
  <c r="C142" i="1"/>
  <c r="C143" i="1" s="1"/>
  <c r="A108" i="1"/>
  <c r="A109" i="1" s="1"/>
  <c r="E40" i="1"/>
  <c r="E41" i="1" s="1"/>
  <c r="E74" i="1"/>
  <c r="E75" i="1" s="1"/>
  <c r="D74" i="1"/>
  <c r="D75" i="1" s="1"/>
  <c r="A178" i="1" l="1"/>
  <c r="B76" i="1"/>
  <c r="S41" i="1"/>
  <c r="O42" i="1"/>
  <c r="A144" i="1" s="1"/>
  <c r="R41" i="1"/>
  <c r="C41" i="1"/>
  <c r="C76" i="1" l="1"/>
  <c r="D110" i="1"/>
  <c r="B42" i="1"/>
  <c r="J177" i="1"/>
  <c r="J176" i="1" s="1"/>
  <c r="J175" i="1" s="1"/>
  <c r="J174" i="1" s="1"/>
  <c r="J173" i="1" s="1"/>
  <c r="J172" i="1" s="1"/>
  <c r="J171" i="1" s="1"/>
  <c r="J170" i="1" s="1"/>
  <c r="J169" i="1" s="1"/>
  <c r="J168" i="1" s="1"/>
  <c r="J167" i="1" s="1"/>
  <c r="J166" i="1" s="1"/>
  <c r="J165" i="1" s="1"/>
  <c r="J164" i="1" s="1"/>
  <c r="J163" i="1" s="1"/>
  <c r="J162" i="1" s="1"/>
  <c r="J161" i="1" s="1"/>
  <c r="J160" i="1" s="1"/>
  <c r="J159" i="1" s="1"/>
  <c r="J158" i="1" s="1"/>
  <c r="J157" i="1" s="1"/>
  <c r="J156" i="1" s="1"/>
  <c r="J155" i="1" s="1"/>
  <c r="J154" i="1" s="1"/>
  <c r="J153" i="1" s="1"/>
  <c r="J152" i="1" s="1"/>
  <c r="J143" i="1"/>
  <c r="J142" i="1" s="1"/>
  <c r="J141" i="1" s="1"/>
  <c r="J140" i="1" s="1"/>
  <c r="J139" i="1" s="1"/>
  <c r="J138" i="1" s="1"/>
  <c r="J137" i="1" s="1"/>
  <c r="J136" i="1" s="1"/>
  <c r="J135" i="1" s="1"/>
  <c r="J134" i="1" s="1"/>
  <c r="J133" i="1" s="1"/>
  <c r="J132" i="1" s="1"/>
  <c r="J131" i="1" s="1"/>
  <c r="J130" i="1" s="1"/>
  <c r="J129" i="1" s="1"/>
  <c r="J128" i="1" s="1"/>
  <c r="J127" i="1" s="1"/>
  <c r="J126" i="1" s="1"/>
  <c r="J125" i="1" s="1"/>
  <c r="J124" i="1" s="1"/>
  <c r="J123" i="1" s="1"/>
  <c r="J122" i="1" s="1"/>
  <c r="J121" i="1" s="1"/>
  <c r="J120" i="1" s="1"/>
  <c r="J119" i="1" s="1"/>
  <c r="J118" i="1" s="1"/>
  <c r="L177" i="1"/>
  <c r="L176" i="1" s="1"/>
  <c r="L175" i="1" s="1"/>
  <c r="L174" i="1" s="1"/>
  <c r="L173" i="1" s="1"/>
  <c r="L172" i="1" s="1"/>
  <c r="L171" i="1" s="1"/>
  <c r="L170" i="1" s="1"/>
  <c r="L169" i="1" s="1"/>
  <c r="L168" i="1" s="1"/>
  <c r="L167" i="1" s="1"/>
  <c r="L166" i="1" s="1"/>
  <c r="L165" i="1" s="1"/>
  <c r="L164" i="1" s="1"/>
  <c r="L163" i="1" s="1"/>
  <c r="L162" i="1" s="1"/>
  <c r="L161" i="1" s="1"/>
  <c r="L160" i="1" s="1"/>
  <c r="L159" i="1" s="1"/>
  <c r="L158" i="1" s="1"/>
  <c r="L157" i="1" s="1"/>
  <c r="L156" i="1" s="1"/>
  <c r="L155" i="1" s="1"/>
  <c r="L154" i="1" s="1"/>
  <c r="L153" i="1" s="1"/>
  <c r="L152" i="1" s="1"/>
  <c r="L143" i="1"/>
  <c r="L142" i="1" s="1"/>
  <c r="L141" i="1" s="1"/>
  <c r="L140" i="1" s="1"/>
  <c r="L139" i="1" s="1"/>
  <c r="L138" i="1" s="1"/>
  <c r="L137" i="1" s="1"/>
  <c r="L136" i="1" s="1"/>
  <c r="L135" i="1" s="1"/>
  <c r="L134" i="1" s="1"/>
  <c r="L133" i="1" s="1"/>
  <c r="L132" i="1" s="1"/>
  <c r="L131" i="1" s="1"/>
  <c r="L130" i="1" s="1"/>
  <c r="L129" i="1" s="1"/>
  <c r="L128" i="1" s="1"/>
  <c r="L127" i="1" s="1"/>
  <c r="L126" i="1" s="1"/>
  <c r="L125" i="1" s="1"/>
  <c r="L124" i="1" s="1"/>
  <c r="L123" i="1" s="1"/>
  <c r="L122" i="1" s="1"/>
  <c r="L121" i="1" s="1"/>
  <c r="L120" i="1" s="1"/>
  <c r="L119" i="1" s="1"/>
  <c r="L118" i="1" s="1"/>
  <c r="K177" i="1"/>
  <c r="K176" i="1" s="1"/>
  <c r="K175" i="1" s="1"/>
  <c r="K174" i="1" s="1"/>
  <c r="K173" i="1" s="1"/>
  <c r="K172" i="1" s="1"/>
  <c r="K171" i="1" s="1"/>
  <c r="K170" i="1" s="1"/>
  <c r="K169" i="1" s="1"/>
  <c r="K168" i="1" s="1"/>
  <c r="K167" i="1" s="1"/>
  <c r="K166" i="1" s="1"/>
  <c r="K165" i="1" s="1"/>
  <c r="K164" i="1" s="1"/>
  <c r="K163" i="1" s="1"/>
  <c r="K162" i="1" s="1"/>
  <c r="K161" i="1" s="1"/>
  <c r="K160" i="1" s="1"/>
  <c r="K159" i="1" s="1"/>
  <c r="K158" i="1" s="1"/>
  <c r="K157" i="1" s="1"/>
  <c r="K156" i="1" s="1"/>
  <c r="K155" i="1" s="1"/>
  <c r="K154" i="1" s="1"/>
  <c r="K153" i="1" s="1"/>
  <c r="K152" i="1" s="1"/>
  <c r="K143" i="1"/>
  <c r="K142" i="1" s="1"/>
  <c r="K141" i="1" s="1"/>
  <c r="K140" i="1" s="1"/>
  <c r="K139" i="1" s="1"/>
  <c r="K138" i="1" s="1"/>
  <c r="K137" i="1" s="1"/>
  <c r="K136" i="1" s="1"/>
  <c r="K135" i="1" s="1"/>
  <c r="K134" i="1" s="1"/>
  <c r="K133" i="1" s="1"/>
  <c r="K132" i="1" s="1"/>
  <c r="K131" i="1" s="1"/>
  <c r="K130" i="1" s="1"/>
  <c r="K129" i="1" s="1"/>
  <c r="K128" i="1" s="1"/>
  <c r="K127" i="1" s="1"/>
  <c r="K126" i="1" s="1"/>
  <c r="K125" i="1" s="1"/>
  <c r="K124" i="1" s="1"/>
  <c r="K123" i="1" s="1"/>
  <c r="K122" i="1" s="1"/>
  <c r="K121" i="1" s="1"/>
  <c r="K120" i="1" s="1"/>
  <c r="K119" i="1" s="1"/>
  <c r="K118" i="1" s="1"/>
  <c r="M109" i="1"/>
  <c r="M108" i="1" s="1"/>
  <c r="M107" i="1" s="1"/>
  <c r="M106" i="1" s="1"/>
  <c r="M105" i="1" s="1"/>
  <c r="M104" i="1" s="1"/>
  <c r="M103" i="1" s="1"/>
  <c r="M102" i="1" s="1"/>
  <c r="M101" i="1" s="1"/>
  <c r="M100" i="1" s="1"/>
  <c r="M99" i="1" s="1"/>
  <c r="M98" i="1" s="1"/>
  <c r="M97" i="1" s="1"/>
  <c r="M96" i="1" s="1"/>
  <c r="M95" i="1" s="1"/>
  <c r="M94" i="1" s="1"/>
  <c r="M93" i="1" s="1"/>
  <c r="M92" i="1" s="1"/>
  <c r="M91" i="1" s="1"/>
  <c r="M90" i="1" s="1"/>
  <c r="M89" i="1" s="1"/>
  <c r="M88" i="1" s="1"/>
  <c r="M87" i="1" s="1"/>
  <c r="M86" i="1" s="1"/>
  <c r="M85" i="1" s="1"/>
  <c r="M84" i="1" s="1"/>
  <c r="I109" i="1"/>
  <c r="I108" i="1" s="1"/>
  <c r="I107" i="1" s="1"/>
  <c r="I106" i="1" s="1"/>
  <c r="I105" i="1" s="1"/>
  <c r="I104" i="1" s="1"/>
  <c r="I103" i="1" s="1"/>
  <c r="I102" i="1" s="1"/>
  <c r="I101" i="1" s="1"/>
  <c r="I100" i="1" s="1"/>
  <c r="I99" i="1" s="1"/>
  <c r="I98" i="1" s="1"/>
  <c r="I97" i="1" s="1"/>
  <c r="I96" i="1" s="1"/>
  <c r="I95" i="1" s="1"/>
  <c r="I94" i="1" s="1"/>
  <c r="I93" i="1" s="1"/>
  <c r="I92" i="1" s="1"/>
  <c r="I91" i="1" s="1"/>
  <c r="I90" i="1" s="1"/>
  <c r="I89" i="1" s="1"/>
  <c r="I88" i="1" s="1"/>
  <c r="I87" i="1" s="1"/>
  <c r="I86" i="1" s="1"/>
  <c r="I85" i="1" s="1"/>
  <c r="I84" i="1" s="1"/>
  <c r="I177" i="1"/>
  <c r="I176" i="1" s="1"/>
  <c r="I175" i="1" s="1"/>
  <c r="I174" i="1" s="1"/>
  <c r="I173" i="1" s="1"/>
  <c r="I172" i="1" s="1"/>
  <c r="I171" i="1" s="1"/>
  <c r="I170" i="1" s="1"/>
  <c r="I169" i="1" s="1"/>
  <c r="I168" i="1" s="1"/>
  <c r="I167" i="1" s="1"/>
  <c r="I166" i="1" s="1"/>
  <c r="I165" i="1" s="1"/>
  <c r="I164" i="1" s="1"/>
  <c r="I163" i="1" s="1"/>
  <c r="I162" i="1" s="1"/>
  <c r="I161" i="1" s="1"/>
  <c r="I160" i="1" s="1"/>
  <c r="I159" i="1" s="1"/>
  <c r="I158" i="1" s="1"/>
  <c r="I157" i="1" s="1"/>
  <c r="I156" i="1" s="1"/>
  <c r="I155" i="1" s="1"/>
  <c r="I154" i="1" s="1"/>
  <c r="I153" i="1" s="1"/>
  <c r="I152" i="1" s="1"/>
  <c r="M143" i="1"/>
  <c r="M142" i="1" s="1"/>
  <c r="M141" i="1" s="1"/>
  <c r="M140" i="1" s="1"/>
  <c r="M139" i="1" s="1"/>
  <c r="M138" i="1" s="1"/>
  <c r="M137" i="1" s="1"/>
  <c r="M136" i="1" s="1"/>
  <c r="M135" i="1" s="1"/>
  <c r="M134" i="1" s="1"/>
  <c r="M133" i="1" s="1"/>
  <c r="M132" i="1" s="1"/>
  <c r="M131" i="1" s="1"/>
  <c r="M130" i="1" s="1"/>
  <c r="M129" i="1" s="1"/>
  <c r="M128" i="1" s="1"/>
  <c r="M127" i="1" s="1"/>
  <c r="M126" i="1" s="1"/>
  <c r="M125" i="1" s="1"/>
  <c r="M124" i="1" s="1"/>
  <c r="M123" i="1" s="1"/>
  <c r="M122" i="1" s="1"/>
  <c r="M121" i="1" s="1"/>
  <c r="M120" i="1" s="1"/>
  <c r="M119" i="1" s="1"/>
  <c r="M118" i="1" s="1"/>
  <c r="I143" i="1"/>
  <c r="I142" i="1" s="1"/>
  <c r="I141" i="1" s="1"/>
  <c r="I140" i="1" s="1"/>
  <c r="I139" i="1" s="1"/>
  <c r="I138" i="1" s="1"/>
  <c r="I137" i="1" s="1"/>
  <c r="I136" i="1" s="1"/>
  <c r="I135" i="1" s="1"/>
  <c r="I134" i="1" s="1"/>
  <c r="I133" i="1" s="1"/>
  <c r="I132" i="1" s="1"/>
  <c r="I131" i="1" s="1"/>
  <c r="I130" i="1" s="1"/>
  <c r="I129" i="1" s="1"/>
  <c r="I128" i="1" s="1"/>
  <c r="I127" i="1" s="1"/>
  <c r="I126" i="1" s="1"/>
  <c r="I125" i="1" s="1"/>
  <c r="I124" i="1" s="1"/>
  <c r="I123" i="1" s="1"/>
  <c r="I122" i="1" s="1"/>
  <c r="I121" i="1" s="1"/>
  <c r="I120" i="1" s="1"/>
  <c r="I119" i="1" s="1"/>
  <c r="I118" i="1" s="1"/>
  <c r="J109" i="1"/>
  <c r="J108" i="1" s="1"/>
  <c r="J107" i="1" s="1"/>
  <c r="J106" i="1" s="1"/>
  <c r="J105" i="1" s="1"/>
  <c r="J104" i="1" s="1"/>
  <c r="J103" i="1" s="1"/>
  <c r="J102" i="1" s="1"/>
  <c r="J101" i="1" s="1"/>
  <c r="J100" i="1" s="1"/>
  <c r="J99" i="1" s="1"/>
  <c r="J98" i="1" s="1"/>
  <c r="J97" i="1" s="1"/>
  <c r="J96" i="1" s="1"/>
  <c r="J95" i="1" s="1"/>
  <c r="J94" i="1" s="1"/>
  <c r="J93" i="1" s="1"/>
  <c r="J92" i="1" s="1"/>
  <c r="J91" i="1" s="1"/>
  <c r="J90" i="1" s="1"/>
  <c r="J89" i="1" s="1"/>
  <c r="J88" i="1" s="1"/>
  <c r="J87" i="1" s="1"/>
  <c r="J86" i="1" s="1"/>
  <c r="J85" i="1" s="1"/>
  <c r="J84" i="1" s="1"/>
  <c r="M177" i="1"/>
  <c r="M176" i="1" s="1"/>
  <c r="M175" i="1" s="1"/>
  <c r="M174" i="1" s="1"/>
  <c r="M173" i="1" s="1"/>
  <c r="M172" i="1" s="1"/>
  <c r="M171" i="1" s="1"/>
  <c r="M170" i="1" s="1"/>
  <c r="M169" i="1" s="1"/>
  <c r="M168" i="1" s="1"/>
  <c r="M167" i="1" s="1"/>
  <c r="M166" i="1" s="1"/>
  <c r="M165" i="1" s="1"/>
  <c r="M164" i="1" s="1"/>
  <c r="M163" i="1" s="1"/>
  <c r="M162" i="1" s="1"/>
  <c r="M161" i="1" s="1"/>
  <c r="M160" i="1" s="1"/>
  <c r="M159" i="1" s="1"/>
  <c r="M158" i="1" s="1"/>
  <c r="M157" i="1" s="1"/>
  <c r="M156" i="1" s="1"/>
  <c r="M155" i="1" s="1"/>
  <c r="M154" i="1" s="1"/>
  <c r="M153" i="1" s="1"/>
  <c r="M152" i="1" s="1"/>
  <c r="K75" i="1"/>
  <c r="K74" i="1" s="1"/>
  <c r="K73" i="1" s="1"/>
  <c r="K72" i="1" s="1"/>
  <c r="K71" i="1" s="1"/>
  <c r="K70" i="1" s="1"/>
  <c r="K69" i="1" s="1"/>
  <c r="K68" i="1" s="1"/>
  <c r="K67" i="1" s="1"/>
  <c r="K66" i="1" s="1"/>
  <c r="K65" i="1" s="1"/>
  <c r="K64" i="1" s="1"/>
  <c r="K63" i="1" s="1"/>
  <c r="K62" i="1" s="1"/>
  <c r="K61" i="1" s="1"/>
  <c r="K60" i="1" s="1"/>
  <c r="K59" i="1" s="1"/>
  <c r="K58" i="1" s="1"/>
  <c r="K57" i="1" s="1"/>
  <c r="K56" i="1" s="1"/>
  <c r="K55" i="1" s="1"/>
  <c r="K54" i="1" s="1"/>
  <c r="K53" i="1" s="1"/>
  <c r="K52" i="1" s="1"/>
  <c r="K51" i="1" s="1"/>
  <c r="K50" i="1" s="1"/>
  <c r="K109" i="1"/>
  <c r="K108" i="1" s="1"/>
  <c r="K107" i="1" s="1"/>
  <c r="K106" i="1" s="1"/>
  <c r="K105" i="1" s="1"/>
  <c r="K104" i="1" s="1"/>
  <c r="K103" i="1" s="1"/>
  <c r="K102" i="1" s="1"/>
  <c r="K101" i="1" s="1"/>
  <c r="K100" i="1" s="1"/>
  <c r="K99" i="1" s="1"/>
  <c r="K98" i="1" s="1"/>
  <c r="K97" i="1" s="1"/>
  <c r="K96" i="1" s="1"/>
  <c r="K95" i="1" s="1"/>
  <c r="K94" i="1" s="1"/>
  <c r="K93" i="1" s="1"/>
  <c r="K92" i="1" s="1"/>
  <c r="K91" i="1" s="1"/>
  <c r="K90" i="1" s="1"/>
  <c r="K89" i="1" s="1"/>
  <c r="K88" i="1" s="1"/>
  <c r="K87" i="1" s="1"/>
  <c r="K86" i="1" s="1"/>
  <c r="K85" i="1" s="1"/>
  <c r="K84" i="1" s="1"/>
  <c r="M75" i="1"/>
  <c r="M74" i="1" s="1"/>
  <c r="M73" i="1" s="1"/>
  <c r="M72" i="1" s="1"/>
  <c r="M71" i="1" s="1"/>
  <c r="M70" i="1" s="1"/>
  <c r="M69" i="1" s="1"/>
  <c r="M68" i="1" s="1"/>
  <c r="M67" i="1" s="1"/>
  <c r="M66" i="1" s="1"/>
  <c r="M65" i="1" s="1"/>
  <c r="M64" i="1" s="1"/>
  <c r="M63" i="1" s="1"/>
  <c r="M62" i="1" s="1"/>
  <c r="M61" i="1" s="1"/>
  <c r="M60" i="1" s="1"/>
  <c r="M59" i="1" s="1"/>
  <c r="M58" i="1" s="1"/>
  <c r="M57" i="1" s="1"/>
  <c r="M56" i="1" s="1"/>
  <c r="M55" i="1" s="1"/>
  <c r="M54" i="1" s="1"/>
  <c r="M53" i="1" s="1"/>
  <c r="M52" i="1" s="1"/>
  <c r="M51" i="1" s="1"/>
  <c r="M50" i="1" s="1"/>
  <c r="I75" i="1"/>
  <c r="I74" i="1" s="1"/>
  <c r="I73" i="1" s="1"/>
  <c r="I72" i="1" s="1"/>
  <c r="I71" i="1" s="1"/>
  <c r="I70" i="1" s="1"/>
  <c r="I69" i="1" s="1"/>
  <c r="I68" i="1" s="1"/>
  <c r="I67" i="1" s="1"/>
  <c r="I66" i="1" s="1"/>
  <c r="I65" i="1" s="1"/>
  <c r="I64" i="1" s="1"/>
  <c r="I63" i="1" s="1"/>
  <c r="I62" i="1" s="1"/>
  <c r="I61" i="1" s="1"/>
  <c r="I60" i="1" s="1"/>
  <c r="I59" i="1" s="1"/>
  <c r="I58" i="1" s="1"/>
  <c r="I57" i="1" s="1"/>
  <c r="I56" i="1" s="1"/>
  <c r="I55" i="1" s="1"/>
  <c r="I54" i="1" s="1"/>
  <c r="I53" i="1" s="1"/>
  <c r="I52" i="1" s="1"/>
  <c r="I51" i="1" s="1"/>
  <c r="I50" i="1" s="1"/>
  <c r="L75" i="1"/>
  <c r="L74" i="1" s="1"/>
  <c r="L73" i="1" s="1"/>
  <c r="L72" i="1" s="1"/>
  <c r="L71" i="1" s="1"/>
  <c r="L70" i="1" s="1"/>
  <c r="L69" i="1" s="1"/>
  <c r="L68" i="1" s="1"/>
  <c r="L67" i="1" s="1"/>
  <c r="L66" i="1" s="1"/>
  <c r="L65" i="1" s="1"/>
  <c r="L64" i="1" s="1"/>
  <c r="L63" i="1" s="1"/>
  <c r="L62" i="1" s="1"/>
  <c r="L61" i="1" s="1"/>
  <c r="L60" i="1" s="1"/>
  <c r="L59" i="1" s="1"/>
  <c r="L58" i="1" s="1"/>
  <c r="L57" i="1" s="1"/>
  <c r="L56" i="1" s="1"/>
  <c r="L55" i="1" s="1"/>
  <c r="L54" i="1" s="1"/>
  <c r="L53" i="1" s="1"/>
  <c r="L52" i="1" s="1"/>
  <c r="L51" i="1" s="1"/>
  <c r="L50" i="1" s="1"/>
  <c r="S42" i="1"/>
  <c r="L41" i="1"/>
  <c r="L40" i="1" s="1"/>
  <c r="L39" i="1" s="1"/>
  <c r="L38" i="1" s="1"/>
  <c r="L37" i="1" s="1"/>
  <c r="L36" i="1" s="1"/>
  <c r="L35" i="1" s="1"/>
  <c r="L34" i="1" s="1"/>
  <c r="L33" i="1" s="1"/>
  <c r="L32" i="1" s="1"/>
  <c r="L31" i="1" s="1"/>
  <c r="L30" i="1" s="1"/>
  <c r="L29" i="1" s="1"/>
  <c r="L28" i="1" s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L109" i="1"/>
  <c r="L108" i="1" s="1"/>
  <c r="L107" i="1" s="1"/>
  <c r="L106" i="1" s="1"/>
  <c r="L105" i="1" s="1"/>
  <c r="L104" i="1" s="1"/>
  <c r="L103" i="1" s="1"/>
  <c r="L102" i="1" s="1"/>
  <c r="L101" i="1" s="1"/>
  <c r="L100" i="1" s="1"/>
  <c r="L99" i="1" s="1"/>
  <c r="L98" i="1" s="1"/>
  <c r="L97" i="1" s="1"/>
  <c r="L96" i="1" s="1"/>
  <c r="L95" i="1" s="1"/>
  <c r="L94" i="1" s="1"/>
  <c r="L93" i="1" s="1"/>
  <c r="L92" i="1" s="1"/>
  <c r="L91" i="1" s="1"/>
  <c r="L90" i="1" s="1"/>
  <c r="L89" i="1" s="1"/>
  <c r="L88" i="1" s="1"/>
  <c r="L87" i="1" s="1"/>
  <c r="L86" i="1" s="1"/>
  <c r="L85" i="1" s="1"/>
  <c r="L84" i="1" s="1"/>
  <c r="J75" i="1"/>
  <c r="J74" i="1" s="1"/>
  <c r="J73" i="1" s="1"/>
  <c r="J72" i="1" s="1"/>
  <c r="J71" i="1" s="1"/>
  <c r="J70" i="1" s="1"/>
  <c r="J69" i="1" s="1"/>
  <c r="J68" i="1" s="1"/>
  <c r="J67" i="1" s="1"/>
  <c r="J66" i="1" s="1"/>
  <c r="J65" i="1" s="1"/>
  <c r="J64" i="1" s="1"/>
  <c r="J63" i="1" s="1"/>
  <c r="J62" i="1" s="1"/>
  <c r="J61" i="1" s="1"/>
  <c r="J60" i="1" s="1"/>
  <c r="J59" i="1" s="1"/>
  <c r="J58" i="1" s="1"/>
  <c r="J57" i="1" s="1"/>
  <c r="J56" i="1" s="1"/>
  <c r="J55" i="1" s="1"/>
  <c r="J54" i="1" s="1"/>
  <c r="J53" i="1" s="1"/>
  <c r="J52" i="1" s="1"/>
  <c r="J51" i="1" s="1"/>
  <c r="J50" i="1" s="1"/>
  <c r="J41" i="1"/>
  <c r="J40" i="1" s="1"/>
  <c r="J39" i="1" s="1"/>
  <c r="J38" i="1" s="1"/>
  <c r="J37" i="1" s="1"/>
  <c r="J36" i="1" s="1"/>
  <c r="J35" i="1" s="1"/>
  <c r="J34" i="1" s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M41" i="1"/>
  <c r="M40" i="1" s="1"/>
  <c r="M39" i="1" s="1"/>
  <c r="M38" i="1" s="1"/>
  <c r="M37" i="1" s="1"/>
  <c r="M36" i="1" s="1"/>
  <c r="M35" i="1" s="1"/>
  <c r="M34" i="1" s="1"/>
  <c r="M33" i="1" s="1"/>
  <c r="M32" i="1" s="1"/>
  <c r="M31" i="1" s="1"/>
  <c r="M30" i="1" s="1"/>
  <c r="M29" i="1" s="1"/>
  <c r="M28" i="1" s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I41" i="1"/>
  <c r="I40" i="1" s="1"/>
  <c r="I39" i="1" s="1"/>
  <c r="I38" i="1" s="1"/>
  <c r="I37" i="1" s="1"/>
  <c r="I36" i="1" s="1"/>
  <c r="I35" i="1" s="1"/>
  <c r="I34" i="1" s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R42" i="1"/>
  <c r="K41" i="1"/>
  <c r="K40" i="1" s="1"/>
  <c r="K39" i="1" s="1"/>
  <c r="K38" i="1" s="1"/>
  <c r="K37" i="1" s="1"/>
  <c r="K36" i="1" s="1"/>
  <c r="K35" i="1" s="1"/>
  <c r="K34" i="1" s="1"/>
  <c r="K33" i="1" s="1"/>
  <c r="K32" i="1" s="1"/>
  <c r="K31" i="1" s="1"/>
  <c r="K30" i="1" s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D144" i="1"/>
  <c r="A42" i="1"/>
  <c r="A110" i="1"/>
  <c r="A76" i="1"/>
  <c r="E178" i="1"/>
  <c r="E110" i="1"/>
  <c r="C144" i="1"/>
  <c r="C110" i="1"/>
  <c r="D178" i="1"/>
  <c r="E144" i="1"/>
  <c r="B178" i="1"/>
  <c r="E76" i="1"/>
  <c r="C42" i="1"/>
  <c r="D42" i="1"/>
  <c r="D76" i="1"/>
  <c r="B144" i="1"/>
  <c r="B110" i="1"/>
  <c r="E42" i="1"/>
  <c r="C178" i="1"/>
</calcChain>
</file>

<file path=xl/sharedStrings.xml><?xml version="1.0" encoding="utf-8"?>
<sst xmlns="http://schemas.openxmlformats.org/spreadsheetml/2006/main" count="401" uniqueCount="99">
  <si>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</si>
  <si>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</si>
  <si>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</si>
  <si>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</si>
  <si>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</si>
  <si>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</si>
  <si>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</si>
  <si>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</si>
  <si>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</si>
  <si>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</si>
  <si>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</si>
  <si>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</si>
  <si>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</si>
  <si>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</si>
  <si>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</si>
  <si>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</si>
  <si>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</si>
  <si>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</si>
  <si>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</si>
  <si>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</si>
  <si>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</si>
  <si>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</si>
  <si>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</si>
  <si>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</si>
  <si>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</si>
  <si>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</si>
  <si>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</si>
  <si>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Campulung - Pitesti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</si>
  <si>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</si>
  <si>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</si>
  <si>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</si>
  <si>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</si>
  <si>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</si>
  <si>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</si>
  <si>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</si>
  <si>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</si>
  <si>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</si>
  <si>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</si>
  <si>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</si>
  <si>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</si>
  <si>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</si>
  <si>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</si>
  <si>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</si>
  <si>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</si>
  <si>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</si>
  <si>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</si>
  <si>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Campulung Atg Savas</t>
  </si>
  <si>
    <t>Drum Poienari</t>
  </si>
  <si>
    <t>S</t>
  </si>
  <si>
    <t>Schitu Golesti</t>
  </si>
  <si>
    <t>D</t>
  </si>
  <si>
    <t>Valea Pechii Ramificatie</t>
  </si>
  <si>
    <t>Lazaresti4</t>
  </si>
  <si>
    <t>Lazaresti3</t>
  </si>
  <si>
    <t>Lazaresti2</t>
  </si>
  <si>
    <t>Lazaresti1</t>
  </si>
  <si>
    <t>Furnicosi</t>
  </si>
  <si>
    <t>Rudeni Ramificatie</t>
  </si>
  <si>
    <t>Mihaesti2</t>
  </si>
  <si>
    <t>Mihaesti1</t>
  </si>
  <si>
    <t>Valea Popii</t>
  </si>
  <si>
    <t>Radesti</t>
  </si>
  <si>
    <t>Stalpeni</t>
  </si>
  <si>
    <t>Livezeni</t>
  </si>
  <si>
    <t>Dealu Frumos</t>
  </si>
  <si>
    <t>Cismea4 (Bajesti Ramificatie)</t>
  </si>
  <si>
    <t>Cismea3 (Titesti Ramificatie)</t>
  </si>
  <si>
    <t>Cismea2</t>
  </si>
  <si>
    <t>Cismea1</t>
  </si>
  <si>
    <t>Clucereasa3</t>
  </si>
  <si>
    <t>Clucereasa2</t>
  </si>
  <si>
    <t>Clucereasa1</t>
  </si>
  <si>
    <t>Piscani</t>
  </si>
  <si>
    <t>Pitesti Autogara Astra</t>
  </si>
  <si>
    <t>1=5</t>
  </si>
  <si>
    <t>1=7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</si>
  <si>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</si>
  <si>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</si>
  <si>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</si>
  <si>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</si>
  <si>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</si>
  <si>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</si>
  <si>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</si>
  <si>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</si>
  <si>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</si>
  <si>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</si>
  <si>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</si>
  <si>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</si>
  <si>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</si>
  <si>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</si>
  <si>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</si>
  <si>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</si>
  <si>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</si>
  <si>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</si>
  <si>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</si>
  <si>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</si>
  <si>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EMITENT,</t>
  </si>
  <si>
    <t>Maracineni Blocuri</t>
  </si>
  <si>
    <t>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</si>
</sst>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/>
    <xf numFmtId="20" fontId="2" fillId="0" borderId="11" xfId="0" applyNumberFormat="1" applyFont="1" applyBorder="1"/>
    <xf numFmtId="0" fontId="3" fillId="0" borderId="11" xfId="0" applyFont="1" applyBorder="1"/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left" wrapText="1"/>
    </xf>
    <xf numFmtId="20" fontId="1" fillId="0" borderId="11" xfId="0" applyNumberFormat="1" applyFont="1" applyBorder="1"/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/>
    <xf numFmtId="20" fontId="1" fillId="0" borderId="18" xfId="0" applyNumberFormat="1" applyFont="1" applyBorder="1"/>
    <xf numFmtId="0" fontId="1" fillId="0" borderId="18" xfId="0" applyFont="1" applyBorder="1" applyAlignment="1">
      <alignment horizontal="right"/>
    </xf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left"/>
    </xf>
    <xf numFmtId="20" fontId="1" fillId="0" borderId="19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1" fillId="0" borderId="18" xfId="0" applyFont="1" applyBorder="1"/>
    <xf numFmtId="20" fontId="2" fillId="0" borderId="18" xfId="0" applyNumberFormat="1" applyFont="1" applyBorder="1"/>
    <xf numFmtId="20" fontId="2" fillId="0" borderId="19" xfId="0" applyNumberFormat="1" applyFont="1" applyBorder="1"/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20" fontId="1" fillId="0" borderId="21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6" fillId="0" borderId="24" xfId="0" applyFont="1" applyBorder="1"/>
    <xf numFmtId="0" fontId="6" fillId="0" borderId="25" xfId="0" applyFont="1" applyBorder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/>
    <xf numFmtId="0" fontId="6" fillId="0" borderId="27" xfId="0" applyFont="1" applyBorder="1"/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20" fontId="1" fillId="0" borderId="19" xfId="0" applyNumberFormat="1" applyFont="1" applyBorder="1" applyAlignment="1">
      <alignment horizontal="center"/>
    </xf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0" fontId="6" fillId="0" borderId="23" xfId="0" applyFont="1" applyBorder="1"/>
    <xf numFmtId="0" fontId="6" fillId="0" borderId="23" xfId="0" applyFont="1" applyBorder="1" applyAlignment="1">
      <alignment horizontal="center"/>
    </xf>
    <xf numFmtId="0" fontId="3" fillId="0" borderId="24" xfId="0" applyFont="1" applyBorder="1"/>
    <xf numFmtId="0" fontId="6" fillId="0" borderId="24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29" xfId="0" applyFont="1" applyBorder="1"/>
    <xf numFmtId="0" fontId="6" fillId="2" borderId="31" xfId="0" applyFont="1" applyFill="1" applyBorder="1" applyAlignment="1">
      <alignment horizontal="center"/>
    </xf>
    <xf numFmtId="0" fontId="3" fillId="0" borderId="32" xfId="0" applyFont="1" applyBorder="1"/>
    <xf numFmtId="0" fontId="6" fillId="2" borderId="33" xfId="0" applyFont="1" applyFill="1" applyBorder="1" applyAlignment="1">
      <alignment horizontal="center"/>
    </xf>
    <xf numFmtId="0" fontId="1" fillId="0" borderId="11" xfId="0" applyFont="1" applyBorder="1" applyAlignment="1">
      <alignment wrapText="1"/>
    </xf>
    <xf numFmtId="20" fontId="3" fillId="0" borderId="17" xfId="0" applyNumberFormat="1" applyFont="1" applyBorder="1" applyAlignment="1">
      <alignment horizontal="center"/>
    </xf>
    <xf numFmtId="20" fontId="3" fillId="0" borderId="18" xfId="0" applyNumberFormat="1" applyFont="1" applyBorder="1" applyAlignment="1">
      <alignment horizontal="center"/>
    </xf>
    <xf numFmtId="0" fontId="3" fillId="0" borderId="18" xfId="0" applyFont="1" applyBorder="1"/>
    <xf numFmtId="20" fontId="3" fillId="0" borderId="19" xfId="0" applyNumberFormat="1" applyFont="1" applyBorder="1" applyAlignment="1">
      <alignment horizontal="center"/>
    </xf>
    <xf numFmtId="0" fontId="3" fillId="0" borderId="21" xfId="0" applyFont="1" applyBorder="1"/>
    <xf numFmtId="0" fontId="3" fillId="0" borderId="8" xfId="0" applyFont="1" applyBorder="1"/>
    <xf numFmtId="0" fontId="6" fillId="0" borderId="8" xfId="0" applyFont="1" applyBorder="1" applyAlignment="1">
      <alignment horizontal="center"/>
    </xf>
    <xf numFmtId="0" fontId="3" fillId="0" borderId="34" xfId="0" applyFont="1" applyBorder="1"/>
    <xf numFmtId="0" fontId="6" fillId="0" borderId="3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0" fillId="0" borderId="0" xfId="0"/>
    <xf numFmtId="0" fontId="7" fillId="0" borderId="24" xfId="0" applyFont="1" applyBorder="1"/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7" fillId="0" borderId="36" xfId="0" applyFont="1" applyBorder="1"/>
    <xf numFmtId="0" fontId="7" fillId="0" borderId="8" xfId="0" applyFont="1" applyBorder="1"/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7" fillId="0" borderId="23" xfId="0" applyFont="1" applyBorder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83"/>
  <sheetViews>
    <sheetView tabSelected="1" topLeftCell="A150" workbookViewId="0">
      <selection activeCell="I178" sqref="I178:M178"/>
    </sheetView>
  </sheetViews>
  <sheetFormatPr defaultColWidth="14.44140625" defaultRowHeight="15" customHeight="1" x14ac:dyDescent="0.25"/>
  <cols>
    <col min="1" max="5" width="6" customWidth="1"/>
    <col min="6" max="6" width="4.6640625" customWidth="1"/>
    <col min="7" max="7" width="6.6640625" customWidth="1"/>
    <col min="8" max="8" width="28.6640625" customWidth="1"/>
    <col min="9" max="13" width="5.664062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110" t="s">
        <v>21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111" t="s">
        <v>24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</row>
    <row r="8" spans="1:28" ht="15.75" customHeight="1" x14ac:dyDescent="0.3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3">
      <c r="A9" s="112"/>
      <c r="B9" s="97"/>
      <c r="C9" s="97"/>
      <c r="D9" s="97"/>
      <c r="E9" s="97"/>
      <c r="F9" s="97"/>
      <c r="G9" s="97"/>
      <c r="H9" s="97"/>
      <c r="I9" s="12"/>
      <c r="J9" s="12"/>
      <c r="K9" s="13"/>
      <c r="L9" s="13"/>
      <c r="M9" s="13"/>
    </row>
    <row r="10" spans="1:28" ht="17.399999999999999" x14ac:dyDescent="0.3">
      <c r="A10" s="112" t="s">
        <v>27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</row>
    <row r="11" spans="1:28" ht="17.399999999999999" x14ac:dyDescent="0.3">
      <c r="A11" s="12" t="s">
        <v>28</v>
      </c>
      <c r="B11" s="12"/>
      <c r="C11" s="12"/>
      <c r="D11" s="12"/>
      <c r="E11" s="14" t="s">
        <v>98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107" t="s">
        <v>29</v>
      </c>
      <c r="B12" s="108"/>
      <c r="C12" s="108"/>
      <c r="D12" s="108"/>
      <c r="E12" s="108"/>
      <c r="F12" s="15" t="s">
        <v>30</v>
      </c>
      <c r="G12" s="16" t="s">
        <v>31</v>
      </c>
      <c r="H12" s="16" t="s">
        <v>32</v>
      </c>
      <c r="I12" s="100" t="s">
        <v>33</v>
      </c>
      <c r="J12" s="101"/>
      <c r="K12" s="101"/>
      <c r="L12" s="101"/>
      <c r="M12" s="102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100" t="s">
        <v>34</v>
      </c>
      <c r="B13" s="101"/>
      <c r="C13" s="101"/>
      <c r="D13" s="101"/>
      <c r="E13" s="102"/>
      <c r="F13" s="18"/>
      <c r="G13" s="19" t="s">
        <v>35</v>
      </c>
      <c r="H13" s="20" t="s">
        <v>36</v>
      </c>
      <c r="I13" s="100" t="s">
        <v>34</v>
      </c>
      <c r="J13" s="101"/>
      <c r="K13" s="101"/>
      <c r="L13" s="101"/>
      <c r="M13" s="102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42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3">
      <c r="A16" s="31">
        <v>0.20833333333333334</v>
      </c>
      <c r="B16" s="32">
        <v>0.25</v>
      </c>
      <c r="C16" s="32">
        <v>0.27083333333333331</v>
      </c>
      <c r="D16" s="32">
        <v>0.29166666666666669</v>
      </c>
      <c r="E16" s="32">
        <v>0.33333333333333331</v>
      </c>
      <c r="F16" s="33">
        <v>0.35416666666666669</v>
      </c>
      <c r="G16" s="34">
        <v>0</v>
      </c>
      <c r="H16" s="35" t="s">
        <v>46</v>
      </c>
      <c r="I16" s="36">
        <f t="shared" ref="I16:M16" si="0">I17+TIME(0,0,(3600*($O17-$O16)/(INDEX($T$5:$AB$6,MATCH(I$15,$S$5:$S$6,0),MATCH(CONCATENATE($P17,$Q17),$T$4:$AB$4,0)))+$T$8))</f>
        <v>0.34545138888888882</v>
      </c>
      <c r="J16" s="36">
        <f t="shared" si="0"/>
        <v>0.36628472222222214</v>
      </c>
      <c r="K16" s="36">
        <f t="shared" si="0"/>
        <v>0.40795138888888882</v>
      </c>
      <c r="L16" s="36">
        <f t="shared" si="0"/>
        <v>0.42878472222222214</v>
      </c>
      <c r="M16" s="37">
        <f t="shared" si="0"/>
        <v>0.44961805555555545</v>
      </c>
      <c r="O16" s="5">
        <v>0</v>
      </c>
      <c r="P16" s="38"/>
      <c r="Q16" s="38"/>
      <c r="R16" s="39"/>
    </row>
    <row r="17" spans="1:23" ht="13.5" customHeight="1" x14ac:dyDescent="0.3">
      <c r="A17" s="40">
        <f t="shared" ref="A17:E17" si="1">A16+TIME(0,0,(3600*($O17-$O16)/(INDEX($T$5:$AB$6,MATCH(A$15,$S$5:$S$6,0),MATCH(CONCATENATE($P17,$Q17),$T$4:$AB$4,0)))+$T$8))</f>
        <v>0.2132175925925926</v>
      </c>
      <c r="B17" s="41">
        <f t="shared" si="1"/>
        <v>0.25488425925925928</v>
      </c>
      <c r="C17" s="41">
        <f t="shared" si="1"/>
        <v>0.2757175925925926</v>
      </c>
      <c r="D17" s="41">
        <f t="shared" si="1"/>
        <v>0.29655092592592597</v>
      </c>
      <c r="E17" s="41">
        <f t="shared" si="1"/>
        <v>0.3382175925925926</v>
      </c>
      <c r="F17" s="42">
        <v>5.4</v>
      </c>
      <c r="G17" s="43">
        <v>1</v>
      </c>
      <c r="H17" s="44" t="s">
        <v>47</v>
      </c>
      <c r="I17" s="41">
        <f t="shared" ref="I17:M17" si="2">I18+TIME(0,0,(3600*($O18-$O17)/(INDEX($T$5:$AB$6,MATCH(I$15,$S$5:$S$6,0),MATCH(CONCATENATE($P18,$Q18),$T$4:$AB$4,0)))+$T$8))</f>
        <v>0.34056712962962954</v>
      </c>
      <c r="J17" s="41">
        <f t="shared" si="2"/>
        <v>0.36140046296296285</v>
      </c>
      <c r="K17" s="41">
        <f t="shared" si="2"/>
        <v>0.40306712962962954</v>
      </c>
      <c r="L17" s="41">
        <f t="shared" si="2"/>
        <v>0.42390046296296285</v>
      </c>
      <c r="M17" s="45">
        <f t="shared" si="2"/>
        <v>0.44473379629629617</v>
      </c>
      <c r="O17" s="5">
        <f t="shared" ref="O17:O42" si="3">O16+F17</f>
        <v>5.4</v>
      </c>
      <c r="P17" s="8">
        <v>1</v>
      </c>
      <c r="Q17" s="46" t="s">
        <v>48</v>
      </c>
      <c r="R17" s="47" t="e">
        <f t="shared" ref="R17:S17" si="4">TIME(0,0,(3600*($O17-#REF!)/(INDEX($T$5:$AB$6,MATCH(R$15,$S$5:$S$6,0),MATCH((CONCATENATE($P17,$Q17)),$T$4:$AB$4,0)))))</f>
        <v>#REF!</v>
      </c>
      <c r="S17" s="47" t="e">
        <f t="shared" si="4"/>
        <v>#REF!</v>
      </c>
      <c r="T17" s="1"/>
      <c r="U17" s="48"/>
      <c r="V17" s="1"/>
      <c r="W17" s="1"/>
    </row>
    <row r="18" spans="1:23" ht="13.5" customHeight="1" x14ac:dyDescent="0.3">
      <c r="A18" s="40">
        <f t="shared" ref="A18:E18" si="5">A17+TIME(0,0,(3600*($O18-$O17)/(INDEX($T$5:$AB$6,MATCH(A$15,$S$5:$S$6,0),MATCH(CONCATENATE($P18,$Q18),$T$4:$AB$4,0)))+$T$8))</f>
        <v>0.21619212962962964</v>
      </c>
      <c r="B18" s="41">
        <f t="shared" si="5"/>
        <v>0.25785879629629632</v>
      </c>
      <c r="C18" s="41">
        <f t="shared" si="5"/>
        <v>0.27869212962962964</v>
      </c>
      <c r="D18" s="41">
        <f t="shared" si="5"/>
        <v>0.29952546296296301</v>
      </c>
      <c r="E18" s="41">
        <f t="shared" si="5"/>
        <v>0.34119212962962964</v>
      </c>
      <c r="F18" s="42">
        <v>3.1</v>
      </c>
      <c r="G18" s="43">
        <v>2</v>
      </c>
      <c r="H18" s="44" t="s">
        <v>49</v>
      </c>
      <c r="I18" s="41">
        <f t="shared" ref="I18:M18" si="6">I19+TIME(0,0,(3600*($O19-$O18)/(INDEX($T$5:$AB$6,MATCH(I$15,$S$5:$S$6,0),MATCH(CONCATENATE($P19,$Q19),$T$4:$AB$4,0)))+$T$8))</f>
        <v>0.3375925925925925</v>
      </c>
      <c r="J18" s="41">
        <f t="shared" si="6"/>
        <v>0.35842592592592581</v>
      </c>
      <c r="K18" s="41">
        <f t="shared" si="6"/>
        <v>0.4000925925925925</v>
      </c>
      <c r="L18" s="41">
        <f t="shared" si="6"/>
        <v>0.42092592592592581</v>
      </c>
      <c r="M18" s="45">
        <f t="shared" si="6"/>
        <v>0.44175925925925913</v>
      </c>
      <c r="O18" s="5">
        <f t="shared" si="3"/>
        <v>8.5</v>
      </c>
      <c r="P18" s="8">
        <v>1</v>
      </c>
      <c r="Q18" s="46" t="s">
        <v>50</v>
      </c>
      <c r="R18" s="47">
        <f t="shared" ref="R18:S18" si="7">TIME(0,0,(3600*($O18-$O17)/(INDEX($T$5:$AB$6,MATCH(R$15,$S$5:$S$6,0),MATCH((CONCATENATE($P18,$Q18)),$T$4:$AB$4,0)))))</f>
        <v>2.5810185185185185E-3</v>
      </c>
      <c r="S18" s="47">
        <f t="shared" si="7"/>
        <v>3.2291666666666666E-3</v>
      </c>
      <c r="T18" s="1"/>
      <c r="U18" s="48"/>
      <c r="V18" s="1"/>
      <c r="W18" s="1"/>
    </row>
    <row r="19" spans="1:23" ht="13.5" customHeight="1" x14ac:dyDescent="0.3">
      <c r="A19" s="40">
        <f t="shared" ref="A19:E19" si="8">A18+TIME(0,0,(3600*($O19-$O18)/(INDEX($T$5:$AB$6,MATCH(A$15,$S$5:$S$6,0),MATCH(CONCATENATE($P19,$Q19),$T$4:$AB$4,0)))+$T$8))</f>
        <v>0.21724537037037037</v>
      </c>
      <c r="B19" s="41">
        <f t="shared" si="8"/>
        <v>0.25891203703703708</v>
      </c>
      <c r="C19" s="41">
        <f t="shared" si="8"/>
        <v>0.27974537037037039</v>
      </c>
      <c r="D19" s="41">
        <f t="shared" si="8"/>
        <v>0.30057870370370376</v>
      </c>
      <c r="E19" s="41">
        <f t="shared" si="8"/>
        <v>0.34224537037037039</v>
      </c>
      <c r="F19" s="42">
        <v>0.8</v>
      </c>
      <c r="G19" s="43">
        <v>3</v>
      </c>
      <c r="H19" s="44" t="s">
        <v>51</v>
      </c>
      <c r="I19" s="41">
        <f t="shared" ref="I19:M19" si="9">I20+TIME(0,0,(3600*($O20-$O19)/(INDEX($T$5:$AB$6,MATCH(I$15,$S$5:$S$6,0),MATCH(CONCATENATE($P20,$Q20),$T$4:$AB$4,0)))+$T$8))</f>
        <v>0.33653935185185174</v>
      </c>
      <c r="J19" s="41">
        <f t="shared" si="9"/>
        <v>0.35737268518518506</v>
      </c>
      <c r="K19" s="41">
        <f t="shared" si="9"/>
        <v>0.39903935185185174</v>
      </c>
      <c r="L19" s="41">
        <f t="shared" si="9"/>
        <v>0.41987268518518506</v>
      </c>
      <c r="M19" s="45">
        <f t="shared" si="9"/>
        <v>0.44070601851851837</v>
      </c>
      <c r="O19" s="5">
        <f t="shared" si="3"/>
        <v>9.3000000000000007</v>
      </c>
      <c r="P19" s="8">
        <v>1</v>
      </c>
      <c r="Q19" s="46" t="s">
        <v>50</v>
      </c>
      <c r="R19" s="47">
        <f t="shared" ref="R19:S19" si="10">TIME(0,0,(3600*($O19-$O18)/(INDEX($T$5:$AB$6,MATCH(R$15,$S$5:$S$6,0),MATCH((CONCATENATE($P19,$Q19)),$T$4:$AB$4,0)))))</f>
        <v>6.5972222222222213E-4</v>
      </c>
      <c r="S19" s="47">
        <f t="shared" si="10"/>
        <v>8.3333333333333339E-4</v>
      </c>
      <c r="T19" s="1"/>
      <c r="U19" s="48"/>
      <c r="V19" s="1"/>
      <c r="W19" s="1"/>
    </row>
    <row r="20" spans="1:23" ht="13.5" customHeight="1" x14ac:dyDescent="0.3">
      <c r="A20" s="40">
        <f t="shared" ref="A20:E20" si="11">A19+TIME(0,0,(3600*($O20-$O19)/(INDEX($T$5:$AB$6,MATCH(A$15,$S$5:$S$6,0),MATCH(CONCATENATE($P20,$Q20),$T$4:$AB$4,0)))+$T$8))</f>
        <v>0.21879629629629629</v>
      </c>
      <c r="B20" s="41">
        <f t="shared" si="11"/>
        <v>0.26046296296296301</v>
      </c>
      <c r="C20" s="41">
        <f t="shared" si="11"/>
        <v>0.28129629629629632</v>
      </c>
      <c r="D20" s="41">
        <f t="shared" si="11"/>
        <v>0.30212962962962969</v>
      </c>
      <c r="E20" s="41">
        <f t="shared" si="11"/>
        <v>0.34379629629629632</v>
      </c>
      <c r="F20" s="42">
        <v>1.4</v>
      </c>
      <c r="G20" s="43">
        <v>4</v>
      </c>
      <c r="H20" s="44" t="s">
        <v>52</v>
      </c>
      <c r="I20" s="41">
        <f t="shared" ref="I20:M20" si="12">I21+TIME(0,0,(3600*($O21-$O20)/(INDEX($T$5:$AB$6,MATCH(I$15,$S$5:$S$6,0),MATCH(CONCATENATE($P21,$Q21),$T$4:$AB$4,0)))+$T$8))</f>
        <v>0.33498842592592581</v>
      </c>
      <c r="J20" s="41">
        <f t="shared" si="12"/>
        <v>0.35582175925925913</v>
      </c>
      <c r="K20" s="41">
        <f t="shared" si="12"/>
        <v>0.39748842592592581</v>
      </c>
      <c r="L20" s="41">
        <f t="shared" si="12"/>
        <v>0.41832175925925913</v>
      </c>
      <c r="M20" s="45">
        <f t="shared" si="12"/>
        <v>0.43915509259259244</v>
      </c>
      <c r="O20" s="5">
        <f t="shared" si="3"/>
        <v>10.700000000000001</v>
      </c>
      <c r="P20" s="8">
        <v>1</v>
      </c>
      <c r="Q20" s="46" t="s">
        <v>50</v>
      </c>
      <c r="R20" s="47">
        <f t="shared" ref="R20:S20" si="13">TIME(0,0,(3600*($O20-$O19)/(INDEX($T$5:$AB$6,MATCH(R$15,$S$5:$S$6,0),MATCH((CONCATENATE($P20,$Q20)),$T$4:$AB$4,0)))))</f>
        <v>1.1574074074074076E-3</v>
      </c>
      <c r="S20" s="47">
        <f t="shared" si="13"/>
        <v>1.4583333333333334E-3</v>
      </c>
      <c r="T20" s="1"/>
      <c r="U20" s="48"/>
      <c r="V20" s="1"/>
      <c r="W20" s="1"/>
    </row>
    <row r="21" spans="1:23" ht="13.5" customHeight="1" x14ac:dyDescent="0.3">
      <c r="A21" s="40">
        <f t="shared" ref="A21:E21" si="14">A20+TIME(0,0,(3600*($O21-$O20)/(INDEX($T$5:$AB$6,MATCH(A$15,$S$5:$S$6,0),MATCH(CONCATENATE($P21,$Q21),$T$4:$AB$4,0)))+$T$8))</f>
        <v>0.22002314814814813</v>
      </c>
      <c r="B21" s="41">
        <f t="shared" si="14"/>
        <v>0.26168981481481485</v>
      </c>
      <c r="C21" s="41">
        <f t="shared" si="14"/>
        <v>0.28252314814814816</v>
      </c>
      <c r="D21" s="41">
        <f t="shared" si="14"/>
        <v>0.30335648148148153</v>
      </c>
      <c r="E21" s="41">
        <f t="shared" si="14"/>
        <v>0.34502314814814816</v>
      </c>
      <c r="F21" s="42">
        <v>1</v>
      </c>
      <c r="G21" s="43">
        <v>5</v>
      </c>
      <c r="H21" s="44" t="s">
        <v>53</v>
      </c>
      <c r="I21" s="41">
        <f t="shared" ref="I21:M21" si="15">I22+TIME(0,0,(3600*($O22-$O21)/(INDEX($T$5:$AB$6,MATCH(I$15,$S$5:$S$6,0),MATCH(CONCATENATE($P22,$Q22),$T$4:$AB$4,0)))+$T$8))</f>
        <v>0.33376157407407397</v>
      </c>
      <c r="J21" s="41">
        <f t="shared" si="15"/>
        <v>0.35459490740740729</v>
      </c>
      <c r="K21" s="41">
        <f t="shared" si="15"/>
        <v>0.39626157407407397</v>
      </c>
      <c r="L21" s="41">
        <f t="shared" si="15"/>
        <v>0.41709490740740729</v>
      </c>
      <c r="M21" s="45">
        <f t="shared" si="15"/>
        <v>0.4379282407407406</v>
      </c>
      <c r="O21" s="5">
        <f t="shared" si="3"/>
        <v>11.700000000000001</v>
      </c>
      <c r="P21" s="8">
        <v>1</v>
      </c>
      <c r="Q21" s="46" t="s">
        <v>50</v>
      </c>
      <c r="R21" s="47">
        <f t="shared" ref="R21:S21" si="16">TIME(0,0,(3600*($O21-$O20)/(INDEX($T$5:$AB$6,MATCH(R$15,$S$5:$S$6,0),MATCH((CONCATENATE($P21,$Q21)),$T$4:$AB$4,0)))))</f>
        <v>8.3333333333333339E-4</v>
      </c>
      <c r="S21" s="47">
        <f t="shared" si="16"/>
        <v>1.0416666666666667E-3</v>
      </c>
      <c r="T21" s="1"/>
      <c r="U21" s="48"/>
      <c r="V21" s="1"/>
      <c r="W21" s="1"/>
    </row>
    <row r="22" spans="1:23" ht="13.5" customHeight="1" x14ac:dyDescent="0.3">
      <c r="A22" s="40">
        <f t="shared" ref="A22:E22" si="17">A21+TIME(0,0,(3600*($O22-$O21)/(INDEX($T$5:$AB$6,MATCH(A$15,$S$5:$S$6,0),MATCH(CONCATENATE($P22,$Q22),$T$4:$AB$4,0)))+$T$8))</f>
        <v>0.22124999999999997</v>
      </c>
      <c r="B22" s="41">
        <f t="shared" si="17"/>
        <v>0.26291666666666669</v>
      </c>
      <c r="C22" s="41">
        <f t="shared" si="17"/>
        <v>0.28375</v>
      </c>
      <c r="D22" s="41">
        <f t="shared" si="17"/>
        <v>0.30458333333333337</v>
      </c>
      <c r="E22" s="41">
        <f t="shared" si="17"/>
        <v>0.34625</v>
      </c>
      <c r="F22" s="42">
        <v>1</v>
      </c>
      <c r="G22" s="43">
        <v>6</v>
      </c>
      <c r="H22" s="44" t="s">
        <v>54</v>
      </c>
      <c r="I22" s="41">
        <f t="shared" ref="I22:M22" si="18">I23+TIME(0,0,(3600*($O23-$O22)/(INDEX($T$5:$AB$6,MATCH(I$15,$S$5:$S$6,0),MATCH(CONCATENATE($P23,$Q23),$T$4:$AB$4,0)))+$T$8))</f>
        <v>0.33253472222222213</v>
      </c>
      <c r="J22" s="41">
        <f t="shared" si="18"/>
        <v>0.35336805555555545</v>
      </c>
      <c r="K22" s="41">
        <f t="shared" si="18"/>
        <v>0.39503472222222213</v>
      </c>
      <c r="L22" s="41">
        <f t="shared" si="18"/>
        <v>0.41586805555555545</v>
      </c>
      <c r="M22" s="45">
        <f t="shared" si="18"/>
        <v>0.43670138888888876</v>
      </c>
      <c r="O22" s="5">
        <f t="shared" si="3"/>
        <v>12.700000000000001</v>
      </c>
      <c r="P22" s="8">
        <v>1</v>
      </c>
      <c r="Q22" s="46" t="s">
        <v>50</v>
      </c>
      <c r="R22" s="47">
        <f t="shared" ref="R22:S22" si="19">TIME(0,0,(3600*($O22-$O21)/(INDEX($T$5:$AB$6,MATCH(R$15,$S$5:$S$6,0),MATCH((CONCATENATE($P22,$Q22)),$T$4:$AB$4,0)))))</f>
        <v>8.3333333333333339E-4</v>
      </c>
      <c r="S22" s="47">
        <f t="shared" si="19"/>
        <v>1.0416666666666667E-3</v>
      </c>
      <c r="T22" s="1"/>
      <c r="U22" s="48"/>
      <c r="V22" s="1"/>
      <c r="W22" s="1"/>
    </row>
    <row r="23" spans="1:23" ht="13.5" customHeight="1" x14ac:dyDescent="0.3">
      <c r="A23" s="40">
        <f t="shared" ref="A23:E23" si="20">A22+TIME(0,0,(3600*($O23-$O22)/(INDEX($T$5:$AB$6,MATCH(A$15,$S$5:$S$6,0),MATCH(CONCATENATE($P23,$Q23),$T$4:$AB$4,0)))+$T$8))</f>
        <v>0.22238425925925923</v>
      </c>
      <c r="B23" s="41">
        <f t="shared" si="20"/>
        <v>0.26405092592592594</v>
      </c>
      <c r="C23" s="41">
        <f t="shared" si="20"/>
        <v>0.28488425925925925</v>
      </c>
      <c r="D23" s="41">
        <f t="shared" si="20"/>
        <v>0.30571759259259262</v>
      </c>
      <c r="E23" s="41">
        <f t="shared" si="20"/>
        <v>0.34738425925925925</v>
      </c>
      <c r="F23" s="42">
        <v>0.9</v>
      </c>
      <c r="G23" s="43">
        <v>7</v>
      </c>
      <c r="H23" s="44" t="s">
        <v>55</v>
      </c>
      <c r="I23" s="41">
        <f t="shared" ref="I23:M23" si="21">I24+TIME(0,0,(3600*($O24-$O23)/(INDEX($T$5:$AB$6,MATCH(I$15,$S$5:$S$6,0),MATCH(CONCATENATE($P24,$Q24),$T$4:$AB$4,0)))+$T$8))</f>
        <v>0.33140046296296288</v>
      </c>
      <c r="J23" s="41">
        <f t="shared" si="21"/>
        <v>0.3522337962962962</v>
      </c>
      <c r="K23" s="41">
        <f t="shared" si="21"/>
        <v>0.39390046296296288</v>
      </c>
      <c r="L23" s="41">
        <f t="shared" si="21"/>
        <v>0.4147337962962962</v>
      </c>
      <c r="M23" s="45">
        <f t="shared" si="21"/>
        <v>0.43556712962962951</v>
      </c>
      <c r="O23" s="5">
        <f t="shared" si="3"/>
        <v>13.600000000000001</v>
      </c>
      <c r="P23" s="8">
        <v>1</v>
      </c>
      <c r="Q23" s="46" t="s">
        <v>50</v>
      </c>
      <c r="R23" s="47">
        <f t="shared" ref="R23:S23" si="22">TIME(0,0,(3600*($O23-$O22)/(INDEX($T$5:$AB$6,MATCH(R$15,$S$5:$S$6,0),MATCH((CONCATENATE($P23,$Q23)),$T$4:$AB$4,0)))))</f>
        <v>7.407407407407407E-4</v>
      </c>
      <c r="S23" s="47">
        <f t="shared" si="22"/>
        <v>9.3750000000000007E-4</v>
      </c>
      <c r="T23" s="1"/>
      <c r="U23" s="48"/>
      <c r="V23" s="1"/>
      <c r="W23" s="1"/>
    </row>
    <row r="24" spans="1:23" ht="13.5" customHeight="1" x14ac:dyDescent="0.3">
      <c r="A24" s="40">
        <f t="shared" ref="A24:E24" si="23">A23+TIME(0,0,(3600*($O24-$O23)/(INDEX($T$5:$AB$6,MATCH(A$15,$S$5:$S$6,0),MATCH(CONCATENATE($P24,$Q24),$T$4:$AB$4,0)))+$T$8))</f>
        <v>0.22402777777777774</v>
      </c>
      <c r="B24" s="41">
        <f t="shared" si="23"/>
        <v>0.26569444444444446</v>
      </c>
      <c r="C24" s="41">
        <f t="shared" si="23"/>
        <v>0.28652777777777777</v>
      </c>
      <c r="D24" s="41">
        <f t="shared" si="23"/>
        <v>0.30736111111111114</v>
      </c>
      <c r="E24" s="41">
        <f t="shared" si="23"/>
        <v>0.34902777777777777</v>
      </c>
      <c r="F24" s="42">
        <v>1.5</v>
      </c>
      <c r="G24" s="43">
        <v>8</v>
      </c>
      <c r="H24" s="44" t="s">
        <v>56</v>
      </c>
      <c r="I24" s="41">
        <f t="shared" ref="I24:M24" si="24">I25+TIME(0,0,(3600*($O25-$O24)/(INDEX($T$5:$AB$6,MATCH(I$15,$S$5:$S$6,0),MATCH(CONCATENATE($P25,$Q25),$T$4:$AB$4,0)))+$T$8))</f>
        <v>0.32975694444444437</v>
      </c>
      <c r="J24" s="41">
        <f t="shared" si="24"/>
        <v>0.35059027777777768</v>
      </c>
      <c r="K24" s="41">
        <f t="shared" si="24"/>
        <v>0.39225694444444437</v>
      </c>
      <c r="L24" s="41">
        <f t="shared" si="24"/>
        <v>0.41309027777777768</v>
      </c>
      <c r="M24" s="45">
        <f t="shared" si="24"/>
        <v>0.433923611111111</v>
      </c>
      <c r="O24" s="5">
        <f t="shared" si="3"/>
        <v>15.100000000000001</v>
      </c>
      <c r="P24" s="8">
        <v>1</v>
      </c>
      <c r="Q24" s="46" t="s">
        <v>50</v>
      </c>
      <c r="R24" s="47">
        <f t="shared" ref="R24:S24" si="25">TIME(0,0,(3600*($O24-$O23)/(INDEX($T$5:$AB$6,MATCH(R$15,$S$5:$S$6,0),MATCH((CONCATENATE($P24,$Q24)),$T$4:$AB$4,0)))))</f>
        <v>1.25E-3</v>
      </c>
      <c r="S24" s="47">
        <f t="shared" si="25"/>
        <v>1.5624999999999999E-3</v>
      </c>
      <c r="T24" s="1"/>
      <c r="U24" s="48"/>
      <c r="V24" s="1"/>
      <c r="W24" s="1"/>
    </row>
    <row r="25" spans="1:23" ht="13.5" customHeight="1" x14ac:dyDescent="0.3">
      <c r="A25" s="40">
        <f t="shared" ref="A25:E25" si="26">A24+TIME(0,0,(3600*($O25-$O24)/(INDEX($T$5:$AB$6,MATCH(A$15,$S$5:$S$6,0),MATCH(CONCATENATE($P25,$Q25),$T$4:$AB$4,0)))+$T$8))</f>
        <v>0.22616898148148146</v>
      </c>
      <c r="B25" s="41">
        <f t="shared" si="26"/>
        <v>0.26783564814814814</v>
      </c>
      <c r="C25" s="41">
        <f t="shared" si="26"/>
        <v>0.28866898148148146</v>
      </c>
      <c r="D25" s="41">
        <f t="shared" si="26"/>
        <v>0.30950231481481483</v>
      </c>
      <c r="E25" s="41">
        <f t="shared" si="26"/>
        <v>0.35116898148148146</v>
      </c>
      <c r="F25" s="42">
        <v>2.1</v>
      </c>
      <c r="G25" s="43">
        <v>9</v>
      </c>
      <c r="H25" s="44" t="s">
        <v>57</v>
      </c>
      <c r="I25" s="41">
        <f t="shared" ref="I25:M25" si="27">I26+TIME(0,0,(3600*($O26-$O25)/(INDEX($T$5:$AB$6,MATCH(I$15,$S$5:$S$6,0),MATCH(CONCATENATE($P26,$Q26),$T$4:$AB$4,0)))+$T$8))</f>
        <v>0.32761574074074068</v>
      </c>
      <c r="J25" s="41">
        <f t="shared" si="27"/>
        <v>0.34844907407407399</v>
      </c>
      <c r="K25" s="41">
        <f t="shared" si="27"/>
        <v>0.39011574074074068</v>
      </c>
      <c r="L25" s="41">
        <f t="shared" si="27"/>
        <v>0.41094907407407399</v>
      </c>
      <c r="M25" s="45">
        <f t="shared" si="27"/>
        <v>0.43178240740740731</v>
      </c>
      <c r="O25" s="5">
        <f t="shared" si="3"/>
        <v>17.200000000000003</v>
      </c>
      <c r="P25" s="8">
        <v>1</v>
      </c>
      <c r="Q25" s="46" t="s">
        <v>50</v>
      </c>
      <c r="R25" s="47">
        <f t="shared" ref="R25:S25" si="28">TIME(0,0,(3600*($O25-$O24)/(INDEX($T$5:$AB$6,MATCH(R$15,$S$5:$S$6,0),MATCH((CONCATENATE($P25,$Q25)),$T$4:$AB$4,0)))))</f>
        <v>1.7476851851851852E-3</v>
      </c>
      <c r="S25" s="47">
        <f t="shared" si="28"/>
        <v>2.1874999999999998E-3</v>
      </c>
      <c r="T25" s="1"/>
      <c r="U25" s="48"/>
      <c r="V25" s="1"/>
      <c r="W25" s="1"/>
    </row>
    <row r="26" spans="1:23" ht="13.5" customHeight="1" x14ac:dyDescent="0.3">
      <c r="A26" s="40">
        <f t="shared" ref="A26:E26" si="29">A25+TIME(0,0,(3600*($O26-$O25)/(INDEX($T$5:$AB$6,MATCH(A$15,$S$5:$S$6,0),MATCH(CONCATENATE($P26,$Q26),$T$4:$AB$4,0)))+$T$8))</f>
        <v>0.22805555555555554</v>
      </c>
      <c r="B26" s="41">
        <f t="shared" si="29"/>
        <v>0.2697222222222222</v>
      </c>
      <c r="C26" s="41">
        <f t="shared" si="29"/>
        <v>0.29055555555555551</v>
      </c>
      <c r="D26" s="41">
        <f t="shared" si="29"/>
        <v>0.31138888888888888</v>
      </c>
      <c r="E26" s="41">
        <f t="shared" si="29"/>
        <v>0.35305555555555551</v>
      </c>
      <c r="F26" s="42">
        <v>1.8</v>
      </c>
      <c r="G26" s="43">
        <v>10</v>
      </c>
      <c r="H26" s="44" t="s">
        <v>58</v>
      </c>
      <c r="I26" s="41">
        <f t="shared" ref="I26:M26" si="30">I27+TIME(0,0,(3600*($O27-$O26)/(INDEX($T$5:$AB$6,MATCH(I$15,$S$5:$S$6,0),MATCH(CONCATENATE($P27,$Q27),$T$4:$AB$4,0)))+$T$8))</f>
        <v>0.32572916666666663</v>
      </c>
      <c r="J26" s="41">
        <f t="shared" si="30"/>
        <v>0.34656249999999994</v>
      </c>
      <c r="K26" s="41">
        <f t="shared" si="30"/>
        <v>0.38822916666666663</v>
      </c>
      <c r="L26" s="41">
        <f t="shared" si="30"/>
        <v>0.40906249999999994</v>
      </c>
      <c r="M26" s="45">
        <f t="shared" si="30"/>
        <v>0.42989583333333325</v>
      </c>
      <c r="O26" s="5">
        <f t="shared" si="3"/>
        <v>19.000000000000004</v>
      </c>
      <c r="P26" s="8">
        <v>1</v>
      </c>
      <c r="Q26" s="46" t="s">
        <v>50</v>
      </c>
      <c r="R26" s="47">
        <f t="shared" ref="R26:S26" si="31">TIME(0,0,(3600*($O26-$O25)/(INDEX($T$5:$AB$6,MATCH(R$15,$S$5:$S$6,0),MATCH((CONCATENATE($P26,$Q26)),$T$4:$AB$4,0)))))</f>
        <v>1.4930555555555556E-3</v>
      </c>
      <c r="S26" s="47">
        <f t="shared" si="31"/>
        <v>1.8750000000000001E-3</v>
      </c>
      <c r="T26" s="1"/>
      <c r="U26" s="48"/>
      <c r="V26" s="1"/>
      <c r="W26" s="1"/>
    </row>
    <row r="27" spans="1:23" ht="13.5" customHeight="1" x14ac:dyDescent="0.3">
      <c r="A27" s="40">
        <f t="shared" ref="A27:E27" si="32">A26+TIME(0,0,(3600*($O27-$O26)/(INDEX($T$5:$AB$6,MATCH(A$15,$S$5:$S$6,0),MATCH(CONCATENATE($P27,$Q27),$T$4:$AB$4,0)))+$T$8))</f>
        <v>0.22902777777777777</v>
      </c>
      <c r="B27" s="41">
        <f t="shared" si="32"/>
        <v>0.2706944444444444</v>
      </c>
      <c r="C27" s="41">
        <f t="shared" si="32"/>
        <v>0.29152777777777772</v>
      </c>
      <c r="D27" s="41">
        <f t="shared" si="32"/>
        <v>0.31236111111111109</v>
      </c>
      <c r="E27" s="41">
        <f t="shared" si="32"/>
        <v>0.35402777777777772</v>
      </c>
      <c r="F27" s="42">
        <v>0.7</v>
      </c>
      <c r="G27" s="43">
        <v>11</v>
      </c>
      <c r="H27" s="44" t="s">
        <v>59</v>
      </c>
      <c r="I27" s="41">
        <f t="shared" ref="I27:M27" si="33">I28+TIME(0,0,(3600*($O28-$O27)/(INDEX($T$5:$AB$6,MATCH(I$15,$S$5:$S$6,0),MATCH(CONCATENATE($P28,$Q28),$T$4:$AB$4,0)))+$T$8))</f>
        <v>0.32475694444444442</v>
      </c>
      <c r="J27" s="41">
        <f t="shared" si="33"/>
        <v>0.34559027777777773</v>
      </c>
      <c r="K27" s="41">
        <f t="shared" si="33"/>
        <v>0.38725694444444442</v>
      </c>
      <c r="L27" s="41">
        <f t="shared" si="33"/>
        <v>0.40809027777777773</v>
      </c>
      <c r="M27" s="45">
        <f t="shared" si="33"/>
        <v>0.42892361111111105</v>
      </c>
      <c r="O27" s="5">
        <f t="shared" si="3"/>
        <v>19.700000000000003</v>
      </c>
      <c r="P27" s="8">
        <v>1</v>
      </c>
      <c r="Q27" s="46" t="s">
        <v>50</v>
      </c>
      <c r="R27" s="47">
        <f t="shared" ref="R27:S27" si="34">TIME(0,0,(3600*($O27-$O26)/(INDEX($T$5:$AB$6,MATCH(R$15,$S$5:$S$6,0),MATCH((CONCATENATE($P27,$Q27)),$T$4:$AB$4,0)))))</f>
        <v>5.7870370370370378E-4</v>
      </c>
      <c r="S27" s="47">
        <f t="shared" si="34"/>
        <v>7.291666666666667E-4</v>
      </c>
      <c r="T27" s="1"/>
      <c r="U27" s="48"/>
      <c r="V27" s="1"/>
      <c r="W27" s="1"/>
    </row>
    <row r="28" spans="1:23" ht="13.5" customHeight="1" x14ac:dyDescent="0.3">
      <c r="A28" s="40">
        <f t="shared" ref="A28:E28" si="35">A27+TIME(0,0,(3600*($O28-$O27)/(INDEX($T$5:$AB$6,MATCH(A$15,$S$5:$S$6,0),MATCH(CONCATENATE($P28,$Q28),$T$4:$AB$4,0)))+$T$8))</f>
        <v>0.23025462962962961</v>
      </c>
      <c r="B28" s="41">
        <f t="shared" si="35"/>
        <v>0.27192129629629624</v>
      </c>
      <c r="C28" s="41">
        <f t="shared" si="35"/>
        <v>0.29275462962962956</v>
      </c>
      <c r="D28" s="41">
        <f t="shared" si="35"/>
        <v>0.31358796296296293</v>
      </c>
      <c r="E28" s="41">
        <f t="shared" si="35"/>
        <v>0.35525462962962956</v>
      </c>
      <c r="F28" s="42">
        <v>1</v>
      </c>
      <c r="G28" s="43">
        <v>12</v>
      </c>
      <c r="H28" s="44" t="s">
        <v>60</v>
      </c>
      <c r="I28" s="41">
        <f t="shared" ref="I28:M28" si="36">I29+TIME(0,0,(3600*($O29-$O28)/(INDEX($T$5:$AB$6,MATCH(I$15,$S$5:$S$6,0),MATCH(CONCATENATE($P29,$Q29),$T$4:$AB$4,0)))+$T$8))</f>
        <v>0.32353009259259258</v>
      </c>
      <c r="J28" s="41">
        <f t="shared" si="36"/>
        <v>0.34436342592592589</v>
      </c>
      <c r="K28" s="41">
        <f t="shared" si="36"/>
        <v>0.38603009259259258</v>
      </c>
      <c r="L28" s="41">
        <f t="shared" si="36"/>
        <v>0.40686342592592589</v>
      </c>
      <c r="M28" s="45">
        <f t="shared" si="36"/>
        <v>0.42769675925925921</v>
      </c>
      <c r="O28" s="5">
        <f t="shared" si="3"/>
        <v>20.700000000000003</v>
      </c>
      <c r="P28" s="8">
        <v>1</v>
      </c>
      <c r="Q28" s="46" t="s">
        <v>50</v>
      </c>
      <c r="R28" s="47">
        <f t="shared" ref="R28:S28" si="37">TIME(0,0,(3600*($O28-$O27)/(INDEX($T$5:$AB$6,MATCH(R$15,$S$5:$S$6,0),MATCH((CONCATENATE($P28,$Q28)),$T$4:$AB$4,0)))))</f>
        <v>8.3333333333333339E-4</v>
      </c>
      <c r="S28" s="47">
        <f t="shared" si="37"/>
        <v>1.0416666666666667E-3</v>
      </c>
      <c r="T28" s="1"/>
      <c r="U28" s="48"/>
      <c r="V28" s="1"/>
      <c r="W28" s="1"/>
    </row>
    <row r="29" spans="1:23" ht="13.5" customHeight="1" x14ac:dyDescent="0.3">
      <c r="A29" s="40">
        <f t="shared" ref="A29:E29" si="38">A28+TIME(0,0,(3600*($O29-$O28)/(INDEX($T$5:$AB$6,MATCH(A$15,$S$5:$S$6,0),MATCH(CONCATENATE($P29,$Q29),$T$4:$AB$4,0)))+$T$8))</f>
        <v>0.23247685185185182</v>
      </c>
      <c r="B29" s="41">
        <f t="shared" si="38"/>
        <v>0.27414351851851848</v>
      </c>
      <c r="C29" s="41">
        <f t="shared" si="38"/>
        <v>0.2949768518518518</v>
      </c>
      <c r="D29" s="41">
        <f t="shared" si="38"/>
        <v>0.31581018518518517</v>
      </c>
      <c r="E29" s="41">
        <f t="shared" si="38"/>
        <v>0.3574768518518518</v>
      </c>
      <c r="F29" s="42">
        <v>2.2000000000000002</v>
      </c>
      <c r="G29" s="43">
        <v>13</v>
      </c>
      <c r="H29" s="44" t="s">
        <v>61</v>
      </c>
      <c r="I29" s="41">
        <f t="shared" ref="I29:M29" si="39">I30+TIME(0,0,(3600*($O30-$O29)/(INDEX($T$5:$AB$6,MATCH(I$15,$S$5:$S$6,0),MATCH(CONCATENATE($P30,$Q30),$T$4:$AB$4,0)))+$T$8))</f>
        <v>0.32130787037037034</v>
      </c>
      <c r="J29" s="41">
        <f t="shared" si="39"/>
        <v>0.34214120370370366</v>
      </c>
      <c r="K29" s="41">
        <f t="shared" si="39"/>
        <v>0.38380787037037034</v>
      </c>
      <c r="L29" s="41">
        <f t="shared" si="39"/>
        <v>0.40464120370370366</v>
      </c>
      <c r="M29" s="45">
        <f t="shared" si="39"/>
        <v>0.42547453703703697</v>
      </c>
      <c r="O29" s="5">
        <f t="shared" si="3"/>
        <v>22.900000000000002</v>
      </c>
      <c r="P29" s="8">
        <v>1</v>
      </c>
      <c r="Q29" s="46" t="s">
        <v>50</v>
      </c>
      <c r="R29" s="47">
        <f t="shared" ref="R29:S29" si="40">TIME(0,0,(3600*($O29-$O28)/(INDEX($T$5:$AB$6,MATCH(R$15,$S$5:$S$6,0),MATCH((CONCATENATE($P29,$Q29)),$T$4:$AB$4,0)))))</f>
        <v>1.8287037037037037E-3</v>
      </c>
      <c r="S29" s="47">
        <f t="shared" si="40"/>
        <v>2.2916666666666667E-3</v>
      </c>
      <c r="T29" s="1"/>
      <c r="U29" s="48"/>
      <c r="V29" s="1"/>
      <c r="W29" s="1"/>
    </row>
    <row r="30" spans="1:23" ht="13.5" customHeight="1" x14ac:dyDescent="0.3">
      <c r="A30" s="40">
        <f t="shared" ref="A30:E30" si="41">A29+TIME(0,0,(3600*($O30-$O29)/(INDEX($T$5:$AB$6,MATCH(A$15,$S$5:$S$6,0),MATCH(CONCATENATE($P30,$Q30),$T$4:$AB$4,0)))+$T$8))</f>
        <v>0.23469907407407403</v>
      </c>
      <c r="B30" s="41">
        <f t="shared" si="41"/>
        <v>0.27636574074074072</v>
      </c>
      <c r="C30" s="41">
        <f t="shared" si="41"/>
        <v>0.29719907407407403</v>
      </c>
      <c r="D30" s="41">
        <f t="shared" si="41"/>
        <v>0.3180324074074074</v>
      </c>
      <c r="E30" s="41">
        <f t="shared" si="41"/>
        <v>0.35969907407407403</v>
      </c>
      <c r="F30" s="42">
        <v>2.2000000000000002</v>
      </c>
      <c r="G30" s="43">
        <v>14</v>
      </c>
      <c r="H30" s="44" t="s">
        <v>62</v>
      </c>
      <c r="I30" s="41">
        <f t="shared" ref="I30:M30" si="42">I31+TIME(0,0,(3600*($O31-$O30)/(INDEX($T$5:$AB$6,MATCH(I$15,$S$5:$S$6,0),MATCH(CONCATENATE($P31,$Q31),$T$4:$AB$4,0)))+$T$8))</f>
        <v>0.3190856481481481</v>
      </c>
      <c r="J30" s="41">
        <f t="shared" si="42"/>
        <v>0.33991898148148142</v>
      </c>
      <c r="K30" s="41">
        <f t="shared" si="42"/>
        <v>0.3815856481481481</v>
      </c>
      <c r="L30" s="41">
        <f t="shared" si="42"/>
        <v>0.40241898148148142</v>
      </c>
      <c r="M30" s="45">
        <f t="shared" si="42"/>
        <v>0.42325231481481473</v>
      </c>
      <c r="O30" s="5">
        <f t="shared" si="3"/>
        <v>25.1</v>
      </c>
      <c r="P30" s="8">
        <v>1</v>
      </c>
      <c r="Q30" s="46" t="s">
        <v>50</v>
      </c>
      <c r="R30" s="47">
        <f t="shared" ref="R30:S30" si="43">TIME(0,0,(3600*($O30-$O29)/(INDEX($T$5:$AB$6,MATCH(R$15,$S$5:$S$6,0),MATCH((CONCATENATE($P30,$Q30)),$T$4:$AB$4,0)))))</f>
        <v>1.8287037037037037E-3</v>
      </c>
      <c r="S30" s="47">
        <f t="shared" si="43"/>
        <v>2.2916666666666667E-3</v>
      </c>
      <c r="T30" s="1"/>
      <c r="U30" s="48"/>
      <c r="V30" s="1"/>
      <c r="W30" s="1"/>
    </row>
    <row r="31" spans="1:23" ht="13.5" customHeight="1" x14ac:dyDescent="0.3">
      <c r="A31" s="40">
        <f t="shared" ref="A31:E31" si="44">A30+TIME(0,0,(3600*($O31-$O30)/(INDEX($T$5:$AB$6,MATCH(A$15,$S$5:$S$6,0),MATCH(CONCATENATE($P31,$Q31),$T$4:$AB$4,0)))+$T$8))</f>
        <v>0.23634259259259255</v>
      </c>
      <c r="B31" s="41">
        <f t="shared" si="44"/>
        <v>0.27800925925925923</v>
      </c>
      <c r="C31" s="41">
        <f t="shared" si="44"/>
        <v>0.29884259259259255</v>
      </c>
      <c r="D31" s="41">
        <f t="shared" si="44"/>
        <v>0.31967592592592592</v>
      </c>
      <c r="E31" s="41">
        <f t="shared" si="44"/>
        <v>0.36134259259259255</v>
      </c>
      <c r="F31" s="42">
        <v>1.5</v>
      </c>
      <c r="G31" s="43">
        <v>15</v>
      </c>
      <c r="H31" s="44" t="s">
        <v>63</v>
      </c>
      <c r="I31" s="41">
        <f t="shared" ref="I31:M31" si="45">I32+TIME(0,0,(3600*($O32-$O31)/(INDEX($T$5:$AB$6,MATCH(I$15,$S$5:$S$6,0),MATCH(CONCATENATE($P32,$Q32),$T$4:$AB$4,0)))+$T$8))</f>
        <v>0.31744212962962959</v>
      </c>
      <c r="J31" s="41">
        <f t="shared" si="45"/>
        <v>0.3382754629629629</v>
      </c>
      <c r="K31" s="41">
        <f t="shared" si="45"/>
        <v>0.37994212962962959</v>
      </c>
      <c r="L31" s="41">
        <f t="shared" si="45"/>
        <v>0.4007754629629629</v>
      </c>
      <c r="M31" s="45">
        <f t="shared" si="45"/>
        <v>0.42160879629629622</v>
      </c>
      <c r="O31" s="5">
        <f t="shared" si="3"/>
        <v>26.6</v>
      </c>
      <c r="P31" s="8">
        <v>1</v>
      </c>
      <c r="Q31" s="46" t="s">
        <v>50</v>
      </c>
      <c r="R31" s="47">
        <f t="shared" ref="R31:S31" si="46">TIME(0,0,(3600*($O31-$O30)/(INDEX($T$5:$AB$6,MATCH(R$15,$S$5:$S$6,0),MATCH((CONCATENATE($P31,$Q31)),$T$4:$AB$4,0)))))</f>
        <v>1.25E-3</v>
      </c>
      <c r="S31" s="47">
        <f t="shared" si="46"/>
        <v>1.5624999999999999E-3</v>
      </c>
      <c r="T31" s="1"/>
      <c r="U31" s="48"/>
      <c r="V31" s="1"/>
      <c r="W31" s="1"/>
    </row>
    <row r="32" spans="1:23" ht="13.5" customHeight="1" x14ac:dyDescent="0.3">
      <c r="A32" s="40">
        <f t="shared" ref="A32:E32" si="47">A31+TIME(0,0,(3600*($O32-$O31)/(INDEX($T$5:$AB$6,MATCH(A$15,$S$5:$S$6,0),MATCH(CONCATENATE($P32,$Q32),$T$4:$AB$4,0)))+$T$8))</f>
        <v>0.23864583333333328</v>
      </c>
      <c r="B32" s="41">
        <f t="shared" si="47"/>
        <v>0.28031249999999996</v>
      </c>
      <c r="C32" s="41">
        <f t="shared" si="47"/>
        <v>0.30114583333333328</v>
      </c>
      <c r="D32" s="41">
        <f t="shared" si="47"/>
        <v>0.32197916666666665</v>
      </c>
      <c r="E32" s="41">
        <f t="shared" si="47"/>
        <v>0.36364583333333328</v>
      </c>
      <c r="F32" s="42">
        <v>2.2999999999999998</v>
      </c>
      <c r="G32" s="43">
        <v>16</v>
      </c>
      <c r="H32" s="44" t="s">
        <v>64</v>
      </c>
      <c r="I32" s="41">
        <f t="shared" ref="I32:M32" si="48">I33+TIME(0,0,(3600*($O33-$O32)/(INDEX($T$5:$AB$6,MATCH(I$15,$S$5:$S$6,0),MATCH(CONCATENATE($P33,$Q33),$T$4:$AB$4,0)))+$T$8))</f>
        <v>0.31513888888888886</v>
      </c>
      <c r="J32" s="41">
        <f t="shared" si="48"/>
        <v>0.33597222222222217</v>
      </c>
      <c r="K32" s="41">
        <f t="shared" si="48"/>
        <v>0.37763888888888886</v>
      </c>
      <c r="L32" s="41">
        <f t="shared" si="48"/>
        <v>0.39847222222222217</v>
      </c>
      <c r="M32" s="45">
        <f t="shared" si="48"/>
        <v>0.41930555555555549</v>
      </c>
      <c r="O32" s="5">
        <f t="shared" si="3"/>
        <v>28.900000000000002</v>
      </c>
      <c r="P32" s="8">
        <v>1</v>
      </c>
      <c r="Q32" s="46" t="s">
        <v>50</v>
      </c>
      <c r="R32" s="47">
        <f t="shared" ref="R32:S32" si="49">TIME(0,0,(3600*($O32-$O31)/(INDEX($T$5:$AB$6,MATCH(R$15,$S$5:$S$6,0),MATCH((CONCATENATE($P32,$Q32)),$T$4:$AB$4,0)))))</f>
        <v>1.9097222222222222E-3</v>
      </c>
      <c r="S32" s="47">
        <f t="shared" si="49"/>
        <v>2.3958333333333336E-3</v>
      </c>
      <c r="T32" s="1"/>
      <c r="U32" s="48"/>
      <c r="V32" s="1"/>
      <c r="W32" s="1"/>
    </row>
    <row r="33" spans="1:23" ht="13.5" customHeight="1" x14ac:dyDescent="0.3">
      <c r="A33" s="40">
        <f t="shared" ref="A33:E33" si="50">A32+TIME(0,0,(3600*($O33-$O32)/(INDEX($T$5:$AB$6,MATCH(A$15,$S$5:$S$6,0),MATCH(CONCATENATE($P33,$Q33),$T$4:$AB$4,0)))+$T$8))</f>
        <v>0.24112268518518512</v>
      </c>
      <c r="B33" s="41">
        <f t="shared" si="50"/>
        <v>0.28278935185185183</v>
      </c>
      <c r="C33" s="41">
        <f t="shared" si="50"/>
        <v>0.30362268518518515</v>
      </c>
      <c r="D33" s="41">
        <f t="shared" si="50"/>
        <v>0.32445601851851852</v>
      </c>
      <c r="E33" s="41">
        <f t="shared" si="50"/>
        <v>0.36612268518518515</v>
      </c>
      <c r="F33" s="42">
        <v>2.5</v>
      </c>
      <c r="G33" s="43">
        <v>17</v>
      </c>
      <c r="H33" s="44" t="s">
        <v>65</v>
      </c>
      <c r="I33" s="41">
        <f t="shared" ref="I33:M33" si="51">I34+TIME(0,0,(3600*($O34-$O33)/(INDEX($T$5:$AB$6,MATCH(I$15,$S$5:$S$6,0),MATCH(CONCATENATE($P34,$Q34),$T$4:$AB$4,0)))+$T$8))</f>
        <v>0.31266203703703699</v>
      </c>
      <c r="J33" s="41">
        <f t="shared" si="51"/>
        <v>0.3334953703703703</v>
      </c>
      <c r="K33" s="41">
        <f t="shared" si="51"/>
        <v>0.37516203703703699</v>
      </c>
      <c r="L33" s="41">
        <f t="shared" si="51"/>
        <v>0.3959953703703703</v>
      </c>
      <c r="M33" s="45">
        <f t="shared" si="51"/>
        <v>0.41682870370370362</v>
      </c>
      <c r="O33" s="5">
        <f t="shared" si="3"/>
        <v>31.400000000000002</v>
      </c>
      <c r="P33" s="8">
        <v>1</v>
      </c>
      <c r="Q33" s="46" t="s">
        <v>50</v>
      </c>
      <c r="R33" s="47">
        <f t="shared" ref="R33:S33" si="52">TIME(0,0,(3600*($O33-$O32)/(INDEX($T$5:$AB$6,MATCH(R$15,$S$5:$S$6,0),MATCH((CONCATENATE($P33,$Q33)),$T$4:$AB$4,0)))))</f>
        <v>2.0833333333333333E-3</v>
      </c>
      <c r="S33" s="47">
        <f t="shared" si="52"/>
        <v>2.6041666666666665E-3</v>
      </c>
      <c r="T33" s="1"/>
      <c r="U33" s="48"/>
      <c r="V33" s="1"/>
      <c r="W33" s="1"/>
    </row>
    <row r="34" spans="1:23" ht="13.5" customHeight="1" x14ac:dyDescent="0.3">
      <c r="A34" s="40">
        <f t="shared" ref="A34:E34" si="53">A33+TIME(0,0,(3600*($O34-$O33)/(INDEX($T$5:$AB$6,MATCH(A$15,$S$5:$S$6,0),MATCH(CONCATENATE($P34,$Q34),$T$4:$AB$4,0)))+$T$8))</f>
        <v>0.24184027777777772</v>
      </c>
      <c r="B34" s="41">
        <f t="shared" si="53"/>
        <v>0.28350694444444441</v>
      </c>
      <c r="C34" s="41">
        <f t="shared" si="53"/>
        <v>0.30434027777777772</v>
      </c>
      <c r="D34" s="41">
        <f t="shared" si="53"/>
        <v>0.32517361111111109</v>
      </c>
      <c r="E34" s="41">
        <f t="shared" si="53"/>
        <v>0.36684027777777772</v>
      </c>
      <c r="F34" s="42">
        <v>0.4</v>
      </c>
      <c r="G34" s="43">
        <v>18</v>
      </c>
      <c r="H34" s="44" t="s">
        <v>66</v>
      </c>
      <c r="I34" s="41">
        <f t="shared" ref="I34:M34" si="54">I35+TIME(0,0,(3600*($O35-$O34)/(INDEX($T$5:$AB$6,MATCH(I$15,$S$5:$S$6,0),MATCH(CONCATENATE($P35,$Q35),$T$4:$AB$4,0)))+$T$8))</f>
        <v>0.31194444444444441</v>
      </c>
      <c r="J34" s="41">
        <f t="shared" si="54"/>
        <v>0.33277777777777773</v>
      </c>
      <c r="K34" s="41">
        <f t="shared" si="54"/>
        <v>0.37444444444444441</v>
      </c>
      <c r="L34" s="41">
        <f t="shared" si="54"/>
        <v>0.39527777777777773</v>
      </c>
      <c r="M34" s="45">
        <f t="shared" si="54"/>
        <v>0.41611111111111104</v>
      </c>
      <c r="O34" s="5">
        <f t="shared" si="3"/>
        <v>31.8</v>
      </c>
      <c r="P34" s="8">
        <v>1</v>
      </c>
      <c r="Q34" s="46" t="s">
        <v>50</v>
      </c>
      <c r="R34" s="47">
        <f t="shared" ref="R34:S34" si="55">TIME(0,0,(3600*($O34-$O33)/(INDEX($T$5:$AB$6,MATCH(R$15,$S$5:$S$6,0),MATCH((CONCATENATE($P34,$Q34)),$T$4:$AB$4,0)))))</f>
        <v>3.2407407407407406E-4</v>
      </c>
      <c r="S34" s="47">
        <f t="shared" si="55"/>
        <v>4.1666666666666669E-4</v>
      </c>
      <c r="T34" s="1"/>
      <c r="U34" s="48"/>
      <c r="V34" s="1"/>
      <c r="W34" s="1"/>
    </row>
    <row r="35" spans="1:23" ht="13.5" customHeight="1" x14ac:dyDescent="0.3">
      <c r="A35" s="40">
        <f t="shared" ref="A35:E35" si="56">A34+TIME(0,0,(3600*($O35-$O34)/(INDEX($T$5:$AB$6,MATCH(A$15,$S$5:$S$6,0),MATCH(CONCATENATE($P35,$Q35),$T$4:$AB$4,0)))+$T$8))</f>
        <v>0.24281249999999996</v>
      </c>
      <c r="B35" s="41">
        <f t="shared" si="56"/>
        <v>0.28447916666666662</v>
      </c>
      <c r="C35" s="41">
        <f t="shared" si="56"/>
        <v>0.30531249999999993</v>
      </c>
      <c r="D35" s="41">
        <f t="shared" si="56"/>
        <v>0.3261458333333333</v>
      </c>
      <c r="E35" s="41">
        <f t="shared" si="56"/>
        <v>0.36781249999999993</v>
      </c>
      <c r="F35" s="42">
        <v>0.7</v>
      </c>
      <c r="G35" s="43">
        <v>19</v>
      </c>
      <c r="H35" s="44" t="s">
        <v>67</v>
      </c>
      <c r="I35" s="41">
        <f t="shared" ref="I35:M35" si="57">I36+TIME(0,0,(3600*($O36-$O35)/(INDEX($T$5:$AB$6,MATCH(I$15,$S$5:$S$6,0),MATCH(CONCATENATE($P36,$Q36),$T$4:$AB$4,0)))+$T$8))</f>
        <v>0.31097222222222221</v>
      </c>
      <c r="J35" s="41">
        <f t="shared" si="57"/>
        <v>0.33180555555555552</v>
      </c>
      <c r="K35" s="41">
        <f t="shared" si="57"/>
        <v>0.37347222222222221</v>
      </c>
      <c r="L35" s="41">
        <f t="shared" si="57"/>
        <v>0.39430555555555552</v>
      </c>
      <c r="M35" s="45">
        <f t="shared" si="57"/>
        <v>0.41513888888888884</v>
      </c>
      <c r="O35" s="5">
        <f t="shared" si="3"/>
        <v>32.5</v>
      </c>
      <c r="P35" s="8">
        <v>1</v>
      </c>
      <c r="Q35" s="46" t="s">
        <v>50</v>
      </c>
      <c r="R35" s="47">
        <f t="shared" ref="R35:S35" si="58">TIME(0,0,(3600*($O35-$O34)/(INDEX($T$5:$AB$6,MATCH(R$15,$S$5:$S$6,0),MATCH((CONCATENATE($P35,$Q35)),$T$4:$AB$4,0)))))</f>
        <v>5.7870370370370378E-4</v>
      </c>
      <c r="S35" s="47">
        <f t="shared" si="58"/>
        <v>7.291666666666667E-4</v>
      </c>
      <c r="T35" s="1"/>
      <c r="U35" s="48"/>
      <c r="V35" s="1"/>
      <c r="W35" s="1"/>
    </row>
    <row r="36" spans="1:23" ht="13.5" customHeight="1" x14ac:dyDescent="0.3">
      <c r="A36" s="40">
        <f t="shared" ref="A36:E36" si="59">A35+TIME(0,0,(3600*($O36-$O35)/(INDEX($T$5:$AB$6,MATCH(A$15,$S$5:$S$6,0),MATCH(CONCATENATE($P36,$Q36),$T$4:$AB$4,0)))+$T$8))</f>
        <v>0.24386574074074069</v>
      </c>
      <c r="B36" s="41">
        <f t="shared" si="59"/>
        <v>0.28553240740740737</v>
      </c>
      <c r="C36" s="41">
        <f t="shared" si="59"/>
        <v>0.30636574074074069</v>
      </c>
      <c r="D36" s="41">
        <f t="shared" si="59"/>
        <v>0.32719907407407406</v>
      </c>
      <c r="E36" s="41">
        <f t="shared" si="59"/>
        <v>0.36886574074074069</v>
      </c>
      <c r="F36" s="42">
        <v>0.8</v>
      </c>
      <c r="G36" s="43">
        <v>20</v>
      </c>
      <c r="H36" s="44" t="s">
        <v>68</v>
      </c>
      <c r="I36" s="41">
        <f t="shared" ref="I36:M36" si="60">I37+TIME(0,0,(3600*($O37-$O36)/(INDEX($T$5:$AB$6,MATCH(I$15,$S$5:$S$6,0),MATCH(CONCATENATE($P37,$Q37),$T$4:$AB$4,0)))+$T$8))</f>
        <v>0.30991898148148145</v>
      </c>
      <c r="J36" s="41">
        <f t="shared" si="60"/>
        <v>0.33075231481481476</v>
      </c>
      <c r="K36" s="41">
        <f t="shared" si="60"/>
        <v>0.37241898148148145</v>
      </c>
      <c r="L36" s="41">
        <f t="shared" si="60"/>
        <v>0.39325231481481476</v>
      </c>
      <c r="M36" s="45">
        <f t="shared" si="60"/>
        <v>0.41408564814814808</v>
      </c>
      <c r="O36" s="5">
        <f t="shared" si="3"/>
        <v>33.299999999999997</v>
      </c>
      <c r="P36" s="8">
        <v>1</v>
      </c>
      <c r="Q36" s="46" t="s">
        <v>50</v>
      </c>
      <c r="R36" s="47">
        <f t="shared" ref="R36:S36" si="61">TIME(0,0,(3600*($O36-$O35)/(INDEX($T$5:$AB$6,MATCH(R$15,$S$5:$S$6,0),MATCH((CONCATENATE($P36,$Q36)),$T$4:$AB$4,0)))))</f>
        <v>6.5972222222222213E-4</v>
      </c>
      <c r="S36" s="47">
        <f t="shared" si="61"/>
        <v>8.3333333333333339E-4</v>
      </c>
      <c r="T36" s="1"/>
      <c r="U36" s="48"/>
      <c r="V36" s="1"/>
      <c r="W36" s="1"/>
    </row>
    <row r="37" spans="1:23" ht="13.5" customHeight="1" x14ac:dyDescent="0.3">
      <c r="A37" s="40">
        <f t="shared" ref="A37:E37" si="62">A36+TIME(0,0,(3600*($O37-$O36)/(INDEX($T$5:$AB$6,MATCH(A$15,$S$5:$S$6,0),MATCH(CONCATENATE($P37,$Q37),$T$4:$AB$4,0)))+$T$8))</f>
        <v>0.24467592592592588</v>
      </c>
      <c r="B37" s="41">
        <f t="shared" si="62"/>
        <v>0.28634259259259254</v>
      </c>
      <c r="C37" s="41">
        <f t="shared" si="62"/>
        <v>0.30717592592592585</v>
      </c>
      <c r="D37" s="41">
        <f t="shared" si="62"/>
        <v>0.32800925925925922</v>
      </c>
      <c r="E37" s="41">
        <f t="shared" si="62"/>
        <v>0.36967592592592585</v>
      </c>
      <c r="F37" s="42">
        <v>0.5</v>
      </c>
      <c r="G37" s="43">
        <v>21</v>
      </c>
      <c r="H37" s="44" t="s">
        <v>69</v>
      </c>
      <c r="I37" s="41">
        <f t="shared" ref="I37:M37" si="63">I38+TIME(0,0,(3600*($O38-$O37)/(INDEX($T$5:$AB$6,MATCH(I$15,$S$5:$S$6,0),MATCH(CONCATENATE($P38,$Q38),$T$4:$AB$4,0)))+$T$8))</f>
        <v>0.30910879629629628</v>
      </c>
      <c r="J37" s="41">
        <f t="shared" si="63"/>
        <v>0.3299421296296296</v>
      </c>
      <c r="K37" s="41">
        <f t="shared" si="63"/>
        <v>0.37160879629629628</v>
      </c>
      <c r="L37" s="41">
        <f t="shared" si="63"/>
        <v>0.3924421296296296</v>
      </c>
      <c r="M37" s="45">
        <f t="shared" si="63"/>
        <v>0.41327546296296291</v>
      </c>
      <c r="O37" s="5">
        <f t="shared" si="3"/>
        <v>33.799999999999997</v>
      </c>
      <c r="P37" s="8">
        <v>1</v>
      </c>
      <c r="Q37" s="46" t="s">
        <v>48</v>
      </c>
      <c r="R37" s="47">
        <f t="shared" ref="R37:S37" si="64">TIME(0,0,(3600*($O37-$O36)/(INDEX($T$5:$AB$6,MATCH(R$15,$S$5:$S$6,0),MATCH((CONCATENATE($P37,$Q37)),$T$4:$AB$4,0)))))</f>
        <v>4.1666666666666669E-4</v>
      </c>
      <c r="S37" s="47">
        <f t="shared" si="64"/>
        <v>5.2083333333333333E-4</v>
      </c>
      <c r="T37" s="1"/>
      <c r="U37" s="48"/>
      <c r="V37" s="1"/>
      <c r="W37" s="1"/>
    </row>
    <row r="38" spans="1:23" ht="13.5" customHeight="1" x14ac:dyDescent="0.3">
      <c r="A38" s="40">
        <f t="shared" ref="A38:E38" si="65">A37+TIME(0,0,(3600*($O38-$O37)/(INDEX($T$5:$AB$6,MATCH(A$15,$S$5:$S$6,0),MATCH(CONCATENATE($P38,$Q38),$T$4:$AB$4,0)))+$T$8))</f>
        <v>0.24556712962962959</v>
      </c>
      <c r="B38" s="41">
        <f t="shared" si="65"/>
        <v>0.28723379629629625</v>
      </c>
      <c r="C38" s="41">
        <f t="shared" si="65"/>
        <v>0.30806712962962957</v>
      </c>
      <c r="D38" s="41">
        <f t="shared" si="65"/>
        <v>0.32890046296296294</v>
      </c>
      <c r="E38" s="41">
        <f t="shared" si="65"/>
        <v>0.37056712962962957</v>
      </c>
      <c r="F38" s="42">
        <v>0.6</v>
      </c>
      <c r="G38" s="43">
        <v>22</v>
      </c>
      <c r="H38" s="44" t="s">
        <v>70</v>
      </c>
      <c r="I38" s="41">
        <f t="shared" ref="I38:M38" si="66">I39+TIME(0,0,(3600*($O39-$O38)/(INDEX($T$5:$AB$6,MATCH(I$15,$S$5:$S$6,0),MATCH(CONCATENATE($P39,$Q39),$T$4:$AB$4,0)))+$T$8))</f>
        <v>0.30821759259259257</v>
      </c>
      <c r="J38" s="41">
        <f t="shared" si="66"/>
        <v>0.32905092592592589</v>
      </c>
      <c r="K38" s="41">
        <f t="shared" si="66"/>
        <v>0.37071759259259257</v>
      </c>
      <c r="L38" s="41">
        <f t="shared" si="66"/>
        <v>0.39155092592592589</v>
      </c>
      <c r="M38" s="45">
        <f t="shared" si="66"/>
        <v>0.4123842592592592</v>
      </c>
      <c r="O38" s="5">
        <f t="shared" si="3"/>
        <v>34.4</v>
      </c>
      <c r="P38" s="8">
        <v>1</v>
      </c>
      <c r="Q38" s="46" t="s">
        <v>48</v>
      </c>
      <c r="R38" s="47">
        <f t="shared" ref="R38:S38" si="67">TIME(0,0,(3600*($O38-$O37)/(INDEX($T$5:$AB$6,MATCH(R$15,$S$5:$S$6,0),MATCH((CONCATENATE($P38,$Q38)),$T$4:$AB$4,0)))))</f>
        <v>4.9768518518518521E-4</v>
      </c>
      <c r="S38" s="47">
        <f t="shared" si="67"/>
        <v>6.2500000000000001E-4</v>
      </c>
      <c r="T38" s="1"/>
      <c r="U38" s="48"/>
      <c r="V38" s="1"/>
      <c r="W38" s="1"/>
    </row>
    <row r="39" spans="1:23" ht="13.5" customHeight="1" x14ac:dyDescent="0.3">
      <c r="A39" s="40">
        <f t="shared" ref="A39:E39" si="68">A38+TIME(0,0,(3600*($O39-$O38)/(INDEX($T$5:$AB$6,MATCH(A$15,$S$5:$S$6,0),MATCH(CONCATENATE($P39,$Q39),$T$4:$AB$4,0)))+$T$8))</f>
        <v>0.24679398148148143</v>
      </c>
      <c r="B39" s="41">
        <f t="shared" si="68"/>
        <v>0.28846064814814809</v>
      </c>
      <c r="C39" s="41">
        <f t="shared" si="68"/>
        <v>0.30929398148148141</v>
      </c>
      <c r="D39" s="41">
        <f t="shared" si="68"/>
        <v>0.33012731481481478</v>
      </c>
      <c r="E39" s="41">
        <f t="shared" si="68"/>
        <v>0.37179398148148141</v>
      </c>
      <c r="F39" s="42">
        <v>1</v>
      </c>
      <c r="G39" s="43">
        <v>23</v>
      </c>
      <c r="H39" s="44" t="s">
        <v>71</v>
      </c>
      <c r="I39" s="41">
        <f t="shared" ref="I39:M39" si="69">I40+TIME(0,0,(3600*($O40-$O39)/(INDEX($T$5:$AB$6,MATCH(I$15,$S$5:$S$6,0),MATCH(CONCATENATE($P40,$Q40),$T$4:$AB$4,0)))+$T$8))</f>
        <v>0.30699074074074073</v>
      </c>
      <c r="J39" s="41">
        <f t="shared" si="69"/>
        <v>0.32782407407407405</v>
      </c>
      <c r="K39" s="41">
        <f t="shared" si="69"/>
        <v>0.36949074074074073</v>
      </c>
      <c r="L39" s="41">
        <f t="shared" si="69"/>
        <v>0.39032407407407405</v>
      </c>
      <c r="M39" s="45">
        <f t="shared" si="69"/>
        <v>0.41115740740740736</v>
      </c>
      <c r="O39" s="5">
        <f t="shared" si="3"/>
        <v>35.4</v>
      </c>
      <c r="P39" s="8">
        <v>1</v>
      </c>
      <c r="Q39" s="46" t="s">
        <v>48</v>
      </c>
      <c r="R39" s="47">
        <f t="shared" ref="R39:S39" si="70">TIME(0,0,(3600*($O39-$O38)/(INDEX($T$5:$AB$6,MATCH(R$15,$S$5:$S$6,0),MATCH((CONCATENATE($P39,$Q39)),$T$4:$AB$4,0)))))</f>
        <v>8.3333333333333339E-4</v>
      </c>
      <c r="S39" s="47">
        <f t="shared" si="70"/>
        <v>1.0416666666666667E-3</v>
      </c>
      <c r="T39" s="1"/>
      <c r="U39" s="48"/>
      <c r="V39" s="1"/>
      <c r="W39" s="1"/>
    </row>
    <row r="40" spans="1:23" ht="13.5" customHeight="1" x14ac:dyDescent="0.3">
      <c r="A40" s="40">
        <f t="shared" ref="A40:E40" si="71">A39+TIME(0,0,(3600*($O40-$O39)/(INDEX($T$5:$AB$6,MATCH(A$15,$S$5:$S$6,0),MATCH(CONCATENATE($P40,$Q40),$T$4:$AB$4,0)))+$T$8))</f>
        <v>0.24868055555555552</v>
      </c>
      <c r="B40" s="41">
        <f t="shared" si="71"/>
        <v>0.29034722222222215</v>
      </c>
      <c r="C40" s="41">
        <f t="shared" si="71"/>
        <v>0.31118055555555546</v>
      </c>
      <c r="D40" s="41">
        <f t="shared" si="71"/>
        <v>0.33201388888888883</v>
      </c>
      <c r="E40" s="41">
        <f t="shared" si="71"/>
        <v>0.37368055555555546</v>
      </c>
      <c r="F40" s="42">
        <v>1.8</v>
      </c>
      <c r="G40" s="43">
        <v>24</v>
      </c>
      <c r="H40" s="44" t="s">
        <v>72</v>
      </c>
      <c r="I40" s="41">
        <f t="shared" ref="I40:M40" si="72">I41+TIME(0,0,(3600*($O41-$O40)/(INDEX($T$5:$AB$6,MATCH(I$15,$S$5:$S$6,0),MATCH(CONCATENATE($P41,$Q41),$T$4:$AB$4,0)))+$T$8))</f>
        <v>0.30510416666666668</v>
      </c>
      <c r="J40" s="41">
        <f t="shared" si="72"/>
        <v>0.32593749999999999</v>
      </c>
      <c r="K40" s="41">
        <f t="shared" si="72"/>
        <v>0.36760416666666668</v>
      </c>
      <c r="L40" s="41">
        <f t="shared" si="72"/>
        <v>0.38843749999999999</v>
      </c>
      <c r="M40" s="45">
        <f t="shared" si="72"/>
        <v>0.40927083333333331</v>
      </c>
      <c r="O40" s="5">
        <f t="shared" si="3"/>
        <v>37.199999999999996</v>
      </c>
      <c r="P40" s="8">
        <v>1</v>
      </c>
      <c r="Q40" s="46" t="s">
        <v>48</v>
      </c>
      <c r="R40" s="47">
        <f t="shared" ref="R40:S40" si="73">TIME(0,0,(3600*($O40-$O39)/(INDEX($T$5:$AB$6,MATCH(R$15,$S$5:$S$6,0),MATCH((CONCATENATE($P40,$Q40)),$T$4:$AB$4,0)))))</f>
        <v>1.4930555555555556E-3</v>
      </c>
      <c r="S40" s="47">
        <f t="shared" si="73"/>
        <v>1.8750000000000001E-3</v>
      </c>
      <c r="T40" s="1"/>
      <c r="U40" s="48"/>
      <c r="V40" s="1"/>
      <c r="W40" s="1"/>
    </row>
    <row r="41" spans="1:23" ht="13.5" customHeight="1" x14ac:dyDescent="0.3">
      <c r="A41" s="40">
        <f t="shared" ref="A41:E41" si="74">A40+TIME(0,0,(3600*($O41-$O40)/(INDEX($T$5:$AB$6,MATCH(A$15,$S$5:$S$6,0),MATCH(CONCATENATE($P41,$Q41),$T$4:$AB$4,0)))+$T$8))</f>
        <v>0.25773148148148145</v>
      </c>
      <c r="B41" s="41">
        <f t="shared" si="74"/>
        <v>0.29939814814814808</v>
      </c>
      <c r="C41" s="41">
        <f t="shared" si="74"/>
        <v>0.32023148148148139</v>
      </c>
      <c r="D41" s="41">
        <f t="shared" si="74"/>
        <v>0.34106481481481477</v>
      </c>
      <c r="E41" s="41">
        <f t="shared" si="74"/>
        <v>0.38273148148148139</v>
      </c>
      <c r="F41" s="42">
        <v>10.4</v>
      </c>
      <c r="G41" s="43">
        <v>25</v>
      </c>
      <c r="H41" s="44" t="s">
        <v>97</v>
      </c>
      <c r="I41" s="41">
        <f t="shared" ref="I41:M41" si="75">I42+TIME(0,0,(3600*($O42-$O41)/(INDEX($T$5:$AB$6,MATCH(I$15,$S$5:$S$6,0),MATCH(CONCATENATE($P42,$Q42),$T$4:$AB$4,0)))+$T$8))</f>
        <v>0.29605324074074074</v>
      </c>
      <c r="J41" s="41">
        <f t="shared" si="75"/>
        <v>0.31688657407407406</v>
      </c>
      <c r="K41" s="41">
        <f t="shared" si="75"/>
        <v>0.35855324074074074</v>
      </c>
      <c r="L41" s="41">
        <f t="shared" si="75"/>
        <v>0.37938657407407406</v>
      </c>
      <c r="M41" s="45">
        <f t="shared" si="75"/>
        <v>0.40021990740740737</v>
      </c>
      <c r="O41" s="5">
        <f t="shared" si="3"/>
        <v>47.599999999999994</v>
      </c>
      <c r="P41" s="8">
        <v>1</v>
      </c>
      <c r="Q41" s="46" t="s">
        <v>48</v>
      </c>
      <c r="R41" s="47">
        <f t="shared" ref="R41:S41" si="76">TIME(0,0,(3600*($O41-$O40)/(INDEX($T$5:$AB$6,MATCH(R$15,$S$5:$S$6,0),MATCH((CONCATENATE($P41,$Q41)),$T$4:$AB$4,0)))))</f>
        <v>8.6574074074074071E-3</v>
      </c>
      <c r="S41" s="47">
        <f t="shared" si="76"/>
        <v>1.0833333333333334E-2</v>
      </c>
      <c r="T41" s="1"/>
      <c r="U41" s="48"/>
      <c r="V41" s="1"/>
      <c r="W41" s="1"/>
    </row>
    <row r="42" spans="1:23" ht="13.5" customHeight="1" x14ac:dyDescent="0.3">
      <c r="A42" s="40">
        <f t="shared" ref="A42:E42" si="77">A41+TIME(0,0,(3600*($O42-$O41)/(INDEX($T$5:$AB$6,MATCH(A$15,$S$5:$S$6,0),MATCH(CONCATENATE($P42,$Q42),$T$4:$AB$4,0)))+$T$8))</f>
        <v>0.26211805555555551</v>
      </c>
      <c r="B42" s="41">
        <f t="shared" si="77"/>
        <v>0.30378472222222214</v>
      </c>
      <c r="C42" s="41">
        <f t="shared" si="77"/>
        <v>0.32461805555555545</v>
      </c>
      <c r="D42" s="41">
        <f t="shared" si="77"/>
        <v>0.34545138888888882</v>
      </c>
      <c r="E42" s="41">
        <f t="shared" si="77"/>
        <v>0.38711805555555545</v>
      </c>
      <c r="F42" s="49">
        <v>4.8</v>
      </c>
      <c r="G42" s="43">
        <v>26</v>
      </c>
      <c r="H42" s="44" t="s">
        <v>73</v>
      </c>
      <c r="I42" s="50">
        <v>0.29166666666666669</v>
      </c>
      <c r="J42" s="50">
        <v>0.3125</v>
      </c>
      <c r="K42" s="50">
        <v>0.35416666666666669</v>
      </c>
      <c r="L42" s="50">
        <v>0.375</v>
      </c>
      <c r="M42" s="51">
        <v>0.39583333333333331</v>
      </c>
      <c r="N42">
        <v>0.4375</v>
      </c>
      <c r="O42" s="5">
        <f t="shared" si="3"/>
        <v>52.399999999999991</v>
      </c>
      <c r="P42" s="8">
        <v>1</v>
      </c>
      <c r="Q42" s="46" t="s">
        <v>48</v>
      </c>
      <c r="R42" s="47">
        <f t="shared" ref="R42:S42" si="78">TIME(0,0,(3600*($O42-$O41)/(INDEX($T$5:$AB$6,MATCH(R$15,$S$5:$S$6,0),MATCH((CONCATENATE($P42,$Q42)),$T$4:$AB$4,0)))))</f>
        <v>3.9930555555555561E-3</v>
      </c>
      <c r="S42" s="47">
        <f t="shared" si="78"/>
        <v>5.0000000000000001E-3</v>
      </c>
      <c r="T42" s="1"/>
      <c r="U42" s="48"/>
      <c r="V42" s="1"/>
      <c r="W42" s="1"/>
    </row>
    <row r="43" spans="1:23" ht="13.5" customHeight="1" x14ac:dyDescent="0.3">
      <c r="A43" s="40"/>
      <c r="B43" s="41"/>
      <c r="C43" s="41"/>
      <c r="D43" s="41"/>
      <c r="E43" s="41"/>
      <c r="F43" s="49"/>
      <c r="G43" s="43"/>
      <c r="H43" s="49"/>
      <c r="I43" s="41"/>
      <c r="J43" s="41"/>
      <c r="K43" s="41"/>
      <c r="L43" s="41"/>
      <c r="M43" s="45"/>
      <c r="R43" s="47"/>
      <c r="S43" s="47"/>
      <c r="T43" s="1"/>
      <c r="U43" s="48"/>
      <c r="V43" s="1"/>
      <c r="W43" s="1"/>
    </row>
    <row r="44" spans="1:23" ht="13.5" customHeight="1" x14ac:dyDescent="0.25">
      <c r="A44" s="52" t="s">
        <v>74</v>
      </c>
      <c r="B44" s="53" t="s">
        <v>74</v>
      </c>
      <c r="C44" s="53" t="s">
        <v>75</v>
      </c>
      <c r="D44" s="53" t="s">
        <v>74</v>
      </c>
      <c r="E44" s="53" t="s">
        <v>74</v>
      </c>
      <c r="F44" s="54"/>
      <c r="G44" s="53"/>
      <c r="H44" s="54"/>
      <c r="I44" s="55" t="s">
        <v>74</v>
      </c>
      <c r="J44" s="55" t="s">
        <v>74</v>
      </c>
      <c r="K44" s="55" t="s">
        <v>75</v>
      </c>
      <c r="L44" s="55" t="s">
        <v>74</v>
      </c>
      <c r="M44" s="56" t="s">
        <v>74</v>
      </c>
    </row>
    <row r="45" spans="1:23" ht="13.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23" ht="13.5" customHeight="1" x14ac:dyDescent="0.25">
      <c r="A46" s="107" t="s">
        <v>29</v>
      </c>
      <c r="B46" s="108"/>
      <c r="C46" s="108"/>
      <c r="D46" s="108"/>
      <c r="E46" s="108"/>
      <c r="F46" s="15" t="s">
        <v>30</v>
      </c>
      <c r="G46" s="16" t="s">
        <v>31</v>
      </c>
      <c r="H46" s="16" t="s">
        <v>32</v>
      </c>
      <c r="I46" s="100" t="s">
        <v>33</v>
      </c>
      <c r="J46" s="101"/>
      <c r="K46" s="101"/>
      <c r="L46" s="101"/>
      <c r="M46" s="102"/>
    </row>
    <row r="47" spans="1:23" ht="13.5" customHeight="1" x14ac:dyDescent="0.25">
      <c r="A47" s="107" t="s">
        <v>34</v>
      </c>
      <c r="B47" s="108"/>
      <c r="C47" s="108"/>
      <c r="D47" s="108"/>
      <c r="E47" s="109"/>
      <c r="F47" s="57"/>
      <c r="G47" s="58" t="s">
        <v>35</v>
      </c>
      <c r="H47" s="59" t="s">
        <v>36</v>
      </c>
      <c r="I47" s="107" t="s">
        <v>34</v>
      </c>
      <c r="J47" s="108"/>
      <c r="K47" s="108"/>
      <c r="L47" s="108"/>
      <c r="M47" s="109"/>
    </row>
    <row r="48" spans="1:23" ht="13.5" customHeight="1" x14ac:dyDescent="0.25">
      <c r="A48" s="60" t="s">
        <v>76</v>
      </c>
      <c r="B48" s="61" t="s">
        <v>77</v>
      </c>
      <c r="C48" s="61" t="s">
        <v>78</v>
      </c>
      <c r="D48" s="61" t="s">
        <v>79</v>
      </c>
      <c r="E48" s="62" t="s">
        <v>80</v>
      </c>
      <c r="F48" s="63"/>
      <c r="G48" s="64"/>
      <c r="H48" s="61"/>
      <c r="I48" s="60" t="s">
        <v>76</v>
      </c>
      <c r="J48" s="61" t="s">
        <v>77</v>
      </c>
      <c r="K48" s="61" t="s">
        <v>78</v>
      </c>
      <c r="L48" s="61" t="s">
        <v>79</v>
      </c>
      <c r="M48" s="62" t="s">
        <v>80</v>
      </c>
    </row>
    <row r="49" spans="1:28" ht="13.5" customHeight="1" x14ac:dyDescent="0.25">
      <c r="A49" s="26" t="s">
        <v>23</v>
      </c>
      <c r="B49" s="27" t="s">
        <v>23</v>
      </c>
      <c r="C49" s="27" t="s">
        <v>23</v>
      </c>
      <c r="D49" s="27" t="s">
        <v>23</v>
      </c>
      <c r="E49" s="27" t="s">
        <v>23</v>
      </c>
      <c r="F49" s="28"/>
      <c r="G49" s="28"/>
      <c r="H49" s="29"/>
      <c r="I49" s="27" t="s">
        <v>23</v>
      </c>
      <c r="J49" s="27" t="s">
        <v>23</v>
      </c>
      <c r="K49" s="27" t="s">
        <v>23</v>
      </c>
      <c r="L49" s="27" t="s">
        <v>23</v>
      </c>
      <c r="M49" s="30" t="s">
        <v>23</v>
      </c>
    </row>
    <row r="50" spans="1:28" ht="13.5" customHeight="1" x14ac:dyDescent="0.3">
      <c r="A50" s="65">
        <v>0.35416666666666669</v>
      </c>
      <c r="B50" s="66">
        <v>0.375</v>
      </c>
      <c r="C50" s="66">
        <v>0.41666666666666669</v>
      </c>
      <c r="D50" s="66">
        <v>0.4375</v>
      </c>
      <c r="E50" s="66">
        <v>0.45833333333333331</v>
      </c>
      <c r="F50" s="33"/>
      <c r="G50" s="34">
        <v>0</v>
      </c>
      <c r="H50" s="35" t="s">
        <v>46</v>
      </c>
      <c r="I50" s="67">
        <f t="shared" ref="I50:M50" si="79">I51+TIME(0,0,(3600*($O17-$O16)/(INDEX($T$5:$AB$6,MATCH(I$49,$S$5:$S$6,0),MATCH(CONCATENATE($P17,$Q17),$T$4:$AB$4,0)))+$T$8))</f>
        <v>0.49128472222222214</v>
      </c>
      <c r="J50" s="67">
        <f t="shared" si="79"/>
        <v>0.51211805555555545</v>
      </c>
      <c r="K50" s="67">
        <f t="shared" si="79"/>
        <v>0.53295138888888904</v>
      </c>
      <c r="L50" s="67">
        <f t="shared" si="79"/>
        <v>0.5746180555555559</v>
      </c>
      <c r="M50" s="68">
        <f t="shared" si="79"/>
        <v>0.59545138888888915</v>
      </c>
    </row>
    <row r="51" spans="1:28" ht="13.5" customHeight="1" x14ac:dyDescent="0.25">
      <c r="A51" s="69">
        <f t="shared" ref="A51:E51" si="80">A50+TIME(0,0,(3600*($O17-$O16)/(INDEX($T$5:$AB$6,MATCH(A$49,$S$5:$S$6,0),MATCH(CONCATENATE($P17,$Q17),$T$4:$AB$4,0)))+$T$8))</f>
        <v>0.35905092592592597</v>
      </c>
      <c r="B51" s="70">
        <f t="shared" si="80"/>
        <v>0.37988425925925928</v>
      </c>
      <c r="C51" s="70">
        <f t="shared" si="80"/>
        <v>0.42155092592592597</v>
      </c>
      <c r="D51" s="70">
        <f t="shared" si="80"/>
        <v>0.44238425925925928</v>
      </c>
      <c r="E51" s="70">
        <f t="shared" si="80"/>
        <v>0.4632175925925926</v>
      </c>
      <c r="F51" s="42">
        <v>5.4</v>
      </c>
      <c r="G51" s="43">
        <v>1</v>
      </c>
      <c r="H51" s="44" t="s">
        <v>47</v>
      </c>
      <c r="I51" s="70">
        <f t="shared" ref="I51:M51" si="81">I52+TIME(0,0,(3600*($O18-$O17)/(INDEX($T$5:$AB$6,MATCH(I$49,$S$5:$S$6,0),MATCH(CONCATENATE($P18,$Q18),$T$4:$AB$4,0)))+$T$8))</f>
        <v>0.48640046296296285</v>
      </c>
      <c r="J51" s="70">
        <f t="shared" si="81"/>
        <v>0.50723379629629617</v>
      </c>
      <c r="K51" s="70">
        <f t="shared" si="81"/>
        <v>0.52806712962962976</v>
      </c>
      <c r="L51" s="70">
        <f t="shared" si="81"/>
        <v>0.56973379629629661</v>
      </c>
      <c r="M51" s="71">
        <f t="shared" si="81"/>
        <v>0.59056712962962987</v>
      </c>
    </row>
    <row r="52" spans="1:28" ht="13.5" customHeight="1" x14ac:dyDescent="0.25">
      <c r="A52" s="69">
        <f t="shared" ref="A52:E52" si="82">A51+TIME(0,0,(3600*($O18-$O17)/(INDEX($T$5:$AB$6,MATCH(A$49,$S$5:$S$6,0),MATCH(CONCATENATE($P18,$Q18),$T$4:$AB$4,0)))+$T$8))</f>
        <v>0.36202546296296301</v>
      </c>
      <c r="B52" s="70">
        <f t="shared" si="82"/>
        <v>0.38285879629629632</v>
      </c>
      <c r="C52" s="70">
        <f t="shared" si="82"/>
        <v>0.42452546296296301</v>
      </c>
      <c r="D52" s="70">
        <f t="shared" si="82"/>
        <v>0.44535879629629632</v>
      </c>
      <c r="E52" s="70">
        <f t="shared" si="82"/>
        <v>0.46619212962962964</v>
      </c>
      <c r="F52" s="42">
        <v>3.1</v>
      </c>
      <c r="G52" s="43">
        <v>2</v>
      </c>
      <c r="H52" s="44" t="s">
        <v>49</v>
      </c>
      <c r="I52" s="70">
        <f t="shared" ref="I52:M52" si="83">I53+TIME(0,0,(3600*($O19-$O18)/(INDEX($T$5:$AB$6,MATCH(I$49,$S$5:$S$6,0),MATCH(CONCATENATE($P19,$Q19),$T$4:$AB$4,0)))+$T$8))</f>
        <v>0.48342592592592581</v>
      </c>
      <c r="J52" s="70">
        <f t="shared" si="83"/>
        <v>0.50425925925925918</v>
      </c>
      <c r="K52" s="70">
        <f t="shared" si="83"/>
        <v>0.52509259259259278</v>
      </c>
      <c r="L52" s="70">
        <f t="shared" si="83"/>
        <v>0.56675925925925963</v>
      </c>
      <c r="M52" s="71">
        <f t="shared" si="83"/>
        <v>0.58759259259259289</v>
      </c>
    </row>
    <row r="53" spans="1:28" ht="13.5" customHeight="1" x14ac:dyDescent="0.25">
      <c r="A53" s="69">
        <f t="shared" ref="A53:E53" si="84">A52+TIME(0,0,(3600*($O19-$O18)/(INDEX($T$5:$AB$6,MATCH(A$49,$S$5:$S$6,0),MATCH(CONCATENATE($P19,$Q19),$T$4:$AB$4,0)))+$T$8))</f>
        <v>0.36307870370370376</v>
      </c>
      <c r="B53" s="70">
        <f t="shared" si="84"/>
        <v>0.38391203703703708</v>
      </c>
      <c r="C53" s="70">
        <f t="shared" si="84"/>
        <v>0.42557870370370376</v>
      </c>
      <c r="D53" s="70">
        <f t="shared" si="84"/>
        <v>0.44641203703703708</v>
      </c>
      <c r="E53" s="70">
        <f t="shared" si="84"/>
        <v>0.46724537037037039</v>
      </c>
      <c r="F53" s="42">
        <v>0.8</v>
      </c>
      <c r="G53" s="43">
        <v>3</v>
      </c>
      <c r="H53" s="44" t="s">
        <v>51</v>
      </c>
      <c r="I53" s="70">
        <f t="shared" ref="I53:M53" si="85">I54+TIME(0,0,(3600*($O20-$O19)/(INDEX($T$5:$AB$6,MATCH(I$49,$S$5:$S$6,0),MATCH(CONCATENATE($P20,$Q20),$T$4:$AB$4,0)))+$T$8))</f>
        <v>0.48237268518518506</v>
      </c>
      <c r="J53" s="70">
        <f t="shared" si="85"/>
        <v>0.50320601851851843</v>
      </c>
      <c r="K53" s="70">
        <f t="shared" si="85"/>
        <v>0.52403935185185202</v>
      </c>
      <c r="L53" s="70">
        <f t="shared" si="85"/>
        <v>0.56570601851851887</v>
      </c>
      <c r="M53" s="71">
        <f t="shared" si="85"/>
        <v>0.58653935185185213</v>
      </c>
    </row>
    <row r="54" spans="1:28" ht="13.5" customHeight="1" x14ac:dyDescent="0.25">
      <c r="A54" s="69">
        <f t="shared" ref="A54:E54" si="86">A53+TIME(0,0,(3600*($O20-$O19)/(INDEX($T$5:$AB$6,MATCH(A$49,$S$5:$S$6,0),MATCH(CONCATENATE($P20,$Q20),$T$4:$AB$4,0)))+$T$8))</f>
        <v>0.36462962962962969</v>
      </c>
      <c r="B54" s="70">
        <f t="shared" si="86"/>
        <v>0.38546296296296301</v>
      </c>
      <c r="C54" s="70">
        <f t="shared" si="86"/>
        <v>0.42712962962962969</v>
      </c>
      <c r="D54" s="70">
        <f t="shared" si="86"/>
        <v>0.44796296296296301</v>
      </c>
      <c r="E54" s="70">
        <f t="shared" si="86"/>
        <v>0.46879629629629632</v>
      </c>
      <c r="F54" s="42">
        <v>1.4</v>
      </c>
      <c r="G54" s="43">
        <v>4</v>
      </c>
      <c r="H54" s="44" t="s">
        <v>52</v>
      </c>
      <c r="I54" s="70">
        <f t="shared" ref="I54:M54" si="87">I55+TIME(0,0,(3600*($O21-$O20)/(INDEX($T$5:$AB$6,MATCH(I$49,$S$5:$S$6,0),MATCH(CONCATENATE($P21,$Q21),$T$4:$AB$4,0)))+$T$8))</f>
        <v>0.48082175925925913</v>
      </c>
      <c r="J54" s="70">
        <f t="shared" si="87"/>
        <v>0.50165509259259256</v>
      </c>
      <c r="K54" s="70">
        <f t="shared" si="87"/>
        <v>0.52248842592592615</v>
      </c>
      <c r="L54" s="70">
        <f t="shared" si="87"/>
        <v>0.564155092592593</v>
      </c>
      <c r="M54" s="71">
        <f t="shared" si="87"/>
        <v>0.58498842592592626</v>
      </c>
    </row>
    <row r="55" spans="1:28" ht="13.5" customHeight="1" x14ac:dyDescent="0.25">
      <c r="A55" s="69">
        <f t="shared" ref="A55:E55" si="88">A54+TIME(0,0,(3600*($O21-$O20)/(INDEX($T$5:$AB$6,MATCH(A$49,$S$5:$S$6,0),MATCH(CONCATENATE($P21,$Q21),$T$4:$AB$4,0)))+$T$8))</f>
        <v>0.36585648148148153</v>
      </c>
      <c r="B55" s="70">
        <f t="shared" si="88"/>
        <v>0.38668981481481485</v>
      </c>
      <c r="C55" s="70">
        <f t="shared" si="88"/>
        <v>0.42835648148148153</v>
      </c>
      <c r="D55" s="70">
        <f t="shared" si="88"/>
        <v>0.44918981481481485</v>
      </c>
      <c r="E55" s="70">
        <f t="shared" si="88"/>
        <v>0.47002314814814816</v>
      </c>
      <c r="F55" s="42">
        <v>1</v>
      </c>
      <c r="G55" s="43">
        <v>5</v>
      </c>
      <c r="H55" s="44" t="s">
        <v>53</v>
      </c>
      <c r="I55" s="70">
        <f t="shared" ref="I55:M55" si="89">I56+TIME(0,0,(3600*($O22-$O21)/(INDEX($T$5:$AB$6,MATCH(I$49,$S$5:$S$6,0),MATCH(CONCATENATE($P22,$Q22),$T$4:$AB$4,0)))+$T$8))</f>
        <v>0.47959490740740729</v>
      </c>
      <c r="J55" s="70">
        <f t="shared" si="89"/>
        <v>0.50042824074074066</v>
      </c>
      <c r="K55" s="70">
        <f t="shared" si="89"/>
        <v>0.52126157407407425</v>
      </c>
      <c r="L55" s="70">
        <f t="shared" si="89"/>
        <v>0.5629282407407411</v>
      </c>
      <c r="M55" s="71">
        <f t="shared" si="89"/>
        <v>0.58376157407407436</v>
      </c>
    </row>
    <row r="56" spans="1:28" ht="13.5" customHeight="1" x14ac:dyDescent="0.25">
      <c r="A56" s="69">
        <f t="shared" ref="A56:E56" si="90">A55+TIME(0,0,(3600*($O22-$O21)/(INDEX($T$5:$AB$6,MATCH(A$49,$S$5:$S$6,0),MATCH(CONCATENATE($P22,$Q22),$T$4:$AB$4,0)))+$T$8))</f>
        <v>0.36708333333333337</v>
      </c>
      <c r="B56" s="70">
        <f t="shared" si="90"/>
        <v>0.38791666666666669</v>
      </c>
      <c r="C56" s="70">
        <f t="shared" si="90"/>
        <v>0.42958333333333337</v>
      </c>
      <c r="D56" s="70">
        <f t="shared" si="90"/>
        <v>0.45041666666666669</v>
      </c>
      <c r="E56" s="70">
        <f t="shared" si="90"/>
        <v>0.47125</v>
      </c>
      <c r="F56" s="42">
        <v>1</v>
      </c>
      <c r="G56" s="43">
        <v>6</v>
      </c>
      <c r="H56" s="44" t="s">
        <v>54</v>
      </c>
      <c r="I56" s="70">
        <f t="shared" ref="I56:M56" si="91">I57+TIME(0,0,(3600*($O23-$O22)/(INDEX($T$5:$AB$6,MATCH(I$49,$S$5:$S$6,0),MATCH(CONCATENATE($P23,$Q23),$T$4:$AB$4,0)))+$T$8))</f>
        <v>0.47836805555555545</v>
      </c>
      <c r="J56" s="70">
        <f t="shared" si="91"/>
        <v>0.49920138888888876</v>
      </c>
      <c r="K56" s="70">
        <f t="shared" si="91"/>
        <v>0.52003472222222236</v>
      </c>
      <c r="L56" s="70">
        <f t="shared" si="91"/>
        <v>0.56170138888888921</v>
      </c>
      <c r="M56" s="71">
        <f t="shared" si="91"/>
        <v>0.58253472222222247</v>
      </c>
    </row>
    <row r="57" spans="1:28" ht="13.5" customHeight="1" x14ac:dyDescent="0.25">
      <c r="A57" s="69">
        <f t="shared" ref="A57:E57" si="92">A56+TIME(0,0,(3600*($O23-$O22)/(INDEX($T$5:$AB$6,MATCH(A$49,$S$5:$S$6,0),MATCH(CONCATENATE($P23,$Q23),$T$4:$AB$4,0)))+$T$8))</f>
        <v>0.36821759259259262</v>
      </c>
      <c r="B57" s="70">
        <f t="shared" si="92"/>
        <v>0.38905092592592594</v>
      </c>
      <c r="C57" s="70">
        <f t="shared" si="92"/>
        <v>0.43071759259259262</v>
      </c>
      <c r="D57" s="70">
        <f t="shared" si="92"/>
        <v>0.45155092592592594</v>
      </c>
      <c r="E57" s="70">
        <f t="shared" si="92"/>
        <v>0.47238425925925925</v>
      </c>
      <c r="F57" s="42">
        <v>0.9</v>
      </c>
      <c r="G57" s="43">
        <v>7</v>
      </c>
      <c r="H57" s="44" t="s">
        <v>55</v>
      </c>
      <c r="I57" s="70">
        <f t="shared" ref="I57:M57" si="93">I58+TIME(0,0,(3600*($O24-$O23)/(INDEX($T$5:$AB$6,MATCH(I$49,$S$5:$S$6,0),MATCH(CONCATENATE($P24,$Q24),$T$4:$AB$4,0)))+$T$8))</f>
        <v>0.4772337962962962</v>
      </c>
      <c r="J57" s="70">
        <f t="shared" si="93"/>
        <v>0.49806712962962951</v>
      </c>
      <c r="K57" s="70">
        <f t="shared" si="93"/>
        <v>0.5189004629629631</v>
      </c>
      <c r="L57" s="70">
        <f t="shared" si="93"/>
        <v>0.56056712962962996</v>
      </c>
      <c r="M57" s="71">
        <f t="shared" si="93"/>
        <v>0.58140046296296322</v>
      </c>
    </row>
    <row r="58" spans="1:28" ht="13.5" customHeight="1" x14ac:dyDescent="0.25">
      <c r="A58" s="69">
        <f t="shared" ref="A58:E58" si="94">A57+TIME(0,0,(3600*($O24-$O23)/(INDEX($T$5:$AB$6,MATCH(A$49,$S$5:$S$6,0),MATCH(CONCATENATE($P24,$Q24),$T$4:$AB$4,0)))+$T$8))</f>
        <v>0.36986111111111114</v>
      </c>
      <c r="B58" s="70">
        <f t="shared" si="94"/>
        <v>0.39069444444444446</v>
      </c>
      <c r="C58" s="70">
        <f t="shared" si="94"/>
        <v>0.43236111111111114</v>
      </c>
      <c r="D58" s="70">
        <f t="shared" si="94"/>
        <v>0.45319444444444446</v>
      </c>
      <c r="E58" s="70">
        <f t="shared" si="94"/>
        <v>0.47402777777777777</v>
      </c>
      <c r="F58" s="42">
        <v>1.5</v>
      </c>
      <c r="G58" s="43">
        <v>8</v>
      </c>
      <c r="H58" s="44" t="s">
        <v>56</v>
      </c>
      <c r="I58" s="70">
        <f t="shared" ref="I58:M58" si="95">I59+TIME(0,0,(3600*($O25-$O24)/(INDEX($T$5:$AB$6,MATCH(I$49,$S$5:$S$6,0),MATCH(CONCATENATE($P25,$Q25),$T$4:$AB$4,0)))+$T$8))</f>
        <v>0.47559027777777768</v>
      </c>
      <c r="J58" s="70">
        <f t="shared" si="95"/>
        <v>0.496423611111111</v>
      </c>
      <c r="K58" s="70">
        <f t="shared" si="95"/>
        <v>0.51725694444444459</v>
      </c>
      <c r="L58" s="70">
        <f t="shared" si="95"/>
        <v>0.55892361111111144</v>
      </c>
      <c r="M58" s="71">
        <f t="shared" si="95"/>
        <v>0.5797569444444447</v>
      </c>
    </row>
    <row r="59" spans="1:28" ht="13.5" customHeight="1" x14ac:dyDescent="0.25">
      <c r="A59" s="69">
        <f t="shared" ref="A59:E59" si="96">A58+TIME(0,0,(3600*($O25-$O24)/(INDEX($T$5:$AB$6,MATCH(A$49,$S$5:$S$6,0),MATCH(CONCATENATE($P25,$Q25),$T$4:$AB$4,0)))+$T$8))</f>
        <v>0.37200231481481483</v>
      </c>
      <c r="B59" s="70">
        <f t="shared" si="96"/>
        <v>0.39283564814814814</v>
      </c>
      <c r="C59" s="70">
        <f t="shared" si="96"/>
        <v>0.43450231481481483</v>
      </c>
      <c r="D59" s="70">
        <f t="shared" si="96"/>
        <v>0.45533564814814814</v>
      </c>
      <c r="E59" s="70">
        <f t="shared" si="96"/>
        <v>0.47616898148148146</v>
      </c>
      <c r="F59" s="42">
        <v>2.1</v>
      </c>
      <c r="G59" s="43">
        <v>9</v>
      </c>
      <c r="H59" s="44" t="s">
        <v>57</v>
      </c>
      <c r="I59" s="70">
        <f t="shared" ref="I59:M59" si="97">I60+TIME(0,0,(3600*($O26-$O25)/(INDEX($T$5:$AB$6,MATCH(I$49,$S$5:$S$6,0),MATCH(CONCATENATE($P26,$Q26),$T$4:$AB$4,0)))+$T$8))</f>
        <v>0.47344907407407399</v>
      </c>
      <c r="J59" s="70">
        <f t="shared" si="97"/>
        <v>0.49428240740740731</v>
      </c>
      <c r="K59" s="70">
        <f t="shared" si="97"/>
        <v>0.51511574074074085</v>
      </c>
      <c r="L59" s="70">
        <f t="shared" si="97"/>
        <v>0.5567824074074077</v>
      </c>
      <c r="M59" s="71">
        <f t="shared" si="97"/>
        <v>0.57761574074074096</v>
      </c>
    </row>
    <row r="60" spans="1:28" ht="13.5" customHeight="1" x14ac:dyDescent="0.25">
      <c r="A60" s="69">
        <f t="shared" ref="A60:E60" si="98">A59+TIME(0,0,(3600*($O26-$O25)/(INDEX($T$5:$AB$6,MATCH(A$49,$S$5:$S$6,0),MATCH(CONCATENATE($P26,$Q26),$T$4:$AB$4,0)))+$T$8))</f>
        <v>0.37388888888888888</v>
      </c>
      <c r="B60" s="70">
        <f t="shared" si="98"/>
        <v>0.3947222222222222</v>
      </c>
      <c r="C60" s="70">
        <f t="shared" si="98"/>
        <v>0.43638888888888888</v>
      </c>
      <c r="D60" s="70">
        <f t="shared" si="98"/>
        <v>0.4572222222222222</v>
      </c>
      <c r="E60" s="70">
        <f t="shared" si="98"/>
        <v>0.47805555555555551</v>
      </c>
      <c r="F60" s="42">
        <v>1.8</v>
      </c>
      <c r="G60" s="43">
        <v>10</v>
      </c>
      <c r="H60" s="44" t="s">
        <v>58</v>
      </c>
      <c r="I60" s="70">
        <f t="shared" ref="I60:M60" si="99">I61+TIME(0,0,(3600*($O27-$O26)/(INDEX($T$5:$AB$6,MATCH(I$49,$S$5:$S$6,0),MATCH(CONCATENATE($P27,$Q27),$T$4:$AB$4,0)))+$T$8))</f>
        <v>0.47156249999999994</v>
      </c>
      <c r="J60" s="70">
        <f t="shared" si="99"/>
        <v>0.49239583333333325</v>
      </c>
      <c r="K60" s="70">
        <f t="shared" si="99"/>
        <v>0.51322916666666674</v>
      </c>
      <c r="L60" s="70">
        <f t="shared" si="99"/>
        <v>0.55489583333333359</v>
      </c>
      <c r="M60" s="71">
        <f t="shared" si="99"/>
        <v>0.57572916666666685</v>
      </c>
    </row>
    <row r="61" spans="1:28" ht="13.5" customHeight="1" x14ac:dyDescent="0.25">
      <c r="A61" s="69">
        <f t="shared" ref="A61:E61" si="100">A60+TIME(0,0,(3600*($O27-$O26)/(INDEX($T$5:$AB$6,MATCH(A$49,$S$5:$S$6,0),MATCH(CONCATENATE($P27,$Q27),$T$4:$AB$4,0)))+$T$8))</f>
        <v>0.37486111111111109</v>
      </c>
      <c r="B61" s="70">
        <f t="shared" si="100"/>
        <v>0.3956944444444444</v>
      </c>
      <c r="C61" s="70">
        <f t="shared" si="100"/>
        <v>0.43736111111111109</v>
      </c>
      <c r="D61" s="70">
        <f t="shared" si="100"/>
        <v>0.4581944444444444</v>
      </c>
      <c r="E61" s="70">
        <f t="shared" si="100"/>
        <v>0.47902777777777772</v>
      </c>
      <c r="F61" s="42">
        <v>0.7</v>
      </c>
      <c r="G61" s="43">
        <v>11</v>
      </c>
      <c r="H61" s="44" t="s">
        <v>59</v>
      </c>
      <c r="I61" s="70">
        <f t="shared" ref="I61:M61" si="101">I62+TIME(0,0,(3600*($O28-$O27)/(INDEX($T$5:$AB$6,MATCH(I$49,$S$5:$S$6,0),MATCH(CONCATENATE($P28,$Q28),$T$4:$AB$4,0)))+$T$8))</f>
        <v>0.47059027777777773</v>
      </c>
      <c r="J61" s="70">
        <f t="shared" si="101"/>
        <v>0.49142361111111105</v>
      </c>
      <c r="K61" s="70">
        <f t="shared" si="101"/>
        <v>0.51225694444444447</v>
      </c>
      <c r="L61" s="70">
        <f t="shared" si="101"/>
        <v>0.55392361111111132</v>
      </c>
      <c r="M61" s="71">
        <f t="shared" si="101"/>
        <v>0.57475694444444458</v>
      </c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ht="13.5" customHeight="1" x14ac:dyDescent="0.25">
      <c r="A62" s="69">
        <f t="shared" ref="A62:E62" si="102">A61+TIME(0,0,(3600*($O28-$O27)/(INDEX($T$5:$AB$6,MATCH(A$49,$S$5:$S$6,0),MATCH(CONCATENATE($P28,$Q28),$T$4:$AB$4,0)))+$T$8))</f>
        <v>0.37608796296296293</v>
      </c>
      <c r="B62" s="70">
        <f t="shared" si="102"/>
        <v>0.39692129629629624</v>
      </c>
      <c r="C62" s="70">
        <f t="shared" si="102"/>
        <v>0.43858796296296293</v>
      </c>
      <c r="D62" s="70">
        <f t="shared" si="102"/>
        <v>0.45942129629629624</v>
      </c>
      <c r="E62" s="70">
        <f t="shared" si="102"/>
        <v>0.48025462962962956</v>
      </c>
      <c r="F62" s="42">
        <v>1</v>
      </c>
      <c r="G62" s="43">
        <v>12</v>
      </c>
      <c r="H62" s="44" t="s">
        <v>60</v>
      </c>
      <c r="I62" s="70">
        <f t="shared" ref="I62:M62" si="103">I63+TIME(0,0,(3600*($O29-$O28)/(INDEX($T$5:$AB$6,MATCH(I$49,$S$5:$S$6,0),MATCH(CONCATENATE($P29,$Q29),$T$4:$AB$4,0)))+$T$8))</f>
        <v>0.46936342592592589</v>
      </c>
      <c r="J62" s="70">
        <f t="shared" si="103"/>
        <v>0.49019675925925921</v>
      </c>
      <c r="K62" s="70">
        <f t="shared" si="103"/>
        <v>0.51103009259259258</v>
      </c>
      <c r="L62" s="70">
        <f t="shared" si="103"/>
        <v>0.55269675925925943</v>
      </c>
      <c r="M62" s="71">
        <f t="shared" si="103"/>
        <v>0.57353009259259269</v>
      </c>
    </row>
    <row r="63" spans="1:28" ht="13.5" customHeight="1" x14ac:dyDescent="0.25">
      <c r="A63" s="69">
        <f t="shared" ref="A63:E63" si="104">A62+TIME(0,0,(3600*($O29-$O28)/(INDEX($T$5:$AB$6,MATCH(A$49,$S$5:$S$6,0),MATCH(CONCATENATE($P29,$Q29),$T$4:$AB$4,0)))+$T$8))</f>
        <v>0.37831018518518517</v>
      </c>
      <c r="B63" s="70">
        <f t="shared" si="104"/>
        <v>0.39914351851851848</v>
      </c>
      <c r="C63" s="70">
        <f t="shared" si="104"/>
        <v>0.44081018518518517</v>
      </c>
      <c r="D63" s="70">
        <f t="shared" si="104"/>
        <v>0.46164351851851848</v>
      </c>
      <c r="E63" s="70">
        <f t="shared" si="104"/>
        <v>0.4824768518518518</v>
      </c>
      <c r="F63" s="42">
        <v>2.2000000000000002</v>
      </c>
      <c r="G63" s="43">
        <v>13</v>
      </c>
      <c r="H63" s="44" t="s">
        <v>61</v>
      </c>
      <c r="I63" s="70">
        <f t="shared" ref="I63:M63" si="105">I64+TIME(0,0,(3600*($O30-$O29)/(INDEX($T$5:$AB$6,MATCH(I$49,$S$5:$S$6,0),MATCH(CONCATENATE($P30,$Q30),$T$4:$AB$4,0)))+$T$8))</f>
        <v>0.46714120370370366</v>
      </c>
      <c r="J63" s="70">
        <f t="shared" si="105"/>
        <v>0.48797453703703697</v>
      </c>
      <c r="K63" s="70">
        <f t="shared" si="105"/>
        <v>0.50880787037037034</v>
      </c>
      <c r="L63" s="70">
        <f t="shared" si="105"/>
        <v>0.55047453703703719</v>
      </c>
      <c r="M63" s="71">
        <f t="shared" si="105"/>
        <v>0.57130787037037045</v>
      </c>
    </row>
    <row r="64" spans="1:28" ht="13.5" customHeight="1" x14ac:dyDescent="0.25">
      <c r="A64" s="69">
        <f t="shared" ref="A64:E64" si="106">A63+TIME(0,0,(3600*($O30-$O29)/(INDEX($T$5:$AB$6,MATCH(A$49,$S$5:$S$6,0),MATCH(CONCATENATE($P30,$Q30),$T$4:$AB$4,0)))+$T$8))</f>
        <v>0.3805324074074074</v>
      </c>
      <c r="B64" s="70">
        <f t="shared" si="106"/>
        <v>0.40136574074074072</v>
      </c>
      <c r="C64" s="70">
        <f t="shared" si="106"/>
        <v>0.4430324074074074</v>
      </c>
      <c r="D64" s="70">
        <f t="shared" si="106"/>
        <v>0.46386574074074072</v>
      </c>
      <c r="E64" s="70">
        <f t="shared" si="106"/>
        <v>0.48469907407407403</v>
      </c>
      <c r="F64" s="42">
        <v>2.2000000000000002</v>
      </c>
      <c r="G64" s="43">
        <v>14</v>
      </c>
      <c r="H64" s="44" t="s">
        <v>62</v>
      </c>
      <c r="I64" s="70">
        <f t="shared" ref="I64:M64" si="107">I65+TIME(0,0,(3600*($O31-$O30)/(INDEX($T$5:$AB$6,MATCH(I$49,$S$5:$S$6,0),MATCH(CONCATENATE($P31,$Q31),$T$4:$AB$4,0)))+$T$8))</f>
        <v>0.46491898148148142</v>
      </c>
      <c r="J64" s="70">
        <f t="shared" si="107"/>
        <v>0.48575231481481473</v>
      </c>
      <c r="K64" s="70">
        <f t="shared" si="107"/>
        <v>0.5065856481481481</v>
      </c>
      <c r="L64" s="70">
        <f t="shared" si="107"/>
        <v>0.54825231481481496</v>
      </c>
      <c r="M64" s="71">
        <f t="shared" si="107"/>
        <v>0.56908564814814822</v>
      </c>
    </row>
    <row r="65" spans="1:14" ht="13.5" customHeight="1" x14ac:dyDescent="0.25">
      <c r="A65" s="69">
        <f t="shared" ref="A65:E65" si="108">A64+TIME(0,0,(3600*($O31-$O30)/(INDEX($T$5:$AB$6,MATCH(A$49,$S$5:$S$6,0),MATCH(CONCATENATE($P31,$Q31),$T$4:$AB$4,0)))+$T$8))</f>
        <v>0.38217592592592592</v>
      </c>
      <c r="B65" s="70">
        <f t="shared" si="108"/>
        <v>0.40300925925925923</v>
      </c>
      <c r="C65" s="70">
        <f t="shared" si="108"/>
        <v>0.44467592592592592</v>
      </c>
      <c r="D65" s="70">
        <f t="shared" si="108"/>
        <v>0.46550925925925923</v>
      </c>
      <c r="E65" s="70">
        <f t="shared" si="108"/>
        <v>0.48634259259259255</v>
      </c>
      <c r="F65" s="42">
        <v>1.5</v>
      </c>
      <c r="G65" s="43">
        <v>15</v>
      </c>
      <c r="H65" s="44" t="s">
        <v>63</v>
      </c>
      <c r="I65" s="70">
        <f t="shared" ref="I65:M65" si="109">I66+TIME(0,0,(3600*($O32-$O31)/(INDEX($T$5:$AB$6,MATCH(I$49,$S$5:$S$6,0),MATCH(CONCATENATE($P32,$Q32),$T$4:$AB$4,0)))+$T$8))</f>
        <v>0.4632754629629629</v>
      </c>
      <c r="J65" s="70">
        <f t="shared" si="109"/>
        <v>0.48410879629629622</v>
      </c>
      <c r="K65" s="70">
        <f t="shared" si="109"/>
        <v>0.50494212962962959</v>
      </c>
      <c r="L65" s="70">
        <f t="shared" si="109"/>
        <v>0.54660879629629644</v>
      </c>
      <c r="M65" s="71">
        <f t="shared" si="109"/>
        <v>0.5674421296296297</v>
      </c>
    </row>
    <row r="66" spans="1:14" ht="13.5" customHeight="1" x14ac:dyDescent="0.25">
      <c r="A66" s="69">
        <f t="shared" ref="A66:E66" si="110">A65+TIME(0,0,(3600*($O32-$O31)/(INDEX($T$5:$AB$6,MATCH(A$49,$S$5:$S$6,0),MATCH(CONCATENATE($P32,$Q32),$T$4:$AB$4,0)))+$T$8))</f>
        <v>0.38447916666666665</v>
      </c>
      <c r="B66" s="70">
        <f t="shared" si="110"/>
        <v>0.40531249999999996</v>
      </c>
      <c r="C66" s="70">
        <f t="shared" si="110"/>
        <v>0.44697916666666665</v>
      </c>
      <c r="D66" s="70">
        <f t="shared" si="110"/>
        <v>0.46781249999999996</v>
      </c>
      <c r="E66" s="70">
        <f t="shared" si="110"/>
        <v>0.48864583333333328</v>
      </c>
      <c r="F66" s="42">
        <v>2.2999999999999998</v>
      </c>
      <c r="G66" s="43">
        <v>16</v>
      </c>
      <c r="H66" s="44" t="s">
        <v>64</v>
      </c>
      <c r="I66" s="70">
        <f t="shared" ref="I66:M66" si="111">I67+TIME(0,0,(3600*($O33-$O32)/(INDEX($T$5:$AB$6,MATCH(I$49,$S$5:$S$6,0),MATCH(CONCATENATE($P33,$Q33),$T$4:$AB$4,0)))+$T$8))</f>
        <v>0.46097222222222217</v>
      </c>
      <c r="J66" s="70">
        <f t="shared" si="111"/>
        <v>0.48180555555555549</v>
      </c>
      <c r="K66" s="70">
        <f t="shared" si="111"/>
        <v>0.50263888888888886</v>
      </c>
      <c r="L66" s="70">
        <f t="shared" si="111"/>
        <v>0.54430555555555571</v>
      </c>
      <c r="M66" s="71">
        <f t="shared" si="111"/>
        <v>0.56513888888888897</v>
      </c>
    </row>
    <row r="67" spans="1:14" ht="13.2" x14ac:dyDescent="0.25">
      <c r="A67" s="69">
        <f t="shared" ref="A67:E67" si="112">A66+TIME(0,0,(3600*($O33-$O32)/(INDEX($T$5:$AB$6,MATCH(A$49,$S$5:$S$6,0),MATCH(CONCATENATE($P33,$Q33),$T$4:$AB$4,0)))+$T$8))</f>
        <v>0.38695601851851852</v>
      </c>
      <c r="B67" s="70">
        <f t="shared" si="112"/>
        <v>0.40778935185185183</v>
      </c>
      <c r="C67" s="70">
        <f t="shared" si="112"/>
        <v>0.44945601851851852</v>
      </c>
      <c r="D67" s="70">
        <f t="shared" si="112"/>
        <v>0.47028935185185183</v>
      </c>
      <c r="E67" s="70">
        <f t="shared" si="112"/>
        <v>0.49112268518518515</v>
      </c>
      <c r="F67" s="42">
        <v>2.5</v>
      </c>
      <c r="G67" s="43">
        <v>17</v>
      </c>
      <c r="H67" s="44" t="s">
        <v>65</v>
      </c>
      <c r="I67" s="70">
        <f t="shared" ref="I67:M67" si="113">I68+TIME(0,0,(3600*($O34-$O33)/(INDEX($T$5:$AB$6,MATCH(I$49,$S$5:$S$6,0),MATCH(CONCATENATE($P34,$Q34),$T$4:$AB$4,0)))+$T$8))</f>
        <v>0.4584953703703703</v>
      </c>
      <c r="J67" s="70">
        <f t="shared" si="113"/>
        <v>0.47932870370370362</v>
      </c>
      <c r="K67" s="70">
        <f t="shared" si="113"/>
        <v>0.50016203703703699</v>
      </c>
      <c r="L67" s="70">
        <f t="shared" si="113"/>
        <v>0.54182870370370384</v>
      </c>
      <c r="M67" s="71">
        <f t="shared" si="113"/>
        <v>0.5626620370370371</v>
      </c>
      <c r="N67" s="1"/>
    </row>
    <row r="68" spans="1:14" ht="12.75" customHeight="1" x14ac:dyDescent="0.25">
      <c r="A68" s="69">
        <f t="shared" ref="A68:E68" si="114">A67+TIME(0,0,(3600*($O34-$O33)/(INDEX($T$5:$AB$6,MATCH(A$49,$S$5:$S$6,0),MATCH(CONCATENATE($P34,$Q34),$T$4:$AB$4,0)))+$T$8))</f>
        <v>0.38767361111111109</v>
      </c>
      <c r="B68" s="70">
        <f t="shared" si="114"/>
        <v>0.40850694444444441</v>
      </c>
      <c r="C68" s="70">
        <f t="shared" si="114"/>
        <v>0.45017361111111109</v>
      </c>
      <c r="D68" s="70">
        <f t="shared" si="114"/>
        <v>0.47100694444444441</v>
      </c>
      <c r="E68" s="70">
        <f t="shared" si="114"/>
        <v>0.49184027777777772</v>
      </c>
      <c r="F68" s="42">
        <v>0.4</v>
      </c>
      <c r="G68" s="43">
        <v>18</v>
      </c>
      <c r="H68" s="44" t="s">
        <v>66</v>
      </c>
      <c r="I68" s="70">
        <f t="shared" ref="I68:M68" si="115">I69+TIME(0,0,(3600*($O35-$O34)/(INDEX($T$5:$AB$6,MATCH(I$49,$S$5:$S$6,0),MATCH(CONCATENATE($P35,$Q35),$T$4:$AB$4,0)))+$T$8))</f>
        <v>0.45777777777777773</v>
      </c>
      <c r="J68" s="70">
        <f t="shared" si="115"/>
        <v>0.47861111111111104</v>
      </c>
      <c r="K68" s="70">
        <f t="shared" si="115"/>
        <v>0.49944444444444441</v>
      </c>
      <c r="L68" s="70">
        <f t="shared" si="115"/>
        <v>0.54111111111111121</v>
      </c>
      <c r="M68" s="71">
        <f t="shared" si="115"/>
        <v>0.56194444444444447</v>
      </c>
    </row>
    <row r="69" spans="1:14" ht="12.75" customHeight="1" x14ac:dyDescent="0.25">
      <c r="A69" s="69">
        <f t="shared" ref="A69:E69" si="116">A68+TIME(0,0,(3600*($O35-$O34)/(INDEX($T$5:$AB$6,MATCH(A$49,$S$5:$S$6,0),MATCH(CONCATENATE($P35,$Q35),$T$4:$AB$4,0)))+$T$8))</f>
        <v>0.3886458333333333</v>
      </c>
      <c r="B69" s="70">
        <f t="shared" si="116"/>
        <v>0.40947916666666662</v>
      </c>
      <c r="C69" s="70">
        <f t="shared" si="116"/>
        <v>0.4511458333333333</v>
      </c>
      <c r="D69" s="70">
        <f t="shared" si="116"/>
        <v>0.47197916666666662</v>
      </c>
      <c r="E69" s="70">
        <f t="shared" si="116"/>
        <v>0.49281249999999993</v>
      </c>
      <c r="F69" s="42">
        <v>0.7</v>
      </c>
      <c r="G69" s="43">
        <v>19</v>
      </c>
      <c r="H69" s="44" t="s">
        <v>67</v>
      </c>
      <c r="I69" s="70">
        <f t="shared" ref="I69:M69" si="117">I70+TIME(0,0,(3600*($O36-$O35)/(INDEX($T$5:$AB$6,MATCH(I$49,$S$5:$S$6,0),MATCH(CONCATENATE($P36,$Q36),$T$4:$AB$4,0)))+$T$8))</f>
        <v>0.45680555555555552</v>
      </c>
      <c r="J69" s="70">
        <f t="shared" si="117"/>
        <v>0.47763888888888884</v>
      </c>
      <c r="K69" s="70">
        <f t="shared" si="117"/>
        <v>0.49847222222222221</v>
      </c>
      <c r="L69" s="70">
        <f t="shared" si="117"/>
        <v>0.54013888888888895</v>
      </c>
      <c r="M69" s="71">
        <f t="shared" si="117"/>
        <v>0.56097222222222221</v>
      </c>
    </row>
    <row r="70" spans="1:14" ht="12.75" customHeight="1" x14ac:dyDescent="0.25">
      <c r="A70" s="69">
        <f t="shared" ref="A70:E70" si="118">A69+TIME(0,0,(3600*($O36-$O35)/(INDEX($T$5:$AB$6,MATCH(A$49,$S$5:$S$6,0),MATCH(CONCATENATE($P36,$Q36),$T$4:$AB$4,0)))+$T$8))</f>
        <v>0.38969907407407406</v>
      </c>
      <c r="B70" s="70">
        <f t="shared" si="118"/>
        <v>0.41053240740740737</v>
      </c>
      <c r="C70" s="70">
        <f t="shared" si="118"/>
        <v>0.45219907407407406</v>
      </c>
      <c r="D70" s="70">
        <f t="shared" si="118"/>
        <v>0.47303240740740737</v>
      </c>
      <c r="E70" s="70">
        <f t="shared" si="118"/>
        <v>0.49386574074074069</v>
      </c>
      <c r="F70" s="42">
        <v>0.8</v>
      </c>
      <c r="G70" s="43">
        <v>20</v>
      </c>
      <c r="H70" s="44" t="s">
        <v>68</v>
      </c>
      <c r="I70" s="70">
        <f t="shared" ref="I70:M70" si="119">I71+TIME(0,0,(3600*($O37-$O36)/(INDEX($T$5:$AB$6,MATCH(I$49,$S$5:$S$6,0),MATCH(CONCATENATE($P37,$Q37),$T$4:$AB$4,0)))+$T$8))</f>
        <v>0.45575231481481476</v>
      </c>
      <c r="J70" s="70">
        <f t="shared" si="119"/>
        <v>0.47658564814814808</v>
      </c>
      <c r="K70" s="70">
        <f t="shared" si="119"/>
        <v>0.49741898148148145</v>
      </c>
      <c r="L70" s="70">
        <f t="shared" si="119"/>
        <v>0.53908564814814819</v>
      </c>
      <c r="M70" s="71">
        <f t="shared" si="119"/>
        <v>0.55991898148148145</v>
      </c>
    </row>
    <row r="71" spans="1:14" ht="12.75" customHeight="1" x14ac:dyDescent="0.25">
      <c r="A71" s="69">
        <f t="shared" ref="A71:E71" si="120">A70+TIME(0,0,(3600*($O37-$O36)/(INDEX($T$5:$AB$6,MATCH(A$49,$S$5:$S$6,0),MATCH(CONCATENATE($P37,$Q37),$T$4:$AB$4,0)))+$T$8))</f>
        <v>0.39050925925925922</v>
      </c>
      <c r="B71" s="70">
        <f t="shared" si="120"/>
        <v>0.41134259259259254</v>
      </c>
      <c r="C71" s="70">
        <f t="shared" si="120"/>
        <v>0.45300925925925922</v>
      </c>
      <c r="D71" s="70">
        <f t="shared" si="120"/>
        <v>0.47384259259259254</v>
      </c>
      <c r="E71" s="70">
        <f t="shared" si="120"/>
        <v>0.49467592592592585</v>
      </c>
      <c r="F71" s="42">
        <v>0.5</v>
      </c>
      <c r="G71" s="43">
        <v>21</v>
      </c>
      <c r="H71" s="44" t="s">
        <v>69</v>
      </c>
      <c r="I71" s="70">
        <f t="shared" ref="I71:M71" si="121">I72+TIME(0,0,(3600*($O38-$O37)/(INDEX($T$5:$AB$6,MATCH(I$49,$S$5:$S$6,0),MATCH(CONCATENATE($P38,$Q38),$T$4:$AB$4,0)))+$T$8))</f>
        <v>0.4549421296296296</v>
      </c>
      <c r="J71" s="70">
        <f t="shared" si="121"/>
        <v>0.47577546296296291</v>
      </c>
      <c r="K71" s="70">
        <f t="shared" si="121"/>
        <v>0.49660879629629628</v>
      </c>
      <c r="L71" s="70">
        <f t="shared" si="121"/>
        <v>0.53827546296296302</v>
      </c>
      <c r="M71" s="71">
        <f t="shared" si="121"/>
        <v>0.55910879629629628</v>
      </c>
    </row>
    <row r="72" spans="1:14" ht="12.75" customHeight="1" x14ac:dyDescent="0.25">
      <c r="A72" s="69">
        <f t="shared" ref="A72:E72" si="122">A71+TIME(0,0,(3600*($O38-$O37)/(INDEX($T$5:$AB$6,MATCH(A$49,$S$5:$S$6,0),MATCH(CONCATENATE($P38,$Q38),$T$4:$AB$4,0)))+$T$8))</f>
        <v>0.39140046296296294</v>
      </c>
      <c r="B72" s="70">
        <f t="shared" si="122"/>
        <v>0.41223379629629625</v>
      </c>
      <c r="C72" s="70">
        <f t="shared" si="122"/>
        <v>0.45390046296296294</v>
      </c>
      <c r="D72" s="70">
        <f t="shared" si="122"/>
        <v>0.47473379629629625</v>
      </c>
      <c r="E72" s="70">
        <f t="shared" si="122"/>
        <v>0.49556712962962957</v>
      </c>
      <c r="F72" s="42">
        <v>0.6</v>
      </c>
      <c r="G72" s="43">
        <v>22</v>
      </c>
      <c r="H72" s="44" t="s">
        <v>70</v>
      </c>
      <c r="I72" s="70">
        <f t="shared" ref="I72:M72" si="123">I73+TIME(0,0,(3600*($O39-$O38)/(INDEX($T$5:$AB$6,MATCH(I$49,$S$5:$S$6,0),MATCH(CONCATENATE($P39,$Q39),$T$4:$AB$4,0)))+$T$8))</f>
        <v>0.45405092592592589</v>
      </c>
      <c r="J72" s="70">
        <f t="shared" si="123"/>
        <v>0.4748842592592592</v>
      </c>
      <c r="K72" s="70">
        <f t="shared" si="123"/>
        <v>0.49571759259259257</v>
      </c>
      <c r="L72" s="70">
        <f t="shared" si="123"/>
        <v>0.53738425925925937</v>
      </c>
      <c r="M72" s="71">
        <f t="shared" si="123"/>
        <v>0.55821759259259263</v>
      </c>
    </row>
    <row r="73" spans="1:14" ht="12.75" customHeight="1" x14ac:dyDescent="0.25">
      <c r="A73" s="69">
        <f t="shared" ref="A73:E73" si="124">A72+TIME(0,0,(3600*($O39-$O38)/(INDEX($T$5:$AB$6,MATCH(A$49,$S$5:$S$6,0),MATCH(CONCATENATE($P39,$Q39),$T$4:$AB$4,0)))+$T$8))</f>
        <v>0.39262731481481478</v>
      </c>
      <c r="B73" s="70">
        <f t="shared" si="124"/>
        <v>0.41346064814814809</v>
      </c>
      <c r="C73" s="70">
        <f t="shared" si="124"/>
        <v>0.45512731481481478</v>
      </c>
      <c r="D73" s="70">
        <f t="shared" si="124"/>
        <v>0.47596064814814809</v>
      </c>
      <c r="E73" s="70">
        <f t="shared" si="124"/>
        <v>0.49679398148148141</v>
      </c>
      <c r="F73" s="42">
        <v>1</v>
      </c>
      <c r="G73" s="43">
        <v>23</v>
      </c>
      <c r="H73" s="44" t="s">
        <v>71</v>
      </c>
      <c r="I73" s="70">
        <f t="shared" ref="I73:M73" si="125">I74+TIME(0,0,(3600*($O40-$O39)/(INDEX($T$5:$AB$6,MATCH(I$49,$S$5:$S$6,0),MATCH(CONCATENATE($P40,$Q40),$T$4:$AB$4,0)))+$T$8))</f>
        <v>0.45282407407407405</v>
      </c>
      <c r="J73" s="70">
        <f t="shared" si="125"/>
        <v>0.47365740740740736</v>
      </c>
      <c r="K73" s="70">
        <f t="shared" si="125"/>
        <v>0.49449074074074073</v>
      </c>
      <c r="L73" s="70">
        <f t="shared" si="125"/>
        <v>0.53615740740740747</v>
      </c>
      <c r="M73" s="71">
        <f t="shared" si="125"/>
        <v>0.55699074074074073</v>
      </c>
    </row>
    <row r="74" spans="1:14" ht="12.75" customHeight="1" x14ac:dyDescent="0.25">
      <c r="A74" s="69">
        <f t="shared" ref="A74:E74" si="126">A73+TIME(0,0,(3600*($O40-$O39)/(INDEX($T$5:$AB$6,MATCH(A$49,$S$5:$S$6,0),MATCH(CONCATENATE($P40,$Q40),$T$4:$AB$4,0)))+$T$8))</f>
        <v>0.39451388888888883</v>
      </c>
      <c r="B74" s="70">
        <f t="shared" si="126"/>
        <v>0.41534722222222215</v>
      </c>
      <c r="C74" s="70">
        <f t="shared" si="126"/>
        <v>0.45701388888888883</v>
      </c>
      <c r="D74" s="70">
        <f t="shared" si="126"/>
        <v>0.47784722222222215</v>
      </c>
      <c r="E74" s="70">
        <f t="shared" si="126"/>
        <v>0.49868055555555546</v>
      </c>
      <c r="F74" s="42">
        <v>1.8</v>
      </c>
      <c r="G74" s="43">
        <v>24</v>
      </c>
      <c r="H74" s="44" t="s">
        <v>72</v>
      </c>
      <c r="I74" s="70">
        <f t="shared" ref="I74:M74" si="127">I75+TIME(0,0,(3600*($O41-$O40)/(INDEX($T$5:$AB$6,MATCH(I$49,$S$5:$S$6,0),MATCH(CONCATENATE($P41,$Q41),$T$4:$AB$4,0)))+$T$8))</f>
        <v>0.45093749999999999</v>
      </c>
      <c r="J74" s="70">
        <f t="shared" si="127"/>
        <v>0.47177083333333331</v>
      </c>
      <c r="K74" s="70">
        <f t="shared" si="127"/>
        <v>0.49260416666666668</v>
      </c>
      <c r="L74" s="70">
        <f t="shared" si="127"/>
        <v>0.53427083333333336</v>
      </c>
      <c r="M74" s="71">
        <f t="shared" si="127"/>
        <v>0.55510416666666662</v>
      </c>
    </row>
    <row r="75" spans="1:14" ht="12.75" customHeight="1" x14ac:dyDescent="0.25">
      <c r="A75" s="69">
        <f t="shared" ref="A75:E75" si="128">A74+TIME(0,0,(3600*($O41-$O40)/(INDEX($T$5:$AB$6,MATCH(A$49,$S$5:$S$6,0),MATCH(CONCATENATE($P41,$Q41),$T$4:$AB$4,0)))+$T$8))</f>
        <v>0.40356481481481477</v>
      </c>
      <c r="B75" s="70">
        <f t="shared" si="128"/>
        <v>0.42439814814814808</v>
      </c>
      <c r="C75" s="70">
        <f t="shared" si="128"/>
        <v>0.46606481481481477</v>
      </c>
      <c r="D75" s="70">
        <f t="shared" si="128"/>
        <v>0.48689814814814808</v>
      </c>
      <c r="E75" s="70">
        <f t="shared" si="128"/>
        <v>0.50773148148148139</v>
      </c>
      <c r="F75" s="42">
        <v>10.4</v>
      </c>
      <c r="G75" s="43">
        <v>25</v>
      </c>
      <c r="H75" s="44" t="s">
        <v>97</v>
      </c>
      <c r="I75" s="70">
        <f t="shared" ref="I75:M75" si="129">I76+TIME(0,0,(3600*($O42-$O41)/(INDEX($T$5:$AB$6,MATCH(I$49,$S$5:$S$6,0),MATCH(CONCATENATE($P42,$Q42),$T$4:$AB$4,0)))+$T$8))</f>
        <v>0.44188657407407406</v>
      </c>
      <c r="J75" s="70">
        <f t="shared" si="129"/>
        <v>0.46271990740740737</v>
      </c>
      <c r="K75" s="70">
        <f t="shared" si="129"/>
        <v>0.48355324074074074</v>
      </c>
      <c r="L75" s="70">
        <f t="shared" si="129"/>
        <v>0.52521990740740743</v>
      </c>
      <c r="M75" s="71">
        <f t="shared" si="129"/>
        <v>0.54605324074074069</v>
      </c>
    </row>
    <row r="76" spans="1:14" ht="12.75" customHeight="1" x14ac:dyDescent="0.25">
      <c r="A76" s="69">
        <f t="shared" ref="A76:E76" si="130">A75+TIME(0,0,(3600*($O42-$O41)/(INDEX($T$5:$AB$6,MATCH(A$49,$S$5:$S$6,0),MATCH(CONCATENATE($P42,$Q42),$T$4:$AB$4,0)))+$T$8))</f>
        <v>0.40795138888888882</v>
      </c>
      <c r="B76" s="70">
        <f t="shared" si="130"/>
        <v>0.42878472222222214</v>
      </c>
      <c r="C76" s="70">
        <f t="shared" si="130"/>
        <v>0.47045138888888882</v>
      </c>
      <c r="D76" s="70">
        <f t="shared" si="130"/>
        <v>0.49128472222222214</v>
      </c>
      <c r="E76" s="70">
        <f t="shared" si="130"/>
        <v>0.51211805555555545</v>
      </c>
      <c r="F76" s="49">
        <v>4.8</v>
      </c>
      <c r="G76" s="43">
        <v>26</v>
      </c>
      <c r="H76" s="44" t="s">
        <v>73</v>
      </c>
      <c r="I76" s="72">
        <v>0.4375</v>
      </c>
      <c r="J76" s="72">
        <v>0.45833333333333331</v>
      </c>
      <c r="K76" s="72">
        <v>0.47916666666666669</v>
      </c>
      <c r="L76" s="72">
        <v>0.52083333333333337</v>
      </c>
      <c r="M76" s="73">
        <v>0.54166666666666663</v>
      </c>
    </row>
    <row r="77" spans="1:14" ht="12.75" customHeight="1" x14ac:dyDescent="0.25">
      <c r="A77" s="69"/>
      <c r="B77" s="70"/>
      <c r="C77" s="70"/>
      <c r="D77" s="70"/>
      <c r="E77" s="70"/>
      <c r="F77" s="49"/>
      <c r="G77" s="43"/>
      <c r="H77" s="49"/>
      <c r="I77" s="70"/>
      <c r="J77" s="70"/>
      <c r="K77" s="70"/>
      <c r="L77" s="70"/>
      <c r="M77" s="71"/>
    </row>
    <row r="78" spans="1:14" ht="12.75" customHeight="1" x14ac:dyDescent="0.25">
      <c r="A78" s="52" t="s">
        <v>75</v>
      </c>
      <c r="B78" s="53" t="s">
        <v>74</v>
      </c>
      <c r="C78" s="53" t="s">
        <v>74</v>
      </c>
      <c r="D78" s="53" t="s">
        <v>75</v>
      </c>
      <c r="E78" s="53" t="s">
        <v>74</v>
      </c>
      <c r="F78" s="54"/>
      <c r="G78" s="53"/>
      <c r="H78" s="54"/>
      <c r="I78" s="55" t="s">
        <v>75</v>
      </c>
      <c r="J78" s="55" t="s">
        <v>74</v>
      </c>
      <c r="K78" s="55" t="s">
        <v>74</v>
      </c>
      <c r="L78" s="55" t="s">
        <v>75</v>
      </c>
      <c r="M78" s="56" t="s">
        <v>74</v>
      </c>
    </row>
    <row r="79" spans="1:14" ht="12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4" ht="16.5" customHeight="1" x14ac:dyDescent="0.25">
      <c r="A80" s="100" t="s">
        <v>29</v>
      </c>
      <c r="B80" s="101"/>
      <c r="C80" s="101"/>
      <c r="D80" s="101"/>
      <c r="E80" s="102"/>
      <c r="F80" s="74" t="s">
        <v>30</v>
      </c>
      <c r="G80" s="75" t="s">
        <v>31</v>
      </c>
      <c r="H80" s="75" t="s">
        <v>32</v>
      </c>
      <c r="I80" s="103" t="s">
        <v>33</v>
      </c>
      <c r="J80" s="101"/>
      <c r="K80" s="101"/>
      <c r="L80" s="101"/>
      <c r="M80" s="102"/>
    </row>
    <row r="81" spans="1:13" ht="16.5" customHeight="1" x14ac:dyDescent="0.3">
      <c r="A81" s="96" t="s">
        <v>34</v>
      </c>
      <c r="B81" s="97"/>
      <c r="C81" s="97"/>
      <c r="D81" s="97"/>
      <c r="E81" s="98"/>
      <c r="F81" s="76"/>
      <c r="G81" s="57" t="s">
        <v>35</v>
      </c>
      <c r="H81" s="77" t="s">
        <v>36</v>
      </c>
      <c r="I81" s="99" t="s">
        <v>34</v>
      </c>
      <c r="J81" s="97"/>
      <c r="K81" s="97"/>
      <c r="L81" s="97"/>
      <c r="M81" s="98"/>
    </row>
    <row r="82" spans="1:13" ht="16.5" customHeight="1" x14ac:dyDescent="0.3">
      <c r="A82" s="60" t="s">
        <v>81</v>
      </c>
      <c r="B82" s="78" t="s">
        <v>82</v>
      </c>
      <c r="C82" s="78" t="s">
        <v>83</v>
      </c>
      <c r="D82" s="78" t="s">
        <v>84</v>
      </c>
      <c r="E82" s="79" t="s">
        <v>85</v>
      </c>
      <c r="F82" s="80"/>
      <c r="G82" s="80"/>
      <c r="H82" s="78"/>
      <c r="I82" s="60" t="s">
        <v>81</v>
      </c>
      <c r="J82" s="78" t="s">
        <v>82</v>
      </c>
      <c r="K82" s="78" t="s">
        <v>83</v>
      </c>
      <c r="L82" s="78" t="s">
        <v>84</v>
      </c>
      <c r="M82" s="79" t="s">
        <v>85</v>
      </c>
    </row>
    <row r="83" spans="1:13" ht="16.5" customHeight="1" x14ac:dyDescent="0.3">
      <c r="A83" s="26" t="s">
        <v>23</v>
      </c>
      <c r="B83" s="81" t="s">
        <v>23</v>
      </c>
      <c r="C83" s="81" t="s">
        <v>23</v>
      </c>
      <c r="D83" s="81" t="s">
        <v>23</v>
      </c>
      <c r="E83" s="81" t="s">
        <v>23</v>
      </c>
      <c r="F83" s="82"/>
      <c r="G83" s="82"/>
      <c r="H83" s="82"/>
      <c r="I83" s="81" t="s">
        <v>23</v>
      </c>
      <c r="J83" s="81" t="s">
        <v>23</v>
      </c>
      <c r="K83" s="81" t="s">
        <v>23</v>
      </c>
      <c r="L83" s="81" t="s">
        <v>23</v>
      </c>
      <c r="M83" s="83" t="s">
        <v>23</v>
      </c>
    </row>
    <row r="84" spans="1:13" ht="13.8" x14ac:dyDescent="0.3">
      <c r="A84" s="65">
        <v>0.5</v>
      </c>
      <c r="B84" s="66">
        <v>0.52083333333333337</v>
      </c>
      <c r="C84" s="66">
        <v>0.54166666666666663</v>
      </c>
      <c r="D84" s="66">
        <v>0.58333333333333337</v>
      </c>
      <c r="E84" s="66">
        <v>0.60416666666666663</v>
      </c>
      <c r="F84" s="33"/>
      <c r="G84" s="34">
        <v>0</v>
      </c>
      <c r="H84" s="84" t="s">
        <v>46</v>
      </c>
      <c r="I84" s="67">
        <f t="shared" ref="I84:M84" si="131">I85+TIME(0,0,(3600*($O17-$O16)/(INDEX($T$5:$AB$6,MATCH(I$83,$S$5:$S$6,0),MATCH(CONCATENATE($P17,$Q17),$T$4:$AB$4,0)))+$T$8))</f>
        <v>0.61628472222222253</v>
      </c>
      <c r="J84" s="67">
        <f t="shared" si="131"/>
        <v>0.65795138888888915</v>
      </c>
      <c r="K84" s="67">
        <f t="shared" si="131"/>
        <v>0.67878472222222253</v>
      </c>
      <c r="L84" s="67">
        <f t="shared" si="131"/>
        <v>0.6996180555555559</v>
      </c>
      <c r="M84" s="68">
        <f t="shared" si="131"/>
        <v>0.74128472222222253</v>
      </c>
    </row>
    <row r="85" spans="1:13" ht="12.75" customHeight="1" x14ac:dyDescent="0.25">
      <c r="A85" s="69">
        <f t="shared" ref="A85:E85" si="132">A84+TIME(0,0,(3600*($O17-$O16)/(INDEX($T$5:$AB$6,MATCH(A$83,$S$5:$S$6,0),MATCH(CONCATENATE($P17,$Q17),$T$4:$AB$4,0)))+$T$8))</f>
        <v>0.50488425925925928</v>
      </c>
      <c r="B85" s="70">
        <f t="shared" si="132"/>
        <v>0.52571759259259265</v>
      </c>
      <c r="C85" s="70">
        <f t="shared" si="132"/>
        <v>0.54655092592592591</v>
      </c>
      <c r="D85" s="70">
        <f t="shared" si="132"/>
        <v>0.58821759259259265</v>
      </c>
      <c r="E85" s="70">
        <f t="shared" si="132"/>
        <v>0.60905092592592591</v>
      </c>
      <c r="F85" s="42">
        <v>5.4</v>
      </c>
      <c r="G85" s="43">
        <v>1</v>
      </c>
      <c r="H85" s="49" t="s">
        <v>47</v>
      </c>
      <c r="I85" s="70">
        <f t="shared" ref="I85:M85" si="133">I86+TIME(0,0,(3600*($O18-$O17)/(INDEX($T$5:$AB$6,MATCH(I$83,$S$5:$S$6,0),MATCH(CONCATENATE($P18,$Q18),$T$4:$AB$4,0)))+$T$8))</f>
        <v>0.61140046296296324</v>
      </c>
      <c r="J85" s="70">
        <f t="shared" si="133"/>
        <v>0.65306712962962987</v>
      </c>
      <c r="K85" s="70">
        <f t="shared" si="133"/>
        <v>0.67390046296296324</v>
      </c>
      <c r="L85" s="70">
        <f t="shared" si="133"/>
        <v>0.69473379629629661</v>
      </c>
      <c r="M85" s="71">
        <f t="shared" si="133"/>
        <v>0.73640046296296324</v>
      </c>
    </row>
    <row r="86" spans="1:13" ht="12.75" customHeight="1" x14ac:dyDescent="0.25">
      <c r="A86" s="69">
        <f t="shared" ref="A86:E86" si="134">A85+TIME(0,0,(3600*($O18-$O17)/(INDEX($T$5:$AB$6,MATCH(A$83,$S$5:$S$6,0),MATCH(CONCATENATE($P18,$Q18),$T$4:$AB$4,0)))+$T$8))</f>
        <v>0.50785879629629627</v>
      </c>
      <c r="B86" s="70">
        <f t="shared" si="134"/>
        <v>0.52869212962962964</v>
      </c>
      <c r="C86" s="70">
        <f t="shared" si="134"/>
        <v>0.5495254629629629</v>
      </c>
      <c r="D86" s="70">
        <f t="shared" si="134"/>
        <v>0.59119212962962964</v>
      </c>
      <c r="E86" s="70">
        <f t="shared" si="134"/>
        <v>0.6120254629629629</v>
      </c>
      <c r="F86" s="42">
        <v>3.1</v>
      </c>
      <c r="G86" s="43">
        <v>2</v>
      </c>
      <c r="H86" s="49" t="s">
        <v>49</v>
      </c>
      <c r="I86" s="70">
        <f t="shared" ref="I86:M86" si="135">I87+TIME(0,0,(3600*($O19-$O18)/(INDEX($T$5:$AB$6,MATCH(I$83,$S$5:$S$6,0),MATCH(CONCATENATE($P19,$Q19),$T$4:$AB$4,0)))+$T$8))</f>
        <v>0.60842592592592626</v>
      </c>
      <c r="J86" s="70">
        <f t="shared" si="135"/>
        <v>0.65009259259259289</v>
      </c>
      <c r="K86" s="70">
        <f t="shared" si="135"/>
        <v>0.67092592592592626</v>
      </c>
      <c r="L86" s="70">
        <f t="shared" si="135"/>
        <v>0.69175925925925963</v>
      </c>
      <c r="M86" s="71">
        <f t="shared" si="135"/>
        <v>0.73342592592592626</v>
      </c>
    </row>
    <row r="87" spans="1:13" ht="12.75" customHeight="1" x14ac:dyDescent="0.25">
      <c r="A87" s="69">
        <f t="shared" ref="A87:E87" si="136">A86+TIME(0,0,(3600*($O19-$O18)/(INDEX($T$5:$AB$6,MATCH(A$83,$S$5:$S$6,0),MATCH(CONCATENATE($P19,$Q19),$T$4:$AB$4,0)))+$T$8))</f>
        <v>0.50891203703703702</v>
      </c>
      <c r="B87" s="70">
        <f t="shared" si="136"/>
        <v>0.52974537037037039</v>
      </c>
      <c r="C87" s="70">
        <f t="shared" si="136"/>
        <v>0.55057870370370365</v>
      </c>
      <c r="D87" s="70">
        <f t="shared" si="136"/>
        <v>0.59224537037037039</v>
      </c>
      <c r="E87" s="70">
        <f t="shared" si="136"/>
        <v>0.61307870370370365</v>
      </c>
      <c r="F87" s="42">
        <v>0.8</v>
      </c>
      <c r="G87" s="43">
        <v>3</v>
      </c>
      <c r="H87" s="49" t="s">
        <v>51</v>
      </c>
      <c r="I87" s="70">
        <f t="shared" ref="I87:M87" si="137">I88+TIME(0,0,(3600*($O20-$O19)/(INDEX($T$5:$AB$6,MATCH(I$83,$S$5:$S$6,0),MATCH(CONCATENATE($P20,$Q20),$T$4:$AB$4,0)))+$T$8))</f>
        <v>0.6073726851851855</v>
      </c>
      <c r="J87" s="70">
        <f t="shared" si="137"/>
        <v>0.64903935185185213</v>
      </c>
      <c r="K87" s="70">
        <f t="shared" si="137"/>
        <v>0.6698726851851855</v>
      </c>
      <c r="L87" s="70">
        <f t="shared" si="137"/>
        <v>0.69070601851851887</v>
      </c>
      <c r="M87" s="71">
        <f t="shared" si="137"/>
        <v>0.7323726851851855</v>
      </c>
    </row>
    <row r="88" spans="1:13" ht="12.75" customHeight="1" x14ac:dyDescent="0.25">
      <c r="A88" s="69">
        <f t="shared" ref="A88:E88" si="138">A87+TIME(0,0,(3600*($O20-$O19)/(INDEX($T$5:$AB$6,MATCH(A$83,$S$5:$S$6,0),MATCH(CONCATENATE($P20,$Q20),$T$4:$AB$4,0)))+$T$8))</f>
        <v>0.5104629629629629</v>
      </c>
      <c r="B88" s="70">
        <f t="shared" si="138"/>
        <v>0.53129629629629627</v>
      </c>
      <c r="C88" s="70">
        <f t="shared" si="138"/>
        <v>0.55212962962962953</v>
      </c>
      <c r="D88" s="70">
        <f t="shared" si="138"/>
        <v>0.59379629629629627</v>
      </c>
      <c r="E88" s="70">
        <f t="shared" si="138"/>
        <v>0.61462962962962953</v>
      </c>
      <c r="F88" s="42">
        <v>1.4</v>
      </c>
      <c r="G88" s="43">
        <v>4</v>
      </c>
      <c r="H88" s="49" t="s">
        <v>52</v>
      </c>
      <c r="I88" s="70">
        <f t="shared" ref="I88:M88" si="139">I89+TIME(0,0,(3600*($O21-$O20)/(INDEX($T$5:$AB$6,MATCH(I$83,$S$5:$S$6,0),MATCH(CONCATENATE($P21,$Q21),$T$4:$AB$4,0)))+$T$8))</f>
        <v>0.60582175925925963</v>
      </c>
      <c r="J88" s="70">
        <f t="shared" si="139"/>
        <v>0.64748842592592626</v>
      </c>
      <c r="K88" s="70">
        <f t="shared" si="139"/>
        <v>0.66832175925925963</v>
      </c>
      <c r="L88" s="70">
        <f t="shared" si="139"/>
        <v>0.689155092592593</v>
      </c>
      <c r="M88" s="71">
        <f t="shared" si="139"/>
        <v>0.73082175925925963</v>
      </c>
    </row>
    <row r="89" spans="1:13" ht="12.75" customHeight="1" x14ac:dyDescent="0.25">
      <c r="A89" s="69">
        <f t="shared" ref="A89:E89" si="140">A88+TIME(0,0,(3600*($O21-$O20)/(INDEX($T$5:$AB$6,MATCH(A$83,$S$5:$S$6,0),MATCH(CONCATENATE($P21,$Q21),$T$4:$AB$4,0)))+$T$8))</f>
        <v>0.51168981481481479</v>
      </c>
      <c r="B89" s="70">
        <f t="shared" si="140"/>
        <v>0.53252314814814816</v>
      </c>
      <c r="C89" s="70">
        <f t="shared" si="140"/>
        <v>0.55335648148148142</v>
      </c>
      <c r="D89" s="70">
        <f t="shared" si="140"/>
        <v>0.59502314814814816</v>
      </c>
      <c r="E89" s="70">
        <f t="shared" si="140"/>
        <v>0.61585648148148142</v>
      </c>
      <c r="F89" s="42">
        <v>1</v>
      </c>
      <c r="G89" s="43">
        <v>5</v>
      </c>
      <c r="H89" s="49" t="s">
        <v>53</v>
      </c>
      <c r="I89" s="70">
        <f t="shared" ref="I89:M89" si="141">I90+TIME(0,0,(3600*($O22-$O21)/(INDEX($T$5:$AB$6,MATCH(I$83,$S$5:$S$6,0),MATCH(CONCATENATE($P22,$Q22),$T$4:$AB$4,0)))+$T$8))</f>
        <v>0.60459490740740773</v>
      </c>
      <c r="J89" s="70">
        <f t="shared" si="141"/>
        <v>0.64626157407407436</v>
      </c>
      <c r="K89" s="70">
        <f t="shared" si="141"/>
        <v>0.66709490740740773</v>
      </c>
      <c r="L89" s="70">
        <f t="shared" si="141"/>
        <v>0.6879282407407411</v>
      </c>
      <c r="M89" s="71">
        <f t="shared" si="141"/>
        <v>0.72959490740740773</v>
      </c>
    </row>
    <row r="90" spans="1:13" ht="12.75" customHeight="1" x14ac:dyDescent="0.25">
      <c r="A90" s="69">
        <f t="shared" ref="A90:E90" si="142">A89+TIME(0,0,(3600*($O22-$O21)/(INDEX($T$5:$AB$6,MATCH(A$83,$S$5:$S$6,0),MATCH(CONCATENATE($P22,$Q22),$T$4:$AB$4,0)))+$T$8))</f>
        <v>0.51291666666666669</v>
      </c>
      <c r="B90" s="70">
        <f t="shared" si="142"/>
        <v>0.53375000000000006</v>
      </c>
      <c r="C90" s="70">
        <f t="shared" si="142"/>
        <v>0.55458333333333332</v>
      </c>
      <c r="D90" s="70">
        <f t="shared" si="142"/>
        <v>0.59625000000000006</v>
      </c>
      <c r="E90" s="70">
        <f t="shared" si="142"/>
        <v>0.61708333333333332</v>
      </c>
      <c r="F90" s="42">
        <v>1</v>
      </c>
      <c r="G90" s="43">
        <v>6</v>
      </c>
      <c r="H90" s="49" t="s">
        <v>54</v>
      </c>
      <c r="I90" s="70">
        <f t="shared" ref="I90:M90" si="143">I91+TIME(0,0,(3600*($O23-$O22)/(INDEX($T$5:$AB$6,MATCH(I$83,$S$5:$S$6,0),MATCH(CONCATENATE($P23,$Q23),$T$4:$AB$4,0)))+$T$8))</f>
        <v>0.60336805555555584</v>
      </c>
      <c r="J90" s="70">
        <f t="shared" si="143"/>
        <v>0.64503472222222247</v>
      </c>
      <c r="K90" s="70">
        <f t="shared" si="143"/>
        <v>0.66586805555555584</v>
      </c>
      <c r="L90" s="70">
        <f t="shared" si="143"/>
        <v>0.68670138888888921</v>
      </c>
      <c r="M90" s="71">
        <f t="shared" si="143"/>
        <v>0.72836805555555584</v>
      </c>
    </row>
    <row r="91" spans="1:13" ht="12.75" customHeight="1" x14ac:dyDescent="0.25">
      <c r="A91" s="69">
        <f t="shared" ref="A91:E91" si="144">A90+TIME(0,0,(3600*($O23-$O22)/(INDEX($T$5:$AB$6,MATCH(A$83,$S$5:$S$6,0),MATCH(CONCATENATE($P23,$Q23),$T$4:$AB$4,0)))+$T$8))</f>
        <v>0.51405092592592594</v>
      </c>
      <c r="B91" s="70">
        <f t="shared" si="144"/>
        <v>0.53488425925925931</v>
      </c>
      <c r="C91" s="70">
        <f t="shared" si="144"/>
        <v>0.55571759259259257</v>
      </c>
      <c r="D91" s="70">
        <f t="shared" si="144"/>
        <v>0.59738425925925931</v>
      </c>
      <c r="E91" s="70">
        <f t="shared" si="144"/>
        <v>0.61821759259259257</v>
      </c>
      <c r="F91" s="42">
        <v>0.9</v>
      </c>
      <c r="G91" s="43">
        <v>7</v>
      </c>
      <c r="H91" s="49" t="s">
        <v>55</v>
      </c>
      <c r="I91" s="70">
        <f t="shared" ref="I91:M91" si="145">I92+TIME(0,0,(3600*($O24-$O23)/(INDEX($T$5:$AB$6,MATCH(I$83,$S$5:$S$6,0),MATCH(CONCATENATE($P24,$Q24),$T$4:$AB$4,0)))+$T$8))</f>
        <v>0.60223379629629659</v>
      </c>
      <c r="J91" s="70">
        <f t="shared" si="145"/>
        <v>0.64390046296296322</v>
      </c>
      <c r="K91" s="70">
        <f t="shared" si="145"/>
        <v>0.66473379629629659</v>
      </c>
      <c r="L91" s="70">
        <f t="shared" si="145"/>
        <v>0.68556712962962996</v>
      </c>
      <c r="M91" s="71">
        <f t="shared" si="145"/>
        <v>0.72723379629629659</v>
      </c>
    </row>
    <row r="92" spans="1:13" ht="12.75" customHeight="1" x14ac:dyDescent="0.25">
      <c r="A92" s="69">
        <f t="shared" ref="A92:E92" si="146">A91+TIME(0,0,(3600*($O24-$O23)/(INDEX($T$5:$AB$6,MATCH(A$83,$S$5:$S$6,0),MATCH(CONCATENATE($P24,$Q24),$T$4:$AB$4,0)))+$T$8))</f>
        <v>0.51569444444444446</v>
      </c>
      <c r="B92" s="70">
        <f t="shared" si="146"/>
        <v>0.53652777777777783</v>
      </c>
      <c r="C92" s="70">
        <f t="shared" si="146"/>
        <v>0.55736111111111108</v>
      </c>
      <c r="D92" s="70">
        <f t="shared" si="146"/>
        <v>0.59902777777777783</v>
      </c>
      <c r="E92" s="70">
        <f t="shared" si="146"/>
        <v>0.61986111111111108</v>
      </c>
      <c r="F92" s="42">
        <v>1.5</v>
      </c>
      <c r="G92" s="43">
        <v>8</v>
      </c>
      <c r="H92" s="49" t="s">
        <v>56</v>
      </c>
      <c r="I92" s="70">
        <f t="shared" ref="I92:M92" si="147">I93+TIME(0,0,(3600*($O25-$O24)/(INDEX($T$5:$AB$6,MATCH(I$83,$S$5:$S$6,0),MATCH(CONCATENATE($P25,$Q25),$T$4:$AB$4,0)))+$T$8))</f>
        <v>0.60059027777777807</v>
      </c>
      <c r="J92" s="70">
        <f t="shared" si="147"/>
        <v>0.6422569444444447</v>
      </c>
      <c r="K92" s="70">
        <f t="shared" si="147"/>
        <v>0.66309027777777807</v>
      </c>
      <c r="L92" s="70">
        <f t="shared" si="147"/>
        <v>0.68392361111111144</v>
      </c>
      <c r="M92" s="71">
        <f t="shared" si="147"/>
        <v>0.72559027777777807</v>
      </c>
    </row>
    <row r="93" spans="1:13" ht="12.75" customHeight="1" x14ac:dyDescent="0.25">
      <c r="A93" s="69">
        <f t="shared" ref="A93:E93" si="148">A92+TIME(0,0,(3600*($O25-$O24)/(INDEX($T$5:$AB$6,MATCH(A$83,$S$5:$S$6,0),MATCH(CONCATENATE($P25,$Q25),$T$4:$AB$4,0)))+$T$8))</f>
        <v>0.5178356481481482</v>
      </c>
      <c r="B93" s="70">
        <f t="shared" si="148"/>
        <v>0.53866898148148157</v>
      </c>
      <c r="C93" s="70">
        <f t="shared" si="148"/>
        <v>0.55950231481481483</v>
      </c>
      <c r="D93" s="70">
        <f t="shared" si="148"/>
        <v>0.60116898148148157</v>
      </c>
      <c r="E93" s="70">
        <f t="shared" si="148"/>
        <v>0.62200231481481483</v>
      </c>
      <c r="F93" s="42">
        <v>2.1</v>
      </c>
      <c r="G93" s="43">
        <v>9</v>
      </c>
      <c r="H93" s="49" t="s">
        <v>57</v>
      </c>
      <c r="I93" s="70">
        <f t="shared" ref="I93:M93" si="149">I94+TIME(0,0,(3600*($O26-$O25)/(INDEX($T$5:$AB$6,MATCH(I$83,$S$5:$S$6,0),MATCH(CONCATENATE($P26,$Q26),$T$4:$AB$4,0)))+$T$8))</f>
        <v>0.59844907407407433</v>
      </c>
      <c r="J93" s="70">
        <f t="shared" si="149"/>
        <v>0.64011574074074096</v>
      </c>
      <c r="K93" s="70">
        <f t="shared" si="149"/>
        <v>0.66094907407407433</v>
      </c>
      <c r="L93" s="70">
        <f t="shared" si="149"/>
        <v>0.6817824074074077</v>
      </c>
      <c r="M93" s="71">
        <f t="shared" si="149"/>
        <v>0.72344907407407433</v>
      </c>
    </row>
    <row r="94" spans="1:13" ht="12.75" customHeight="1" x14ac:dyDescent="0.25">
      <c r="A94" s="69">
        <f t="shared" ref="A94:E94" si="150">A93+TIME(0,0,(3600*($O26-$O25)/(INDEX($T$5:$AB$6,MATCH(A$83,$S$5:$S$6,0),MATCH(CONCATENATE($P26,$Q26),$T$4:$AB$4,0)))+$T$8))</f>
        <v>0.51972222222222231</v>
      </c>
      <c r="B94" s="70">
        <f t="shared" si="150"/>
        <v>0.54055555555555568</v>
      </c>
      <c r="C94" s="70">
        <f t="shared" si="150"/>
        <v>0.56138888888888894</v>
      </c>
      <c r="D94" s="70">
        <f t="shared" si="150"/>
        <v>0.60305555555555568</v>
      </c>
      <c r="E94" s="70">
        <f t="shared" si="150"/>
        <v>0.62388888888888894</v>
      </c>
      <c r="F94" s="42">
        <v>1.8</v>
      </c>
      <c r="G94" s="43">
        <v>10</v>
      </c>
      <c r="H94" s="49" t="s">
        <v>58</v>
      </c>
      <c r="I94" s="70">
        <f t="shared" ref="I94:M94" si="151">I95+TIME(0,0,(3600*($O27-$O26)/(INDEX($T$5:$AB$6,MATCH(I$83,$S$5:$S$6,0),MATCH(CONCATENATE($P27,$Q27),$T$4:$AB$4,0)))+$T$8))</f>
        <v>0.59656250000000022</v>
      </c>
      <c r="J94" s="70">
        <f t="shared" si="151"/>
        <v>0.63822916666666685</v>
      </c>
      <c r="K94" s="70">
        <f t="shared" si="151"/>
        <v>0.65906250000000022</v>
      </c>
      <c r="L94" s="70">
        <f t="shared" si="151"/>
        <v>0.67989583333333359</v>
      </c>
      <c r="M94" s="71">
        <f t="shared" si="151"/>
        <v>0.72156250000000022</v>
      </c>
    </row>
    <row r="95" spans="1:13" ht="12.75" customHeight="1" x14ac:dyDescent="0.25">
      <c r="A95" s="69">
        <f t="shared" ref="A95:E95" si="152">A94+TIME(0,0,(3600*($O27-$O26)/(INDEX($T$5:$AB$6,MATCH(A$83,$S$5:$S$6,0),MATCH(CONCATENATE($P27,$Q27),$T$4:$AB$4,0)))+$T$8))</f>
        <v>0.52069444444444457</v>
      </c>
      <c r="B95" s="70">
        <f t="shared" si="152"/>
        <v>0.54152777777777794</v>
      </c>
      <c r="C95" s="70">
        <f t="shared" si="152"/>
        <v>0.5623611111111112</v>
      </c>
      <c r="D95" s="70">
        <f t="shared" si="152"/>
        <v>0.60402777777777794</v>
      </c>
      <c r="E95" s="70">
        <f t="shared" si="152"/>
        <v>0.6248611111111112</v>
      </c>
      <c r="F95" s="42">
        <v>0.7</v>
      </c>
      <c r="G95" s="43">
        <v>11</v>
      </c>
      <c r="H95" s="49" t="s">
        <v>59</v>
      </c>
      <c r="I95" s="70">
        <f t="shared" ref="I95:M95" si="153">I96+TIME(0,0,(3600*($O28-$O27)/(INDEX($T$5:$AB$6,MATCH(I$83,$S$5:$S$6,0),MATCH(CONCATENATE($P28,$Q28),$T$4:$AB$4,0)))+$T$8))</f>
        <v>0.59559027777777795</v>
      </c>
      <c r="J95" s="70">
        <f t="shared" si="153"/>
        <v>0.63725694444444458</v>
      </c>
      <c r="K95" s="70">
        <f t="shared" si="153"/>
        <v>0.65809027777777795</v>
      </c>
      <c r="L95" s="70">
        <f t="shared" si="153"/>
        <v>0.67892361111111132</v>
      </c>
      <c r="M95" s="71">
        <f t="shared" si="153"/>
        <v>0.72059027777777795</v>
      </c>
    </row>
    <row r="96" spans="1:13" ht="12.75" customHeight="1" x14ac:dyDescent="0.25">
      <c r="A96" s="69">
        <f t="shared" ref="A96:E96" si="154">A95+TIME(0,0,(3600*($O28-$O27)/(INDEX($T$5:$AB$6,MATCH(A$83,$S$5:$S$6,0),MATCH(CONCATENATE($P28,$Q28),$T$4:$AB$4,0)))+$T$8))</f>
        <v>0.52192129629629647</v>
      </c>
      <c r="B96" s="70">
        <f t="shared" si="154"/>
        <v>0.54275462962962984</v>
      </c>
      <c r="C96" s="70">
        <f t="shared" si="154"/>
        <v>0.5635879629629631</v>
      </c>
      <c r="D96" s="70">
        <f t="shared" si="154"/>
        <v>0.60525462962962984</v>
      </c>
      <c r="E96" s="70">
        <f t="shared" si="154"/>
        <v>0.6260879629629631</v>
      </c>
      <c r="F96" s="42">
        <v>1</v>
      </c>
      <c r="G96" s="43">
        <v>12</v>
      </c>
      <c r="H96" s="49" t="s">
        <v>60</v>
      </c>
      <c r="I96" s="70">
        <f t="shared" ref="I96:M96" si="155">I97+TIME(0,0,(3600*($O29-$O28)/(INDEX($T$5:$AB$6,MATCH(I$83,$S$5:$S$6,0),MATCH(CONCATENATE($P29,$Q29),$T$4:$AB$4,0)))+$T$8))</f>
        <v>0.59436342592592606</v>
      </c>
      <c r="J96" s="70">
        <f t="shared" si="155"/>
        <v>0.63603009259259269</v>
      </c>
      <c r="K96" s="70">
        <f t="shared" si="155"/>
        <v>0.65686342592592606</v>
      </c>
      <c r="L96" s="70">
        <f t="shared" si="155"/>
        <v>0.67769675925925943</v>
      </c>
      <c r="M96" s="71">
        <f t="shared" si="155"/>
        <v>0.71936342592592606</v>
      </c>
    </row>
    <row r="97" spans="1:13" ht="12.75" customHeight="1" x14ac:dyDescent="0.25">
      <c r="A97" s="69">
        <f t="shared" ref="A97:E97" si="156">A96+TIME(0,0,(3600*($O29-$O28)/(INDEX($T$5:$AB$6,MATCH(A$83,$S$5:$S$6,0),MATCH(CONCATENATE($P29,$Q29),$T$4:$AB$4,0)))+$T$8))</f>
        <v>0.5241435185185187</v>
      </c>
      <c r="B97" s="70">
        <f t="shared" si="156"/>
        <v>0.54497685185185207</v>
      </c>
      <c r="C97" s="70">
        <f t="shared" si="156"/>
        <v>0.56581018518518533</v>
      </c>
      <c r="D97" s="70">
        <f t="shared" si="156"/>
        <v>0.60747685185185207</v>
      </c>
      <c r="E97" s="70">
        <f t="shared" si="156"/>
        <v>0.62831018518518533</v>
      </c>
      <c r="F97" s="42">
        <v>2.2000000000000002</v>
      </c>
      <c r="G97" s="43">
        <v>13</v>
      </c>
      <c r="H97" s="49" t="s">
        <v>61</v>
      </c>
      <c r="I97" s="70">
        <f t="shared" ref="I97:M97" si="157">I98+TIME(0,0,(3600*($O30-$O29)/(INDEX($T$5:$AB$6,MATCH(I$83,$S$5:$S$6,0),MATCH(CONCATENATE($P30,$Q30),$T$4:$AB$4,0)))+$T$8))</f>
        <v>0.59214120370370382</v>
      </c>
      <c r="J97" s="70">
        <f t="shared" si="157"/>
        <v>0.63380787037037045</v>
      </c>
      <c r="K97" s="70">
        <f t="shared" si="157"/>
        <v>0.65464120370370382</v>
      </c>
      <c r="L97" s="70">
        <f t="shared" si="157"/>
        <v>0.67547453703703719</v>
      </c>
      <c r="M97" s="71">
        <f t="shared" si="157"/>
        <v>0.71714120370370382</v>
      </c>
    </row>
    <row r="98" spans="1:13" ht="12.75" customHeight="1" x14ac:dyDescent="0.25">
      <c r="A98" s="69">
        <f t="shared" ref="A98:E98" si="158">A97+TIME(0,0,(3600*($O30-$O29)/(INDEX($T$5:$AB$6,MATCH(A$83,$S$5:$S$6,0),MATCH(CONCATENATE($P30,$Q30),$T$4:$AB$4,0)))+$T$8))</f>
        <v>0.52636574074074094</v>
      </c>
      <c r="B98" s="70">
        <f t="shared" si="158"/>
        <v>0.54719907407407431</v>
      </c>
      <c r="C98" s="70">
        <f t="shared" si="158"/>
        <v>0.56803240740740757</v>
      </c>
      <c r="D98" s="70">
        <f t="shared" si="158"/>
        <v>0.60969907407407431</v>
      </c>
      <c r="E98" s="70">
        <f t="shared" si="158"/>
        <v>0.63053240740740757</v>
      </c>
      <c r="F98" s="42">
        <v>2.2000000000000002</v>
      </c>
      <c r="G98" s="43">
        <v>14</v>
      </c>
      <c r="H98" s="49" t="s">
        <v>62</v>
      </c>
      <c r="I98" s="70">
        <f t="shared" ref="I98:M98" si="159">I99+TIME(0,0,(3600*($O31-$O30)/(INDEX($T$5:$AB$6,MATCH(I$83,$S$5:$S$6,0),MATCH(CONCATENATE($P31,$Q31),$T$4:$AB$4,0)))+$T$8))</f>
        <v>0.58991898148148159</v>
      </c>
      <c r="J98" s="70">
        <f t="shared" si="159"/>
        <v>0.63158564814814822</v>
      </c>
      <c r="K98" s="70">
        <f t="shared" si="159"/>
        <v>0.65241898148148159</v>
      </c>
      <c r="L98" s="70">
        <f t="shared" si="159"/>
        <v>0.67325231481481496</v>
      </c>
      <c r="M98" s="71">
        <f t="shared" si="159"/>
        <v>0.71491898148148159</v>
      </c>
    </row>
    <row r="99" spans="1:13" ht="12.75" customHeight="1" x14ac:dyDescent="0.25">
      <c r="A99" s="69">
        <f t="shared" ref="A99:E99" si="160">A98+TIME(0,0,(3600*($O31-$O30)/(INDEX($T$5:$AB$6,MATCH(A$83,$S$5:$S$6,0),MATCH(CONCATENATE($P31,$Q31),$T$4:$AB$4,0)))+$T$8))</f>
        <v>0.52800925925925946</v>
      </c>
      <c r="B99" s="70">
        <f t="shared" si="160"/>
        <v>0.54884259259259283</v>
      </c>
      <c r="C99" s="70">
        <f t="shared" si="160"/>
        <v>0.56967592592592609</v>
      </c>
      <c r="D99" s="70">
        <f t="shared" si="160"/>
        <v>0.61134259259259283</v>
      </c>
      <c r="E99" s="70">
        <f t="shared" si="160"/>
        <v>0.63217592592592609</v>
      </c>
      <c r="F99" s="42">
        <v>1.5</v>
      </c>
      <c r="G99" s="43">
        <v>15</v>
      </c>
      <c r="H99" s="49" t="s">
        <v>63</v>
      </c>
      <c r="I99" s="70">
        <f t="shared" ref="I99:M99" si="161">I100+TIME(0,0,(3600*($O32-$O31)/(INDEX($T$5:$AB$6,MATCH(I$83,$S$5:$S$6,0),MATCH(CONCATENATE($P32,$Q32),$T$4:$AB$4,0)))+$T$8))</f>
        <v>0.58827546296296307</v>
      </c>
      <c r="J99" s="70">
        <f t="shared" si="161"/>
        <v>0.6299421296296297</v>
      </c>
      <c r="K99" s="70">
        <f t="shared" si="161"/>
        <v>0.65077546296296307</v>
      </c>
      <c r="L99" s="70">
        <f t="shared" si="161"/>
        <v>0.67160879629629644</v>
      </c>
      <c r="M99" s="71">
        <f t="shared" si="161"/>
        <v>0.71327546296296307</v>
      </c>
    </row>
    <row r="100" spans="1:13" ht="12.75" customHeight="1" x14ac:dyDescent="0.25">
      <c r="A100" s="69">
        <f t="shared" ref="A100:E100" si="162">A99+TIME(0,0,(3600*($O32-$O31)/(INDEX($T$5:$AB$6,MATCH(A$83,$S$5:$S$6,0),MATCH(CONCATENATE($P32,$Q32),$T$4:$AB$4,0)))+$T$8))</f>
        <v>0.53031250000000019</v>
      </c>
      <c r="B100" s="70">
        <f t="shared" si="162"/>
        <v>0.55114583333333356</v>
      </c>
      <c r="C100" s="70">
        <f t="shared" si="162"/>
        <v>0.57197916666666682</v>
      </c>
      <c r="D100" s="70">
        <f t="shared" si="162"/>
        <v>0.61364583333333356</v>
      </c>
      <c r="E100" s="70">
        <f t="shared" si="162"/>
        <v>0.63447916666666682</v>
      </c>
      <c r="F100" s="42">
        <v>2.2999999999999998</v>
      </c>
      <c r="G100" s="43">
        <v>16</v>
      </c>
      <c r="H100" s="49" t="s">
        <v>64</v>
      </c>
      <c r="I100" s="70">
        <f t="shared" ref="I100:M100" si="163">I101+TIME(0,0,(3600*($O33-$O32)/(INDEX($T$5:$AB$6,MATCH(I$83,$S$5:$S$6,0),MATCH(CONCATENATE($P33,$Q33),$T$4:$AB$4,0)))+$T$8))</f>
        <v>0.58597222222222234</v>
      </c>
      <c r="J100" s="70">
        <f t="shared" si="163"/>
        <v>0.62763888888888897</v>
      </c>
      <c r="K100" s="70">
        <f t="shared" si="163"/>
        <v>0.64847222222222234</v>
      </c>
      <c r="L100" s="70">
        <f t="shared" si="163"/>
        <v>0.66930555555555571</v>
      </c>
      <c r="M100" s="71">
        <f t="shared" si="163"/>
        <v>0.71097222222222234</v>
      </c>
    </row>
    <row r="101" spans="1:13" ht="12.75" customHeight="1" x14ac:dyDescent="0.25">
      <c r="A101" s="69">
        <f t="shared" ref="A101:E101" si="164">A100+TIME(0,0,(3600*($O33-$O32)/(INDEX($T$5:$AB$6,MATCH(A$83,$S$5:$S$6,0),MATCH(CONCATENATE($P33,$Q33),$T$4:$AB$4,0)))+$T$8))</f>
        <v>0.53278935185185206</v>
      </c>
      <c r="B101" s="70">
        <f t="shared" si="164"/>
        <v>0.55362268518518543</v>
      </c>
      <c r="C101" s="70">
        <f t="shared" si="164"/>
        <v>0.57445601851851869</v>
      </c>
      <c r="D101" s="70">
        <f t="shared" si="164"/>
        <v>0.61612268518518543</v>
      </c>
      <c r="E101" s="70">
        <f t="shared" si="164"/>
        <v>0.63695601851851869</v>
      </c>
      <c r="F101" s="42">
        <v>2.5</v>
      </c>
      <c r="G101" s="43">
        <v>17</v>
      </c>
      <c r="H101" s="49" t="s">
        <v>65</v>
      </c>
      <c r="I101" s="70">
        <f t="shared" ref="I101:M101" si="165">I102+TIME(0,0,(3600*($O34-$O33)/(INDEX($T$5:$AB$6,MATCH(I$83,$S$5:$S$6,0),MATCH(CONCATENATE($P34,$Q34),$T$4:$AB$4,0)))+$T$8))</f>
        <v>0.58349537037037047</v>
      </c>
      <c r="J101" s="70">
        <f t="shared" si="165"/>
        <v>0.6251620370370371</v>
      </c>
      <c r="K101" s="70">
        <f t="shared" si="165"/>
        <v>0.64599537037037047</v>
      </c>
      <c r="L101" s="70">
        <f t="shared" si="165"/>
        <v>0.66682870370370384</v>
      </c>
      <c r="M101" s="71">
        <f t="shared" si="165"/>
        <v>0.70849537037037047</v>
      </c>
    </row>
    <row r="102" spans="1:13" ht="12.75" customHeight="1" x14ac:dyDescent="0.25">
      <c r="A102" s="69">
        <f t="shared" ref="A102:E102" si="166">A101+TIME(0,0,(3600*($O34-$O33)/(INDEX($T$5:$AB$6,MATCH(A$83,$S$5:$S$6,0),MATCH(CONCATENATE($P34,$Q34),$T$4:$AB$4,0)))+$T$8))</f>
        <v>0.53350694444444469</v>
      </c>
      <c r="B102" s="70">
        <f t="shared" si="166"/>
        <v>0.55434027777777806</v>
      </c>
      <c r="C102" s="70">
        <f t="shared" si="166"/>
        <v>0.57517361111111132</v>
      </c>
      <c r="D102" s="70">
        <f t="shared" si="166"/>
        <v>0.61684027777777806</v>
      </c>
      <c r="E102" s="70">
        <f t="shared" si="166"/>
        <v>0.63767361111111132</v>
      </c>
      <c r="F102" s="42">
        <v>0.4</v>
      </c>
      <c r="G102" s="43">
        <v>18</v>
      </c>
      <c r="H102" s="49" t="s">
        <v>66</v>
      </c>
      <c r="I102" s="70">
        <f t="shared" ref="I102:M102" si="167">I103+TIME(0,0,(3600*($O35-$O34)/(INDEX($T$5:$AB$6,MATCH(I$83,$S$5:$S$6,0),MATCH(CONCATENATE($P35,$Q35),$T$4:$AB$4,0)))+$T$8))</f>
        <v>0.58277777777777784</v>
      </c>
      <c r="J102" s="70">
        <f t="shared" si="167"/>
        <v>0.62444444444444447</v>
      </c>
      <c r="K102" s="70">
        <f t="shared" si="167"/>
        <v>0.64527777777777784</v>
      </c>
      <c r="L102" s="70">
        <f t="shared" si="167"/>
        <v>0.66611111111111121</v>
      </c>
      <c r="M102" s="71">
        <f t="shared" si="167"/>
        <v>0.70777777777777784</v>
      </c>
    </row>
    <row r="103" spans="1:13" ht="12.75" customHeight="1" x14ac:dyDescent="0.25">
      <c r="A103" s="69">
        <f t="shared" ref="A103:E103" si="168">A102+TIME(0,0,(3600*($O35-$O34)/(INDEX($T$5:$AB$6,MATCH(A$83,$S$5:$S$6,0),MATCH(CONCATENATE($P35,$Q35),$T$4:$AB$4,0)))+$T$8))</f>
        <v>0.53447916666666695</v>
      </c>
      <c r="B103" s="70">
        <f t="shared" si="168"/>
        <v>0.55531250000000032</v>
      </c>
      <c r="C103" s="70">
        <f t="shared" si="168"/>
        <v>0.57614583333333358</v>
      </c>
      <c r="D103" s="70">
        <f t="shared" si="168"/>
        <v>0.61781250000000032</v>
      </c>
      <c r="E103" s="70">
        <f t="shared" si="168"/>
        <v>0.63864583333333358</v>
      </c>
      <c r="F103" s="42">
        <v>0.7</v>
      </c>
      <c r="G103" s="43">
        <v>19</v>
      </c>
      <c r="H103" s="49" t="s">
        <v>67</v>
      </c>
      <c r="I103" s="70">
        <f t="shared" ref="I103:M103" si="169">I104+TIME(0,0,(3600*($O36-$O35)/(INDEX($T$5:$AB$6,MATCH(I$83,$S$5:$S$6,0),MATCH(CONCATENATE($P36,$Q36),$T$4:$AB$4,0)))+$T$8))</f>
        <v>0.58180555555555558</v>
      </c>
      <c r="J103" s="70">
        <f t="shared" si="169"/>
        <v>0.62347222222222221</v>
      </c>
      <c r="K103" s="70">
        <f t="shared" si="169"/>
        <v>0.64430555555555558</v>
      </c>
      <c r="L103" s="70">
        <f t="shared" si="169"/>
        <v>0.66513888888888895</v>
      </c>
      <c r="M103" s="71">
        <f t="shared" si="169"/>
        <v>0.70680555555555558</v>
      </c>
    </row>
    <row r="104" spans="1:13" ht="12.75" customHeight="1" x14ac:dyDescent="0.25">
      <c r="A104" s="69">
        <f t="shared" ref="A104:E104" si="170">A103+TIME(0,0,(3600*($O36-$O35)/(INDEX($T$5:$AB$6,MATCH(A$83,$S$5:$S$6,0),MATCH(CONCATENATE($P36,$Q36),$T$4:$AB$4,0)))+$T$8))</f>
        <v>0.53553240740740771</v>
      </c>
      <c r="B104" s="70">
        <f t="shared" si="170"/>
        <v>0.55636574074074108</v>
      </c>
      <c r="C104" s="70">
        <f t="shared" si="170"/>
        <v>0.57719907407407434</v>
      </c>
      <c r="D104" s="70">
        <f t="shared" si="170"/>
        <v>0.61886574074074108</v>
      </c>
      <c r="E104" s="70">
        <f t="shared" si="170"/>
        <v>0.63969907407407434</v>
      </c>
      <c r="F104" s="42">
        <v>0.8</v>
      </c>
      <c r="G104" s="43">
        <v>20</v>
      </c>
      <c r="H104" s="49" t="s">
        <v>68</v>
      </c>
      <c r="I104" s="70">
        <f t="shared" ref="I104:M104" si="171">I105+TIME(0,0,(3600*($O37-$O36)/(INDEX($T$5:$AB$6,MATCH(I$83,$S$5:$S$6,0),MATCH(CONCATENATE($P37,$Q37),$T$4:$AB$4,0)))+$T$8))</f>
        <v>0.58075231481481482</v>
      </c>
      <c r="J104" s="70">
        <f t="shared" si="171"/>
        <v>0.62241898148148145</v>
      </c>
      <c r="K104" s="70">
        <f t="shared" si="171"/>
        <v>0.64325231481481482</v>
      </c>
      <c r="L104" s="70">
        <f t="shared" si="171"/>
        <v>0.66408564814814819</v>
      </c>
      <c r="M104" s="71">
        <f t="shared" si="171"/>
        <v>0.70575231481481482</v>
      </c>
    </row>
    <row r="105" spans="1:13" ht="12.75" customHeight="1" x14ac:dyDescent="0.25">
      <c r="A105" s="69">
        <f t="shared" ref="A105:E105" si="172">A104+TIME(0,0,(3600*($O37-$O36)/(INDEX($T$5:$AB$6,MATCH(A$83,$S$5:$S$6,0),MATCH(CONCATENATE($P37,$Q37),$T$4:$AB$4,0)))+$T$8))</f>
        <v>0.53634259259259287</v>
      </c>
      <c r="B105" s="70">
        <f t="shared" si="172"/>
        <v>0.55717592592592624</v>
      </c>
      <c r="C105" s="70">
        <f t="shared" si="172"/>
        <v>0.5780092592592595</v>
      </c>
      <c r="D105" s="70">
        <f t="shared" si="172"/>
        <v>0.61967592592592624</v>
      </c>
      <c r="E105" s="70">
        <f t="shared" si="172"/>
        <v>0.6405092592592595</v>
      </c>
      <c r="F105" s="42">
        <v>0.5</v>
      </c>
      <c r="G105" s="43">
        <v>21</v>
      </c>
      <c r="H105" s="49" t="s">
        <v>69</v>
      </c>
      <c r="I105" s="70">
        <f t="shared" ref="I105:M105" si="173">I106+TIME(0,0,(3600*($O38-$O37)/(INDEX($T$5:$AB$6,MATCH(I$83,$S$5:$S$6,0),MATCH(CONCATENATE($P38,$Q38),$T$4:$AB$4,0)))+$T$8))</f>
        <v>0.57994212962962965</v>
      </c>
      <c r="J105" s="70">
        <f t="shared" si="173"/>
        <v>0.62160879629629628</v>
      </c>
      <c r="K105" s="70">
        <f t="shared" si="173"/>
        <v>0.64244212962962965</v>
      </c>
      <c r="L105" s="70">
        <f t="shared" si="173"/>
        <v>0.66327546296296302</v>
      </c>
      <c r="M105" s="71">
        <f t="shared" si="173"/>
        <v>0.70494212962962965</v>
      </c>
    </row>
    <row r="106" spans="1:13" ht="12.75" customHeight="1" x14ac:dyDescent="0.25">
      <c r="A106" s="69">
        <f t="shared" ref="A106:E106" si="174">A105+TIME(0,0,(3600*($O38-$O37)/(INDEX($T$5:$AB$6,MATCH(A$83,$S$5:$S$6,0),MATCH(CONCATENATE($P38,$Q38),$T$4:$AB$4,0)))+$T$8))</f>
        <v>0.53723379629629653</v>
      </c>
      <c r="B106" s="70">
        <f t="shared" si="174"/>
        <v>0.5580671296296299</v>
      </c>
      <c r="C106" s="70">
        <f t="shared" si="174"/>
        <v>0.57890046296296316</v>
      </c>
      <c r="D106" s="70">
        <f t="shared" si="174"/>
        <v>0.6205671296296299</v>
      </c>
      <c r="E106" s="70">
        <f t="shared" si="174"/>
        <v>0.64140046296296316</v>
      </c>
      <c r="F106" s="42">
        <v>0.6</v>
      </c>
      <c r="G106" s="43">
        <v>22</v>
      </c>
      <c r="H106" s="49" t="s">
        <v>70</v>
      </c>
      <c r="I106" s="70">
        <f t="shared" ref="I106:M106" si="175">I107+TIME(0,0,(3600*($O39-$O38)/(INDEX($T$5:$AB$6,MATCH(I$83,$S$5:$S$6,0),MATCH(CONCATENATE($P39,$Q39),$T$4:$AB$4,0)))+$T$8))</f>
        <v>0.579050925925926</v>
      </c>
      <c r="J106" s="70">
        <f t="shared" si="175"/>
        <v>0.62071759259259263</v>
      </c>
      <c r="K106" s="70">
        <f t="shared" si="175"/>
        <v>0.641550925925926</v>
      </c>
      <c r="L106" s="70">
        <f t="shared" si="175"/>
        <v>0.66238425925925937</v>
      </c>
      <c r="M106" s="71">
        <f t="shared" si="175"/>
        <v>0.704050925925926</v>
      </c>
    </row>
    <row r="107" spans="1:13" ht="12.75" customHeight="1" x14ac:dyDescent="0.25">
      <c r="A107" s="69">
        <f t="shared" ref="A107:E107" si="176">A106+TIME(0,0,(3600*($O39-$O38)/(INDEX($T$5:$AB$6,MATCH(A$83,$S$5:$S$6,0),MATCH(CONCATENATE($P39,$Q39),$T$4:$AB$4,0)))+$T$8))</f>
        <v>0.53846064814814842</v>
      </c>
      <c r="B107" s="70">
        <f t="shared" si="176"/>
        <v>0.55929398148148179</v>
      </c>
      <c r="C107" s="70">
        <f t="shared" si="176"/>
        <v>0.58012731481481505</v>
      </c>
      <c r="D107" s="70">
        <f t="shared" si="176"/>
        <v>0.62179398148148179</v>
      </c>
      <c r="E107" s="70">
        <f t="shared" si="176"/>
        <v>0.64262731481481505</v>
      </c>
      <c r="F107" s="42">
        <v>1</v>
      </c>
      <c r="G107" s="43">
        <v>23</v>
      </c>
      <c r="H107" s="49" t="s">
        <v>71</v>
      </c>
      <c r="I107" s="70">
        <f t="shared" ref="I107:M107" si="177">I108+TIME(0,0,(3600*($O40-$O39)/(INDEX($T$5:$AB$6,MATCH(I$83,$S$5:$S$6,0),MATCH(CONCATENATE($P40,$Q40),$T$4:$AB$4,0)))+$T$8))</f>
        <v>0.5778240740740741</v>
      </c>
      <c r="J107" s="70">
        <f t="shared" si="177"/>
        <v>0.61949074074074073</v>
      </c>
      <c r="K107" s="70">
        <f t="shared" si="177"/>
        <v>0.6403240740740741</v>
      </c>
      <c r="L107" s="70">
        <f t="shared" si="177"/>
        <v>0.66115740740740747</v>
      </c>
      <c r="M107" s="71">
        <f t="shared" si="177"/>
        <v>0.7028240740740741</v>
      </c>
    </row>
    <row r="108" spans="1:13" ht="12.75" customHeight="1" x14ac:dyDescent="0.25">
      <c r="A108" s="69">
        <f t="shared" ref="A108:E108" si="178">A107+TIME(0,0,(3600*($O40-$O39)/(INDEX($T$5:$AB$6,MATCH(A$83,$S$5:$S$6,0),MATCH(CONCATENATE($P40,$Q40),$T$4:$AB$4,0)))+$T$8))</f>
        <v>0.54034722222222253</v>
      </c>
      <c r="B108" s="70">
        <f t="shared" si="178"/>
        <v>0.5611805555555559</v>
      </c>
      <c r="C108" s="70">
        <f t="shared" si="178"/>
        <v>0.58201388888888916</v>
      </c>
      <c r="D108" s="70">
        <f t="shared" si="178"/>
        <v>0.6236805555555559</v>
      </c>
      <c r="E108" s="70">
        <f t="shared" si="178"/>
        <v>0.64451388888888916</v>
      </c>
      <c r="F108" s="42">
        <v>1.8</v>
      </c>
      <c r="G108" s="43">
        <v>24</v>
      </c>
      <c r="H108" s="49" t="s">
        <v>72</v>
      </c>
      <c r="I108" s="70">
        <f t="shared" ref="I108:M108" si="179">I109+TIME(0,0,(3600*($O41-$O40)/(INDEX($T$5:$AB$6,MATCH(I$83,$S$5:$S$6,0),MATCH(CONCATENATE($P41,$Q41),$T$4:$AB$4,0)))+$T$8))</f>
        <v>0.57593749999999999</v>
      </c>
      <c r="J108" s="70">
        <f t="shared" si="179"/>
        <v>0.61760416666666662</v>
      </c>
      <c r="K108" s="70">
        <f t="shared" si="179"/>
        <v>0.63843749999999999</v>
      </c>
      <c r="L108" s="70">
        <f t="shared" si="179"/>
        <v>0.65927083333333336</v>
      </c>
      <c r="M108" s="71">
        <f t="shared" si="179"/>
        <v>0.70093749999999999</v>
      </c>
    </row>
    <row r="109" spans="1:13" ht="12.75" customHeight="1" x14ac:dyDescent="0.25">
      <c r="A109" s="69">
        <f t="shared" ref="A109:E109" si="180">A108+TIME(0,0,(3600*($O41-$O40)/(INDEX($T$5:$AB$6,MATCH(A$83,$S$5:$S$6,0),MATCH(CONCATENATE($P41,$Q41),$T$4:$AB$4,0)))+$T$8))</f>
        <v>0.54939814814814847</v>
      </c>
      <c r="B109" s="70">
        <f t="shared" si="180"/>
        <v>0.57023148148148184</v>
      </c>
      <c r="C109" s="70">
        <f t="shared" si="180"/>
        <v>0.5910648148148151</v>
      </c>
      <c r="D109" s="70">
        <f t="shared" si="180"/>
        <v>0.63273148148148184</v>
      </c>
      <c r="E109" s="70">
        <f t="shared" si="180"/>
        <v>0.6535648148148151</v>
      </c>
      <c r="F109" s="42">
        <v>10.4</v>
      </c>
      <c r="G109" s="43">
        <v>25</v>
      </c>
      <c r="H109" s="44" t="s">
        <v>97</v>
      </c>
      <c r="I109" s="70">
        <f t="shared" ref="I109:M109" si="181">I110+TIME(0,0,(3600*($O42-$O41)/(INDEX($T$5:$AB$6,MATCH(I$83,$S$5:$S$6,0),MATCH(CONCATENATE($P42,$Q42),$T$4:$AB$4,0)))+$T$8))</f>
        <v>0.56688657407407406</v>
      </c>
      <c r="J109" s="70">
        <f t="shared" si="181"/>
        <v>0.60855324074074069</v>
      </c>
      <c r="K109" s="70">
        <f t="shared" si="181"/>
        <v>0.62938657407407406</v>
      </c>
      <c r="L109" s="70">
        <f t="shared" si="181"/>
        <v>0.65021990740740743</v>
      </c>
      <c r="M109" s="71">
        <f t="shared" si="181"/>
        <v>0.69188657407407406</v>
      </c>
    </row>
    <row r="110" spans="1:13" ht="12.75" customHeight="1" x14ac:dyDescent="0.25">
      <c r="A110" s="69">
        <f t="shared" ref="A110:E110" si="182">A109+TIME(0,0,(3600*($O42-$O41)/(INDEX($T$5:$AB$6,MATCH(A$83,$S$5:$S$6,0),MATCH(CONCATENATE($P42,$Q42),$T$4:$AB$4,0)))+$T$8))</f>
        <v>0.55378472222222253</v>
      </c>
      <c r="B110" s="70">
        <f t="shared" si="182"/>
        <v>0.5746180555555559</v>
      </c>
      <c r="C110" s="70">
        <f t="shared" si="182"/>
        <v>0.59545138888888915</v>
      </c>
      <c r="D110" s="70">
        <f t="shared" si="182"/>
        <v>0.6371180555555559</v>
      </c>
      <c r="E110" s="70">
        <f t="shared" si="182"/>
        <v>0.65795138888888915</v>
      </c>
      <c r="F110" s="42">
        <v>4.8</v>
      </c>
      <c r="G110" s="43">
        <v>26</v>
      </c>
      <c r="H110" s="49" t="s">
        <v>73</v>
      </c>
      <c r="I110" s="72">
        <v>0.5625</v>
      </c>
      <c r="J110" s="72">
        <v>0.60416666666666663</v>
      </c>
      <c r="K110" s="72">
        <v>0.625</v>
      </c>
      <c r="L110" s="72">
        <v>0.64583333333333337</v>
      </c>
      <c r="M110" s="73">
        <v>0.6875</v>
      </c>
    </row>
    <row r="111" spans="1:13" ht="12.75" customHeight="1" x14ac:dyDescent="0.3">
      <c r="A111" s="85"/>
      <c r="B111" s="86"/>
      <c r="C111" s="86"/>
      <c r="D111" s="86"/>
      <c r="E111" s="86"/>
      <c r="F111" s="87"/>
      <c r="G111" s="87"/>
      <c r="H111" s="87"/>
      <c r="I111" s="86"/>
      <c r="J111" s="86"/>
      <c r="K111" s="86"/>
      <c r="L111" s="86"/>
      <c r="M111" s="88"/>
    </row>
    <row r="112" spans="1:13" ht="12.75" customHeight="1" x14ac:dyDescent="0.3">
      <c r="A112" s="52" t="s">
        <v>74</v>
      </c>
      <c r="B112" s="53" t="s">
        <v>75</v>
      </c>
      <c r="C112" s="53" t="s">
        <v>74</v>
      </c>
      <c r="D112" s="53" t="s">
        <v>74</v>
      </c>
      <c r="E112" s="53" t="s">
        <v>75</v>
      </c>
      <c r="F112" s="89"/>
      <c r="G112" s="89"/>
      <c r="H112" s="89"/>
      <c r="I112" s="55" t="s">
        <v>74</v>
      </c>
      <c r="J112" s="55" t="s">
        <v>75</v>
      </c>
      <c r="K112" s="55" t="s">
        <v>74</v>
      </c>
      <c r="L112" s="55" t="s">
        <v>74</v>
      </c>
      <c r="M112" s="56" t="s">
        <v>75</v>
      </c>
    </row>
    <row r="113" spans="1:13" ht="12.75" customHeight="1" x14ac:dyDescent="0.3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</row>
    <row r="114" spans="1:13" ht="12.75" customHeight="1" x14ac:dyDescent="0.25">
      <c r="A114" s="100" t="s">
        <v>29</v>
      </c>
      <c r="B114" s="101"/>
      <c r="C114" s="101"/>
      <c r="D114" s="101"/>
      <c r="E114" s="102"/>
      <c r="F114" s="74" t="s">
        <v>30</v>
      </c>
      <c r="G114" s="75" t="s">
        <v>31</v>
      </c>
      <c r="H114" s="75" t="s">
        <v>32</v>
      </c>
      <c r="I114" s="103" t="s">
        <v>33</v>
      </c>
      <c r="J114" s="101"/>
      <c r="K114" s="101"/>
      <c r="L114" s="101"/>
      <c r="M114" s="102"/>
    </row>
    <row r="115" spans="1:13" ht="12.75" customHeight="1" x14ac:dyDescent="0.3">
      <c r="A115" s="96" t="s">
        <v>34</v>
      </c>
      <c r="B115" s="97"/>
      <c r="C115" s="97"/>
      <c r="D115" s="97"/>
      <c r="E115" s="98"/>
      <c r="F115" s="90"/>
      <c r="G115" s="18" t="s">
        <v>35</v>
      </c>
      <c r="H115" s="91" t="s">
        <v>36</v>
      </c>
      <c r="I115" s="99" t="s">
        <v>34</v>
      </c>
      <c r="J115" s="97"/>
      <c r="K115" s="97"/>
      <c r="L115" s="97"/>
      <c r="M115" s="98"/>
    </row>
    <row r="116" spans="1:13" ht="12.75" customHeight="1" x14ac:dyDescent="0.3">
      <c r="A116" s="60" t="s">
        <v>86</v>
      </c>
      <c r="B116" s="78" t="s">
        <v>87</v>
      </c>
      <c r="C116" s="78" t="s">
        <v>88</v>
      </c>
      <c r="D116" s="78" t="s">
        <v>89</v>
      </c>
      <c r="E116" s="79" t="s">
        <v>90</v>
      </c>
      <c r="F116" s="92"/>
      <c r="G116" s="92"/>
      <c r="H116" s="93"/>
      <c r="I116" s="60" t="s">
        <v>86</v>
      </c>
      <c r="J116" s="78" t="s">
        <v>87</v>
      </c>
      <c r="K116" s="78" t="s">
        <v>88</v>
      </c>
      <c r="L116" s="78" t="s">
        <v>89</v>
      </c>
      <c r="M116" s="79" t="s">
        <v>90</v>
      </c>
    </row>
    <row r="117" spans="1:13" ht="12.75" customHeight="1" x14ac:dyDescent="0.3">
      <c r="A117" s="26" t="s">
        <v>23</v>
      </c>
      <c r="B117" s="81" t="s">
        <v>23</v>
      </c>
      <c r="C117" s="81" t="s">
        <v>23</v>
      </c>
      <c r="D117" s="81" t="s">
        <v>23</v>
      </c>
      <c r="E117" s="81" t="s">
        <v>23</v>
      </c>
      <c r="F117" s="82"/>
      <c r="G117" s="82"/>
      <c r="H117" s="82"/>
      <c r="I117" s="81" t="s">
        <v>23</v>
      </c>
      <c r="J117" s="81" t="s">
        <v>23</v>
      </c>
      <c r="K117" s="81" t="s">
        <v>23</v>
      </c>
      <c r="L117" s="81" t="s">
        <v>23</v>
      </c>
      <c r="M117" s="83" t="s">
        <v>23</v>
      </c>
    </row>
    <row r="118" spans="1:13" ht="12.75" customHeight="1" x14ac:dyDescent="0.3">
      <c r="A118" s="65">
        <v>0.625</v>
      </c>
      <c r="B118" s="66">
        <v>0.66666666666666663</v>
      </c>
      <c r="C118" s="66">
        <v>0.6875</v>
      </c>
      <c r="D118" s="66">
        <v>0.70833333333333337</v>
      </c>
      <c r="E118" s="66">
        <v>0.75</v>
      </c>
      <c r="F118" s="33"/>
      <c r="G118" s="34">
        <v>0</v>
      </c>
      <c r="H118" s="84" t="s">
        <v>46</v>
      </c>
      <c r="I118" s="67">
        <f t="shared" ref="I118:M118" si="183">I119+TIME(0,0,(3600*($O17-$O16)/(INDEX($T$5:$AB$6,MATCH(I$117,$S$5:$S$6,0),MATCH(CONCATENATE($P17,$Q17),$T$4:$AB$4,0)))+$T$8))</f>
        <v>0.7621180555555559</v>
      </c>
      <c r="J118" s="67">
        <f t="shared" si="183"/>
        <v>0.78295138888888915</v>
      </c>
      <c r="K118" s="67">
        <f t="shared" si="183"/>
        <v>0.8246180555555559</v>
      </c>
      <c r="L118" s="67">
        <f t="shared" si="183"/>
        <v>0.84545138888888915</v>
      </c>
      <c r="M118" s="68">
        <f t="shared" si="183"/>
        <v>0.86628472222222253</v>
      </c>
    </row>
    <row r="119" spans="1:13" ht="12.75" customHeight="1" x14ac:dyDescent="0.25">
      <c r="A119" s="69">
        <f t="shared" ref="A119:E119" si="184">A118+TIME(0,0,(3600*($O17-$O16)/(INDEX($T$5:$AB$6,MATCH(A$117,$S$5:$S$6,0),MATCH(CONCATENATE($P17,$Q17),$T$4:$AB$4,0)))+$T$8))</f>
        <v>0.62988425925925928</v>
      </c>
      <c r="B119" s="70">
        <f t="shared" si="184"/>
        <v>0.67155092592592591</v>
      </c>
      <c r="C119" s="70">
        <f t="shared" si="184"/>
        <v>0.69238425925925928</v>
      </c>
      <c r="D119" s="70">
        <f t="shared" si="184"/>
        <v>0.71321759259259265</v>
      </c>
      <c r="E119" s="70">
        <f t="shared" si="184"/>
        <v>0.75488425925925928</v>
      </c>
      <c r="F119" s="42">
        <v>5.4</v>
      </c>
      <c r="G119" s="43">
        <v>1</v>
      </c>
      <c r="H119" s="49" t="s">
        <v>47</v>
      </c>
      <c r="I119" s="70">
        <f t="shared" ref="I119:M119" si="185">I120+TIME(0,0,(3600*($O18-$O17)/(INDEX($T$5:$AB$6,MATCH(I$117,$S$5:$S$6,0),MATCH(CONCATENATE($P18,$Q18),$T$4:$AB$4,0)))+$T$8))</f>
        <v>0.75723379629629661</v>
      </c>
      <c r="J119" s="70">
        <f t="shared" si="185"/>
        <v>0.77806712962962987</v>
      </c>
      <c r="K119" s="70">
        <f t="shared" si="185"/>
        <v>0.81973379629629661</v>
      </c>
      <c r="L119" s="70">
        <f t="shared" si="185"/>
        <v>0.84056712962962987</v>
      </c>
      <c r="M119" s="71">
        <f t="shared" si="185"/>
        <v>0.86140046296296324</v>
      </c>
    </row>
    <row r="120" spans="1:13" ht="12.75" customHeight="1" x14ac:dyDescent="0.25">
      <c r="A120" s="69">
        <f t="shared" ref="A120:E120" si="186">A119+TIME(0,0,(3600*($O18-$O17)/(INDEX($T$5:$AB$6,MATCH(A$117,$S$5:$S$6,0),MATCH(CONCATENATE($P18,$Q18),$T$4:$AB$4,0)))+$T$8))</f>
        <v>0.63285879629629627</v>
      </c>
      <c r="B120" s="70">
        <f t="shared" si="186"/>
        <v>0.6745254629629629</v>
      </c>
      <c r="C120" s="70">
        <f t="shared" si="186"/>
        <v>0.69535879629629627</v>
      </c>
      <c r="D120" s="70">
        <f t="shared" si="186"/>
        <v>0.71619212962962964</v>
      </c>
      <c r="E120" s="70">
        <f t="shared" si="186"/>
        <v>0.75785879629629627</v>
      </c>
      <c r="F120" s="42">
        <v>3.1</v>
      </c>
      <c r="G120" s="43">
        <v>2</v>
      </c>
      <c r="H120" s="49" t="s">
        <v>49</v>
      </c>
      <c r="I120" s="70">
        <f t="shared" ref="I120:M120" si="187">I121+TIME(0,0,(3600*($O19-$O18)/(INDEX($T$5:$AB$6,MATCH(I$117,$S$5:$S$6,0),MATCH(CONCATENATE($P19,$Q19),$T$4:$AB$4,0)))+$T$8))</f>
        <v>0.75425925925925963</v>
      </c>
      <c r="J120" s="70">
        <f t="shared" si="187"/>
        <v>0.77509259259259289</v>
      </c>
      <c r="K120" s="70">
        <f t="shared" si="187"/>
        <v>0.81675925925925963</v>
      </c>
      <c r="L120" s="70">
        <f t="shared" si="187"/>
        <v>0.83759259259259289</v>
      </c>
      <c r="M120" s="71">
        <f t="shared" si="187"/>
        <v>0.85842592592592626</v>
      </c>
    </row>
    <row r="121" spans="1:13" ht="12.75" customHeight="1" x14ac:dyDescent="0.25">
      <c r="A121" s="69">
        <f t="shared" ref="A121:E121" si="188">A120+TIME(0,0,(3600*($O19-$O18)/(INDEX($T$5:$AB$6,MATCH(A$117,$S$5:$S$6,0),MATCH(CONCATENATE($P19,$Q19),$T$4:$AB$4,0)))+$T$8))</f>
        <v>0.63391203703703702</v>
      </c>
      <c r="B121" s="70">
        <f t="shared" si="188"/>
        <v>0.67557870370370365</v>
      </c>
      <c r="C121" s="70">
        <f t="shared" si="188"/>
        <v>0.69641203703703702</v>
      </c>
      <c r="D121" s="70">
        <f t="shared" si="188"/>
        <v>0.71724537037037039</v>
      </c>
      <c r="E121" s="70">
        <f t="shared" si="188"/>
        <v>0.75891203703703702</v>
      </c>
      <c r="F121" s="42">
        <v>0.8</v>
      </c>
      <c r="G121" s="43">
        <v>3</v>
      </c>
      <c r="H121" s="49" t="s">
        <v>51</v>
      </c>
      <c r="I121" s="70">
        <f t="shared" ref="I121:M121" si="189">I122+TIME(0,0,(3600*($O20-$O19)/(INDEX($T$5:$AB$6,MATCH(I$117,$S$5:$S$6,0),MATCH(CONCATENATE($P20,$Q20),$T$4:$AB$4,0)))+$T$8))</f>
        <v>0.75320601851851887</v>
      </c>
      <c r="J121" s="70">
        <f t="shared" si="189"/>
        <v>0.77403935185185213</v>
      </c>
      <c r="K121" s="70">
        <f t="shared" si="189"/>
        <v>0.81570601851851887</v>
      </c>
      <c r="L121" s="70">
        <f t="shared" si="189"/>
        <v>0.83653935185185213</v>
      </c>
      <c r="M121" s="71">
        <f t="shared" si="189"/>
        <v>0.8573726851851855</v>
      </c>
    </row>
    <row r="122" spans="1:13" ht="12.75" customHeight="1" x14ac:dyDescent="0.25">
      <c r="A122" s="69">
        <f t="shared" ref="A122:E122" si="190">A121+TIME(0,0,(3600*($O20-$O19)/(INDEX($T$5:$AB$6,MATCH(A$117,$S$5:$S$6,0),MATCH(CONCATENATE($P20,$Q20),$T$4:$AB$4,0)))+$T$8))</f>
        <v>0.6354629629629629</v>
      </c>
      <c r="B122" s="70">
        <f t="shared" si="190"/>
        <v>0.67712962962962953</v>
      </c>
      <c r="C122" s="70">
        <f t="shared" si="190"/>
        <v>0.6979629629629629</v>
      </c>
      <c r="D122" s="70">
        <f t="shared" si="190"/>
        <v>0.71879629629629627</v>
      </c>
      <c r="E122" s="70">
        <f t="shared" si="190"/>
        <v>0.7604629629629629</v>
      </c>
      <c r="F122" s="42">
        <v>1.4</v>
      </c>
      <c r="G122" s="43">
        <v>4</v>
      </c>
      <c r="H122" s="49" t="s">
        <v>52</v>
      </c>
      <c r="I122" s="70">
        <f t="shared" ref="I122:M122" si="191">I123+TIME(0,0,(3600*($O21-$O20)/(INDEX($T$5:$AB$6,MATCH(I$117,$S$5:$S$6,0),MATCH(CONCATENATE($P21,$Q21),$T$4:$AB$4,0)))+$T$8))</f>
        <v>0.751655092592593</v>
      </c>
      <c r="J122" s="70">
        <f t="shared" si="191"/>
        <v>0.77248842592592626</v>
      </c>
      <c r="K122" s="70">
        <f t="shared" si="191"/>
        <v>0.814155092592593</v>
      </c>
      <c r="L122" s="70">
        <f t="shared" si="191"/>
        <v>0.83498842592592626</v>
      </c>
      <c r="M122" s="71">
        <f t="shared" si="191"/>
        <v>0.85582175925925963</v>
      </c>
    </row>
    <row r="123" spans="1:13" ht="12.75" customHeight="1" x14ac:dyDescent="0.25">
      <c r="A123" s="69">
        <f t="shared" ref="A123:E123" si="192">A122+TIME(0,0,(3600*($O21-$O20)/(INDEX($T$5:$AB$6,MATCH(A$117,$S$5:$S$6,0),MATCH(CONCATENATE($P21,$Q21),$T$4:$AB$4,0)))+$T$8))</f>
        <v>0.63668981481481479</v>
      </c>
      <c r="B123" s="70">
        <f t="shared" si="192"/>
        <v>0.67835648148148142</v>
      </c>
      <c r="C123" s="70">
        <f t="shared" si="192"/>
        <v>0.69918981481481479</v>
      </c>
      <c r="D123" s="70">
        <f t="shared" si="192"/>
        <v>0.72002314814814816</v>
      </c>
      <c r="E123" s="70">
        <f t="shared" si="192"/>
        <v>0.76168981481481479</v>
      </c>
      <c r="F123" s="42">
        <v>1</v>
      </c>
      <c r="G123" s="43">
        <v>5</v>
      </c>
      <c r="H123" s="49" t="s">
        <v>53</v>
      </c>
      <c r="I123" s="70">
        <f t="shared" ref="I123:M123" si="193">I124+TIME(0,0,(3600*($O22-$O21)/(INDEX($T$5:$AB$6,MATCH(I$117,$S$5:$S$6,0),MATCH(CONCATENATE($P22,$Q22),$T$4:$AB$4,0)))+$T$8))</f>
        <v>0.7504282407407411</v>
      </c>
      <c r="J123" s="70">
        <f t="shared" si="193"/>
        <v>0.77126157407407436</v>
      </c>
      <c r="K123" s="70">
        <f t="shared" si="193"/>
        <v>0.8129282407407411</v>
      </c>
      <c r="L123" s="70">
        <f t="shared" si="193"/>
        <v>0.83376157407407436</v>
      </c>
      <c r="M123" s="71">
        <f t="shared" si="193"/>
        <v>0.85459490740740773</v>
      </c>
    </row>
    <row r="124" spans="1:13" ht="12.75" customHeight="1" x14ac:dyDescent="0.25">
      <c r="A124" s="69">
        <f t="shared" ref="A124:E124" si="194">A123+TIME(0,0,(3600*($O22-$O21)/(INDEX($T$5:$AB$6,MATCH(A$117,$S$5:$S$6,0),MATCH(CONCATENATE($P22,$Q22),$T$4:$AB$4,0)))+$T$8))</f>
        <v>0.63791666666666669</v>
      </c>
      <c r="B124" s="70">
        <f t="shared" si="194"/>
        <v>0.67958333333333332</v>
      </c>
      <c r="C124" s="70">
        <f t="shared" si="194"/>
        <v>0.70041666666666669</v>
      </c>
      <c r="D124" s="70">
        <f t="shared" si="194"/>
        <v>0.72125000000000006</v>
      </c>
      <c r="E124" s="70">
        <f t="shared" si="194"/>
        <v>0.76291666666666669</v>
      </c>
      <c r="F124" s="42">
        <v>1</v>
      </c>
      <c r="G124" s="43">
        <v>6</v>
      </c>
      <c r="H124" s="49" t="s">
        <v>54</v>
      </c>
      <c r="I124" s="70">
        <f t="shared" ref="I124:M124" si="195">I125+TIME(0,0,(3600*($O23-$O22)/(INDEX($T$5:$AB$6,MATCH(I$117,$S$5:$S$6,0),MATCH(CONCATENATE($P23,$Q23),$T$4:$AB$4,0)))+$T$8))</f>
        <v>0.74920138888888921</v>
      </c>
      <c r="J124" s="70">
        <f t="shared" si="195"/>
        <v>0.77003472222222247</v>
      </c>
      <c r="K124" s="70">
        <f t="shared" si="195"/>
        <v>0.81170138888888921</v>
      </c>
      <c r="L124" s="70">
        <f t="shared" si="195"/>
        <v>0.83253472222222247</v>
      </c>
      <c r="M124" s="71">
        <f t="shared" si="195"/>
        <v>0.85336805555555584</v>
      </c>
    </row>
    <row r="125" spans="1:13" ht="12.75" customHeight="1" x14ac:dyDescent="0.25">
      <c r="A125" s="69">
        <f t="shared" ref="A125:E125" si="196">A124+TIME(0,0,(3600*($O23-$O22)/(INDEX($T$5:$AB$6,MATCH(A$117,$S$5:$S$6,0),MATCH(CONCATENATE($P23,$Q23),$T$4:$AB$4,0)))+$T$8))</f>
        <v>0.63905092592592594</v>
      </c>
      <c r="B125" s="70">
        <f t="shared" si="196"/>
        <v>0.68071759259259257</v>
      </c>
      <c r="C125" s="70">
        <f t="shared" si="196"/>
        <v>0.70155092592592594</v>
      </c>
      <c r="D125" s="70">
        <f t="shared" si="196"/>
        <v>0.72238425925925931</v>
      </c>
      <c r="E125" s="70">
        <f t="shared" si="196"/>
        <v>0.76405092592592594</v>
      </c>
      <c r="F125" s="42">
        <v>0.9</v>
      </c>
      <c r="G125" s="43">
        <v>7</v>
      </c>
      <c r="H125" s="49" t="s">
        <v>55</v>
      </c>
      <c r="I125" s="70">
        <f t="shared" ref="I125:M125" si="197">I126+TIME(0,0,(3600*($O24-$O23)/(INDEX($T$5:$AB$6,MATCH(I$117,$S$5:$S$6,0),MATCH(CONCATENATE($P24,$Q24),$T$4:$AB$4,0)))+$T$8))</f>
        <v>0.74806712962962996</v>
      </c>
      <c r="J125" s="70">
        <f t="shared" si="197"/>
        <v>0.76890046296296322</v>
      </c>
      <c r="K125" s="70">
        <f t="shared" si="197"/>
        <v>0.81056712962962996</v>
      </c>
      <c r="L125" s="70">
        <f t="shared" si="197"/>
        <v>0.83140046296296322</v>
      </c>
      <c r="M125" s="71">
        <f t="shared" si="197"/>
        <v>0.85223379629629659</v>
      </c>
    </row>
    <row r="126" spans="1:13" ht="12.75" customHeight="1" x14ac:dyDescent="0.25">
      <c r="A126" s="69">
        <f t="shared" ref="A126:E126" si="198">A125+TIME(0,0,(3600*($O24-$O23)/(INDEX($T$5:$AB$6,MATCH(A$117,$S$5:$S$6,0),MATCH(CONCATENATE($P24,$Q24),$T$4:$AB$4,0)))+$T$8))</f>
        <v>0.64069444444444446</v>
      </c>
      <c r="B126" s="70">
        <f t="shared" si="198"/>
        <v>0.68236111111111108</v>
      </c>
      <c r="C126" s="70">
        <f t="shared" si="198"/>
        <v>0.70319444444444446</v>
      </c>
      <c r="D126" s="70">
        <f t="shared" si="198"/>
        <v>0.72402777777777783</v>
      </c>
      <c r="E126" s="70">
        <f t="shared" si="198"/>
        <v>0.76569444444444446</v>
      </c>
      <c r="F126" s="42">
        <v>1.5</v>
      </c>
      <c r="G126" s="43">
        <v>8</v>
      </c>
      <c r="H126" s="49" t="s">
        <v>56</v>
      </c>
      <c r="I126" s="70">
        <f t="shared" ref="I126:M126" si="199">I127+TIME(0,0,(3600*($O25-$O24)/(INDEX($T$5:$AB$6,MATCH(I$117,$S$5:$S$6,0),MATCH(CONCATENATE($P25,$Q25),$T$4:$AB$4,0)))+$T$8))</f>
        <v>0.74642361111111144</v>
      </c>
      <c r="J126" s="70">
        <f t="shared" si="199"/>
        <v>0.7672569444444447</v>
      </c>
      <c r="K126" s="70">
        <f t="shared" si="199"/>
        <v>0.80892361111111144</v>
      </c>
      <c r="L126" s="70">
        <f t="shared" si="199"/>
        <v>0.8297569444444447</v>
      </c>
      <c r="M126" s="71">
        <f t="shared" si="199"/>
        <v>0.85059027777777807</v>
      </c>
    </row>
    <row r="127" spans="1:13" ht="12.75" customHeight="1" x14ac:dyDescent="0.25">
      <c r="A127" s="69">
        <f t="shared" ref="A127:E127" si="200">A126+TIME(0,0,(3600*($O25-$O24)/(INDEX($T$5:$AB$6,MATCH(A$117,$S$5:$S$6,0),MATCH(CONCATENATE($P25,$Q25),$T$4:$AB$4,0)))+$T$8))</f>
        <v>0.6428356481481482</v>
      </c>
      <c r="B127" s="70">
        <f t="shared" si="200"/>
        <v>0.68450231481481483</v>
      </c>
      <c r="C127" s="70">
        <f t="shared" si="200"/>
        <v>0.7053356481481482</v>
      </c>
      <c r="D127" s="70">
        <f t="shared" si="200"/>
        <v>0.72616898148148157</v>
      </c>
      <c r="E127" s="70">
        <f t="shared" si="200"/>
        <v>0.7678356481481482</v>
      </c>
      <c r="F127" s="42">
        <v>2.1</v>
      </c>
      <c r="G127" s="43">
        <v>9</v>
      </c>
      <c r="H127" s="49" t="s">
        <v>57</v>
      </c>
      <c r="I127" s="70">
        <f t="shared" ref="I127:M127" si="201">I128+TIME(0,0,(3600*($O26-$O25)/(INDEX($T$5:$AB$6,MATCH(I$117,$S$5:$S$6,0),MATCH(CONCATENATE($P26,$Q26),$T$4:$AB$4,0)))+$T$8))</f>
        <v>0.7442824074074077</v>
      </c>
      <c r="J127" s="70">
        <f t="shared" si="201"/>
        <v>0.76511574074074096</v>
      </c>
      <c r="K127" s="70">
        <f t="shared" si="201"/>
        <v>0.8067824074074077</v>
      </c>
      <c r="L127" s="70">
        <f t="shared" si="201"/>
        <v>0.82761574074074096</v>
      </c>
      <c r="M127" s="71">
        <f t="shared" si="201"/>
        <v>0.84844907407407433</v>
      </c>
    </row>
    <row r="128" spans="1:13" ht="12.75" customHeight="1" x14ac:dyDescent="0.25">
      <c r="A128" s="69">
        <f t="shared" ref="A128:E128" si="202">A127+TIME(0,0,(3600*($O26-$O25)/(INDEX($T$5:$AB$6,MATCH(A$117,$S$5:$S$6,0),MATCH(CONCATENATE($P26,$Q26),$T$4:$AB$4,0)))+$T$8))</f>
        <v>0.64472222222222231</v>
      </c>
      <c r="B128" s="70">
        <f t="shared" si="202"/>
        <v>0.68638888888888894</v>
      </c>
      <c r="C128" s="70">
        <f t="shared" si="202"/>
        <v>0.70722222222222231</v>
      </c>
      <c r="D128" s="70">
        <f t="shared" si="202"/>
        <v>0.72805555555555568</v>
      </c>
      <c r="E128" s="70">
        <f t="shared" si="202"/>
        <v>0.76972222222222231</v>
      </c>
      <c r="F128" s="42">
        <v>1.8</v>
      </c>
      <c r="G128" s="43">
        <v>10</v>
      </c>
      <c r="H128" s="49" t="s">
        <v>58</v>
      </c>
      <c r="I128" s="70">
        <f t="shared" ref="I128:M128" si="203">I129+TIME(0,0,(3600*($O27-$O26)/(INDEX($T$5:$AB$6,MATCH(I$117,$S$5:$S$6,0),MATCH(CONCATENATE($P27,$Q27),$T$4:$AB$4,0)))+$T$8))</f>
        <v>0.74239583333333359</v>
      </c>
      <c r="J128" s="70">
        <f t="shared" si="203"/>
        <v>0.76322916666666685</v>
      </c>
      <c r="K128" s="70">
        <f t="shared" si="203"/>
        <v>0.80489583333333359</v>
      </c>
      <c r="L128" s="70">
        <f t="shared" si="203"/>
        <v>0.82572916666666685</v>
      </c>
      <c r="M128" s="71">
        <f t="shared" si="203"/>
        <v>0.84656250000000022</v>
      </c>
    </row>
    <row r="129" spans="1:13" ht="12.75" customHeight="1" x14ac:dyDescent="0.25">
      <c r="A129" s="69">
        <f t="shared" ref="A129:E129" si="204">A128+TIME(0,0,(3600*($O27-$O26)/(INDEX($T$5:$AB$6,MATCH(A$117,$S$5:$S$6,0),MATCH(CONCATENATE($P27,$Q27),$T$4:$AB$4,0)))+$T$8))</f>
        <v>0.64569444444444457</v>
      </c>
      <c r="B129" s="70">
        <f t="shared" si="204"/>
        <v>0.6873611111111112</v>
      </c>
      <c r="C129" s="70">
        <f t="shared" si="204"/>
        <v>0.70819444444444457</v>
      </c>
      <c r="D129" s="70">
        <f t="shared" si="204"/>
        <v>0.72902777777777794</v>
      </c>
      <c r="E129" s="70">
        <f t="shared" si="204"/>
        <v>0.77069444444444457</v>
      </c>
      <c r="F129" s="42">
        <v>0.7</v>
      </c>
      <c r="G129" s="43">
        <v>11</v>
      </c>
      <c r="H129" s="49" t="s">
        <v>59</v>
      </c>
      <c r="I129" s="70">
        <f t="shared" ref="I129:M129" si="205">I130+TIME(0,0,(3600*($O28-$O27)/(INDEX($T$5:$AB$6,MATCH(I$117,$S$5:$S$6,0),MATCH(CONCATENATE($P28,$Q28),$T$4:$AB$4,0)))+$T$8))</f>
        <v>0.74142361111111132</v>
      </c>
      <c r="J129" s="70">
        <f t="shared" si="205"/>
        <v>0.76225694444444458</v>
      </c>
      <c r="K129" s="70">
        <f t="shared" si="205"/>
        <v>0.80392361111111132</v>
      </c>
      <c r="L129" s="70">
        <f t="shared" si="205"/>
        <v>0.82475694444444458</v>
      </c>
      <c r="M129" s="71">
        <f t="shared" si="205"/>
        <v>0.84559027777777795</v>
      </c>
    </row>
    <row r="130" spans="1:13" ht="12.75" customHeight="1" x14ac:dyDescent="0.25">
      <c r="A130" s="69">
        <f t="shared" ref="A130:E130" si="206">A129+TIME(0,0,(3600*($O28-$O27)/(INDEX($T$5:$AB$6,MATCH(A$117,$S$5:$S$6,0),MATCH(CONCATENATE($P28,$Q28),$T$4:$AB$4,0)))+$T$8))</f>
        <v>0.64692129629629647</v>
      </c>
      <c r="B130" s="70">
        <f t="shared" si="206"/>
        <v>0.6885879629629631</v>
      </c>
      <c r="C130" s="70">
        <f t="shared" si="206"/>
        <v>0.70942129629629647</v>
      </c>
      <c r="D130" s="70">
        <f t="shared" si="206"/>
        <v>0.73025462962962984</v>
      </c>
      <c r="E130" s="70">
        <f t="shared" si="206"/>
        <v>0.77192129629629647</v>
      </c>
      <c r="F130" s="42">
        <v>1</v>
      </c>
      <c r="G130" s="43">
        <v>12</v>
      </c>
      <c r="H130" s="49" t="s">
        <v>60</v>
      </c>
      <c r="I130" s="70">
        <f t="shared" ref="I130:M130" si="207">I131+TIME(0,0,(3600*($O29-$O28)/(INDEX($T$5:$AB$6,MATCH(I$117,$S$5:$S$6,0),MATCH(CONCATENATE($P29,$Q29),$T$4:$AB$4,0)))+$T$8))</f>
        <v>0.74019675925925943</v>
      </c>
      <c r="J130" s="70">
        <f t="shared" si="207"/>
        <v>0.76103009259259269</v>
      </c>
      <c r="K130" s="70">
        <f t="shared" si="207"/>
        <v>0.80269675925925943</v>
      </c>
      <c r="L130" s="70">
        <f t="shared" si="207"/>
        <v>0.82353009259259269</v>
      </c>
      <c r="M130" s="71">
        <f t="shared" si="207"/>
        <v>0.84436342592592606</v>
      </c>
    </row>
    <row r="131" spans="1:13" ht="12.75" customHeight="1" x14ac:dyDescent="0.25">
      <c r="A131" s="69">
        <f t="shared" ref="A131:E131" si="208">A130+TIME(0,0,(3600*($O29-$O28)/(INDEX($T$5:$AB$6,MATCH(A$117,$S$5:$S$6,0),MATCH(CONCATENATE($P29,$Q29),$T$4:$AB$4,0)))+$T$8))</f>
        <v>0.6491435185185187</v>
      </c>
      <c r="B131" s="70">
        <f t="shared" si="208"/>
        <v>0.69081018518518533</v>
      </c>
      <c r="C131" s="70">
        <f t="shared" si="208"/>
        <v>0.7116435185185187</v>
      </c>
      <c r="D131" s="70">
        <f t="shared" si="208"/>
        <v>0.73247685185185207</v>
      </c>
      <c r="E131" s="70">
        <f t="shared" si="208"/>
        <v>0.7741435185185187</v>
      </c>
      <c r="F131" s="42">
        <v>2.2000000000000002</v>
      </c>
      <c r="G131" s="43">
        <v>13</v>
      </c>
      <c r="H131" s="49" t="s">
        <v>61</v>
      </c>
      <c r="I131" s="70">
        <f t="shared" ref="I131:M131" si="209">I132+TIME(0,0,(3600*($O30-$O29)/(INDEX($T$5:$AB$6,MATCH(I$117,$S$5:$S$6,0),MATCH(CONCATENATE($P30,$Q30),$T$4:$AB$4,0)))+$T$8))</f>
        <v>0.73797453703703719</v>
      </c>
      <c r="J131" s="70">
        <f t="shared" si="209"/>
        <v>0.75880787037037045</v>
      </c>
      <c r="K131" s="70">
        <f t="shared" si="209"/>
        <v>0.80047453703703719</v>
      </c>
      <c r="L131" s="70">
        <f t="shared" si="209"/>
        <v>0.82130787037037045</v>
      </c>
      <c r="M131" s="71">
        <f t="shared" si="209"/>
        <v>0.84214120370370382</v>
      </c>
    </row>
    <row r="132" spans="1:13" ht="12.75" customHeight="1" x14ac:dyDescent="0.25">
      <c r="A132" s="69">
        <f t="shared" ref="A132:E132" si="210">A131+TIME(0,0,(3600*($O30-$O29)/(INDEX($T$5:$AB$6,MATCH(A$117,$S$5:$S$6,0),MATCH(CONCATENATE($P30,$Q30),$T$4:$AB$4,0)))+$T$8))</f>
        <v>0.65136574074074094</v>
      </c>
      <c r="B132" s="70">
        <f t="shared" si="210"/>
        <v>0.69303240740740757</v>
      </c>
      <c r="C132" s="70">
        <f t="shared" si="210"/>
        <v>0.71386574074074094</v>
      </c>
      <c r="D132" s="70">
        <f t="shared" si="210"/>
        <v>0.73469907407407431</v>
      </c>
      <c r="E132" s="70">
        <f t="shared" si="210"/>
        <v>0.77636574074074094</v>
      </c>
      <c r="F132" s="42">
        <v>2.2000000000000002</v>
      </c>
      <c r="G132" s="43">
        <v>14</v>
      </c>
      <c r="H132" s="49" t="s">
        <v>62</v>
      </c>
      <c r="I132" s="70">
        <f t="shared" ref="I132:M132" si="211">I133+TIME(0,0,(3600*($O31-$O30)/(INDEX($T$5:$AB$6,MATCH(I$117,$S$5:$S$6,0),MATCH(CONCATENATE($P31,$Q31),$T$4:$AB$4,0)))+$T$8))</f>
        <v>0.73575231481481496</v>
      </c>
      <c r="J132" s="70">
        <f t="shared" si="211"/>
        <v>0.75658564814814822</v>
      </c>
      <c r="K132" s="70">
        <f t="shared" si="211"/>
        <v>0.79825231481481496</v>
      </c>
      <c r="L132" s="70">
        <f t="shared" si="211"/>
        <v>0.81908564814814822</v>
      </c>
      <c r="M132" s="71">
        <f t="shared" si="211"/>
        <v>0.83991898148148159</v>
      </c>
    </row>
    <row r="133" spans="1:13" ht="12.75" customHeight="1" x14ac:dyDescent="0.25">
      <c r="A133" s="69">
        <f t="shared" ref="A133:E133" si="212">A132+TIME(0,0,(3600*($O31-$O30)/(INDEX($T$5:$AB$6,MATCH(A$117,$S$5:$S$6,0),MATCH(CONCATENATE($P31,$Q31),$T$4:$AB$4,0)))+$T$8))</f>
        <v>0.65300925925925946</v>
      </c>
      <c r="B133" s="70">
        <f t="shared" si="212"/>
        <v>0.69467592592592609</v>
      </c>
      <c r="C133" s="70">
        <f t="shared" si="212"/>
        <v>0.71550925925925946</v>
      </c>
      <c r="D133" s="70">
        <f t="shared" si="212"/>
        <v>0.73634259259259283</v>
      </c>
      <c r="E133" s="70">
        <f t="shared" si="212"/>
        <v>0.77800925925925946</v>
      </c>
      <c r="F133" s="42">
        <v>1.5</v>
      </c>
      <c r="G133" s="43">
        <v>15</v>
      </c>
      <c r="H133" s="49" t="s">
        <v>63</v>
      </c>
      <c r="I133" s="70">
        <f t="shared" ref="I133:M133" si="213">I134+TIME(0,0,(3600*($O32-$O31)/(INDEX($T$5:$AB$6,MATCH(I$117,$S$5:$S$6,0),MATCH(CONCATENATE($P32,$Q32),$T$4:$AB$4,0)))+$T$8))</f>
        <v>0.73410879629629644</v>
      </c>
      <c r="J133" s="70">
        <f t="shared" si="213"/>
        <v>0.7549421296296297</v>
      </c>
      <c r="K133" s="70">
        <f t="shared" si="213"/>
        <v>0.79660879629629644</v>
      </c>
      <c r="L133" s="70">
        <f t="shared" si="213"/>
        <v>0.8174421296296297</v>
      </c>
      <c r="M133" s="71">
        <f t="shared" si="213"/>
        <v>0.83827546296296307</v>
      </c>
    </row>
    <row r="134" spans="1:13" ht="12.75" customHeight="1" x14ac:dyDescent="0.25">
      <c r="A134" s="69">
        <f t="shared" ref="A134:E134" si="214">A133+TIME(0,0,(3600*($O32-$O31)/(INDEX($T$5:$AB$6,MATCH(A$117,$S$5:$S$6,0),MATCH(CONCATENATE($P32,$Q32),$T$4:$AB$4,0)))+$T$8))</f>
        <v>0.65531250000000019</v>
      </c>
      <c r="B134" s="70">
        <f t="shared" si="214"/>
        <v>0.69697916666666682</v>
      </c>
      <c r="C134" s="70">
        <f t="shared" si="214"/>
        <v>0.71781250000000019</v>
      </c>
      <c r="D134" s="70">
        <f t="shared" si="214"/>
        <v>0.73864583333333356</v>
      </c>
      <c r="E134" s="70">
        <f t="shared" si="214"/>
        <v>0.78031250000000019</v>
      </c>
      <c r="F134" s="42">
        <v>2.2999999999999998</v>
      </c>
      <c r="G134" s="43">
        <v>16</v>
      </c>
      <c r="H134" s="49" t="s">
        <v>64</v>
      </c>
      <c r="I134" s="70">
        <f t="shared" ref="I134:M134" si="215">I135+TIME(0,0,(3600*($O33-$O32)/(INDEX($T$5:$AB$6,MATCH(I$117,$S$5:$S$6,0),MATCH(CONCATENATE($P33,$Q33),$T$4:$AB$4,0)))+$T$8))</f>
        <v>0.73180555555555571</v>
      </c>
      <c r="J134" s="70">
        <f t="shared" si="215"/>
        <v>0.75263888888888897</v>
      </c>
      <c r="K134" s="70">
        <f t="shared" si="215"/>
        <v>0.79430555555555571</v>
      </c>
      <c r="L134" s="70">
        <f t="shared" si="215"/>
        <v>0.81513888888888897</v>
      </c>
      <c r="M134" s="71">
        <f t="shared" si="215"/>
        <v>0.83597222222222234</v>
      </c>
    </row>
    <row r="135" spans="1:13" ht="12.75" customHeight="1" x14ac:dyDescent="0.25">
      <c r="A135" s="69">
        <f t="shared" ref="A135:E135" si="216">A134+TIME(0,0,(3600*($O33-$O32)/(INDEX($T$5:$AB$6,MATCH(A$117,$S$5:$S$6,0),MATCH(CONCATENATE($P33,$Q33),$T$4:$AB$4,0)))+$T$8))</f>
        <v>0.65778935185185206</v>
      </c>
      <c r="B135" s="70">
        <f t="shared" si="216"/>
        <v>0.69945601851851869</v>
      </c>
      <c r="C135" s="70">
        <f t="shared" si="216"/>
        <v>0.72028935185185206</v>
      </c>
      <c r="D135" s="70">
        <f t="shared" si="216"/>
        <v>0.74112268518518543</v>
      </c>
      <c r="E135" s="70">
        <f t="shared" si="216"/>
        <v>0.78278935185185206</v>
      </c>
      <c r="F135" s="42">
        <v>2.5</v>
      </c>
      <c r="G135" s="43">
        <v>17</v>
      </c>
      <c r="H135" s="49" t="s">
        <v>65</v>
      </c>
      <c r="I135" s="70">
        <f t="shared" ref="I135:M135" si="217">I136+TIME(0,0,(3600*($O34-$O33)/(INDEX($T$5:$AB$6,MATCH(I$117,$S$5:$S$6,0),MATCH(CONCATENATE($P34,$Q34),$T$4:$AB$4,0)))+$T$8))</f>
        <v>0.72932870370370384</v>
      </c>
      <c r="J135" s="70">
        <f t="shared" si="217"/>
        <v>0.7501620370370371</v>
      </c>
      <c r="K135" s="70">
        <f t="shared" si="217"/>
        <v>0.79182870370370384</v>
      </c>
      <c r="L135" s="70">
        <f t="shared" si="217"/>
        <v>0.8126620370370371</v>
      </c>
      <c r="M135" s="71">
        <f t="shared" si="217"/>
        <v>0.83349537037037047</v>
      </c>
    </row>
    <row r="136" spans="1:13" ht="12.75" customHeight="1" x14ac:dyDescent="0.25">
      <c r="A136" s="69">
        <f t="shared" ref="A136:E136" si="218">A135+TIME(0,0,(3600*($O34-$O33)/(INDEX($T$5:$AB$6,MATCH(A$117,$S$5:$S$6,0),MATCH(CONCATENATE($P34,$Q34),$T$4:$AB$4,0)))+$T$8))</f>
        <v>0.65850694444444469</v>
      </c>
      <c r="B136" s="70">
        <f t="shared" si="218"/>
        <v>0.70017361111111132</v>
      </c>
      <c r="C136" s="70">
        <f t="shared" si="218"/>
        <v>0.72100694444444469</v>
      </c>
      <c r="D136" s="70">
        <f t="shared" si="218"/>
        <v>0.74184027777777806</v>
      </c>
      <c r="E136" s="70">
        <f t="shared" si="218"/>
        <v>0.78350694444444469</v>
      </c>
      <c r="F136" s="42">
        <v>0.4</v>
      </c>
      <c r="G136" s="43">
        <v>18</v>
      </c>
      <c r="H136" s="49" t="s">
        <v>66</v>
      </c>
      <c r="I136" s="70">
        <f t="shared" ref="I136:M136" si="219">I137+TIME(0,0,(3600*($O35-$O34)/(INDEX($T$5:$AB$6,MATCH(I$117,$S$5:$S$6,0),MATCH(CONCATENATE($P35,$Q35),$T$4:$AB$4,0)))+$T$8))</f>
        <v>0.72861111111111121</v>
      </c>
      <c r="J136" s="70">
        <f t="shared" si="219"/>
        <v>0.74944444444444447</v>
      </c>
      <c r="K136" s="70">
        <f t="shared" si="219"/>
        <v>0.79111111111111121</v>
      </c>
      <c r="L136" s="70">
        <f t="shared" si="219"/>
        <v>0.81194444444444447</v>
      </c>
      <c r="M136" s="71">
        <f t="shared" si="219"/>
        <v>0.83277777777777784</v>
      </c>
    </row>
    <row r="137" spans="1:13" ht="12.75" customHeight="1" x14ac:dyDescent="0.25">
      <c r="A137" s="69">
        <f t="shared" ref="A137:E137" si="220">A136+TIME(0,0,(3600*($O35-$O34)/(INDEX($T$5:$AB$6,MATCH(A$117,$S$5:$S$6,0),MATCH(CONCATENATE($P35,$Q35),$T$4:$AB$4,0)))+$T$8))</f>
        <v>0.65947916666666695</v>
      </c>
      <c r="B137" s="70">
        <f t="shared" si="220"/>
        <v>0.70114583333333358</v>
      </c>
      <c r="C137" s="70">
        <f t="shared" si="220"/>
        <v>0.72197916666666695</v>
      </c>
      <c r="D137" s="70">
        <f t="shared" si="220"/>
        <v>0.74281250000000032</v>
      </c>
      <c r="E137" s="70">
        <f t="shared" si="220"/>
        <v>0.78447916666666695</v>
      </c>
      <c r="F137" s="42">
        <v>0.7</v>
      </c>
      <c r="G137" s="43">
        <v>19</v>
      </c>
      <c r="H137" s="49" t="s">
        <v>67</v>
      </c>
      <c r="I137" s="70">
        <f t="shared" ref="I137:M137" si="221">I138+TIME(0,0,(3600*($O36-$O35)/(INDEX($T$5:$AB$6,MATCH(I$117,$S$5:$S$6,0),MATCH(CONCATENATE($P36,$Q36),$T$4:$AB$4,0)))+$T$8))</f>
        <v>0.72763888888888895</v>
      </c>
      <c r="J137" s="70">
        <f t="shared" si="221"/>
        <v>0.74847222222222221</v>
      </c>
      <c r="K137" s="70">
        <f t="shared" si="221"/>
        <v>0.79013888888888895</v>
      </c>
      <c r="L137" s="70">
        <f t="shared" si="221"/>
        <v>0.81097222222222221</v>
      </c>
      <c r="M137" s="71">
        <f t="shared" si="221"/>
        <v>0.83180555555555558</v>
      </c>
    </row>
    <row r="138" spans="1:13" ht="12.75" customHeight="1" x14ac:dyDescent="0.25">
      <c r="A138" s="69">
        <f t="shared" ref="A138:E138" si="222">A137+TIME(0,0,(3600*($O36-$O35)/(INDEX($T$5:$AB$6,MATCH(A$117,$S$5:$S$6,0),MATCH(CONCATENATE($P36,$Q36),$T$4:$AB$4,0)))+$T$8))</f>
        <v>0.66053240740740771</v>
      </c>
      <c r="B138" s="70">
        <f t="shared" si="222"/>
        <v>0.70219907407407434</v>
      </c>
      <c r="C138" s="70">
        <f t="shared" si="222"/>
        <v>0.72303240740740771</v>
      </c>
      <c r="D138" s="70">
        <f t="shared" si="222"/>
        <v>0.74386574074074108</v>
      </c>
      <c r="E138" s="70">
        <f t="shared" si="222"/>
        <v>0.78553240740740771</v>
      </c>
      <c r="F138" s="42">
        <v>0.8</v>
      </c>
      <c r="G138" s="43">
        <v>20</v>
      </c>
      <c r="H138" s="49" t="s">
        <v>68</v>
      </c>
      <c r="I138" s="70">
        <f t="shared" ref="I138:M138" si="223">I139+TIME(0,0,(3600*($O37-$O36)/(INDEX($T$5:$AB$6,MATCH(I$117,$S$5:$S$6,0),MATCH(CONCATENATE($P37,$Q37),$T$4:$AB$4,0)))+$T$8))</f>
        <v>0.72658564814814819</v>
      </c>
      <c r="J138" s="70">
        <f t="shared" si="223"/>
        <v>0.74741898148148145</v>
      </c>
      <c r="K138" s="70">
        <f t="shared" si="223"/>
        <v>0.78908564814814819</v>
      </c>
      <c r="L138" s="70">
        <f t="shared" si="223"/>
        <v>0.80991898148148145</v>
      </c>
      <c r="M138" s="71">
        <f t="shared" si="223"/>
        <v>0.83075231481481482</v>
      </c>
    </row>
    <row r="139" spans="1:13" ht="12.75" customHeight="1" x14ac:dyDescent="0.25">
      <c r="A139" s="69">
        <f t="shared" ref="A139:E139" si="224">A138+TIME(0,0,(3600*($O37-$O36)/(INDEX($T$5:$AB$6,MATCH(A$117,$S$5:$S$6,0),MATCH(CONCATENATE($P37,$Q37),$T$4:$AB$4,0)))+$T$8))</f>
        <v>0.66134259259259287</v>
      </c>
      <c r="B139" s="70">
        <f t="shared" si="224"/>
        <v>0.7030092592592595</v>
      </c>
      <c r="C139" s="70">
        <f t="shared" si="224"/>
        <v>0.72384259259259287</v>
      </c>
      <c r="D139" s="70">
        <f t="shared" si="224"/>
        <v>0.74467592592592624</v>
      </c>
      <c r="E139" s="70">
        <f t="shared" si="224"/>
        <v>0.78634259259259287</v>
      </c>
      <c r="F139" s="42">
        <v>0.5</v>
      </c>
      <c r="G139" s="43">
        <v>21</v>
      </c>
      <c r="H139" s="49" t="s">
        <v>69</v>
      </c>
      <c r="I139" s="70">
        <f t="shared" ref="I139:M139" si="225">I140+TIME(0,0,(3600*($O38-$O37)/(INDEX($T$5:$AB$6,MATCH(I$117,$S$5:$S$6,0),MATCH(CONCATENATE($P38,$Q38),$T$4:$AB$4,0)))+$T$8))</f>
        <v>0.72577546296296302</v>
      </c>
      <c r="J139" s="70">
        <f t="shared" si="225"/>
        <v>0.74660879629629628</v>
      </c>
      <c r="K139" s="70">
        <f t="shared" si="225"/>
        <v>0.78827546296296302</v>
      </c>
      <c r="L139" s="70">
        <f t="shared" si="225"/>
        <v>0.80910879629629628</v>
      </c>
      <c r="M139" s="71">
        <f t="shared" si="225"/>
        <v>0.82994212962962965</v>
      </c>
    </row>
    <row r="140" spans="1:13" ht="12.75" customHeight="1" x14ac:dyDescent="0.25">
      <c r="A140" s="69">
        <f t="shared" ref="A140:E140" si="226">A139+TIME(0,0,(3600*($O38-$O37)/(INDEX($T$5:$AB$6,MATCH(A$117,$S$5:$S$6,0),MATCH(CONCATENATE($P38,$Q38),$T$4:$AB$4,0)))+$T$8))</f>
        <v>0.66223379629629653</v>
      </c>
      <c r="B140" s="70">
        <f t="shared" si="226"/>
        <v>0.70390046296296316</v>
      </c>
      <c r="C140" s="70">
        <f t="shared" si="226"/>
        <v>0.72473379629629653</v>
      </c>
      <c r="D140" s="70">
        <f t="shared" si="226"/>
        <v>0.7455671296296299</v>
      </c>
      <c r="E140" s="70">
        <f t="shared" si="226"/>
        <v>0.78723379629629653</v>
      </c>
      <c r="F140" s="42">
        <v>0.6</v>
      </c>
      <c r="G140" s="43">
        <v>22</v>
      </c>
      <c r="H140" s="49" t="s">
        <v>70</v>
      </c>
      <c r="I140" s="70">
        <f t="shared" ref="I140:M140" si="227">I141+TIME(0,0,(3600*($O39-$O38)/(INDEX($T$5:$AB$6,MATCH(I$117,$S$5:$S$6,0),MATCH(CONCATENATE($P39,$Q39),$T$4:$AB$4,0)))+$T$8))</f>
        <v>0.72488425925925937</v>
      </c>
      <c r="J140" s="70">
        <f t="shared" si="227"/>
        <v>0.74571759259259263</v>
      </c>
      <c r="K140" s="70">
        <f t="shared" si="227"/>
        <v>0.78738425925925937</v>
      </c>
      <c r="L140" s="70">
        <f t="shared" si="227"/>
        <v>0.80821759259259263</v>
      </c>
      <c r="M140" s="71">
        <f t="shared" si="227"/>
        <v>0.829050925925926</v>
      </c>
    </row>
    <row r="141" spans="1:13" ht="12.75" customHeight="1" x14ac:dyDescent="0.25">
      <c r="A141" s="69">
        <f t="shared" ref="A141:E141" si="228">A140+TIME(0,0,(3600*($O39-$O38)/(INDEX($T$5:$AB$6,MATCH(A$117,$S$5:$S$6,0),MATCH(CONCATENATE($P39,$Q39),$T$4:$AB$4,0)))+$T$8))</f>
        <v>0.66346064814814842</v>
      </c>
      <c r="B141" s="70">
        <f t="shared" si="228"/>
        <v>0.70512731481481505</v>
      </c>
      <c r="C141" s="70">
        <f t="shared" si="228"/>
        <v>0.72596064814814842</v>
      </c>
      <c r="D141" s="70">
        <f t="shared" si="228"/>
        <v>0.74679398148148179</v>
      </c>
      <c r="E141" s="70">
        <f t="shared" si="228"/>
        <v>0.78846064814814842</v>
      </c>
      <c r="F141" s="42">
        <v>1</v>
      </c>
      <c r="G141" s="43">
        <v>23</v>
      </c>
      <c r="H141" s="49" t="s">
        <v>71</v>
      </c>
      <c r="I141" s="70">
        <f t="shared" ref="I141:M141" si="229">I142+TIME(0,0,(3600*($O40-$O39)/(INDEX($T$5:$AB$6,MATCH(I$117,$S$5:$S$6,0),MATCH(CONCATENATE($P40,$Q40),$T$4:$AB$4,0)))+$T$8))</f>
        <v>0.72365740740740747</v>
      </c>
      <c r="J141" s="70">
        <f t="shared" si="229"/>
        <v>0.74449074074074073</v>
      </c>
      <c r="K141" s="70">
        <f t="shared" si="229"/>
        <v>0.78615740740740747</v>
      </c>
      <c r="L141" s="70">
        <f t="shared" si="229"/>
        <v>0.80699074074074073</v>
      </c>
      <c r="M141" s="71">
        <f t="shared" si="229"/>
        <v>0.8278240740740741</v>
      </c>
    </row>
    <row r="142" spans="1:13" ht="12.75" customHeight="1" x14ac:dyDescent="0.25">
      <c r="A142" s="69">
        <f t="shared" ref="A142:E142" si="230">A141+TIME(0,0,(3600*($O40-$O39)/(INDEX($T$5:$AB$6,MATCH(A$117,$S$5:$S$6,0),MATCH(CONCATENATE($P40,$Q40),$T$4:$AB$4,0)))+$T$8))</f>
        <v>0.66534722222222253</v>
      </c>
      <c r="B142" s="70">
        <f t="shared" si="230"/>
        <v>0.70701388888888916</v>
      </c>
      <c r="C142" s="70">
        <f t="shared" si="230"/>
        <v>0.72784722222222253</v>
      </c>
      <c r="D142" s="70">
        <f t="shared" si="230"/>
        <v>0.7486805555555559</v>
      </c>
      <c r="E142" s="70">
        <f t="shared" si="230"/>
        <v>0.79034722222222253</v>
      </c>
      <c r="F142" s="42">
        <v>1.8</v>
      </c>
      <c r="G142" s="43">
        <v>24</v>
      </c>
      <c r="H142" s="49" t="s">
        <v>72</v>
      </c>
      <c r="I142" s="70">
        <f t="shared" ref="I142:M142" si="231">I143+TIME(0,0,(3600*($O41-$O40)/(INDEX($T$5:$AB$6,MATCH(I$117,$S$5:$S$6,0),MATCH(CONCATENATE($P41,$Q41),$T$4:$AB$4,0)))+$T$8))</f>
        <v>0.72177083333333336</v>
      </c>
      <c r="J142" s="70">
        <f t="shared" si="231"/>
        <v>0.74260416666666662</v>
      </c>
      <c r="K142" s="70">
        <f t="shared" si="231"/>
        <v>0.78427083333333336</v>
      </c>
      <c r="L142" s="70">
        <f t="shared" si="231"/>
        <v>0.80510416666666662</v>
      </c>
      <c r="M142" s="71">
        <f t="shared" si="231"/>
        <v>0.82593749999999999</v>
      </c>
    </row>
    <row r="143" spans="1:13" ht="12.75" customHeight="1" x14ac:dyDescent="0.25">
      <c r="A143" s="69">
        <f t="shared" ref="A143:E143" si="232">A142+TIME(0,0,(3600*($O41-$O40)/(INDEX($T$5:$AB$6,MATCH(A$117,$S$5:$S$6,0),MATCH(CONCATENATE($P41,$Q41),$T$4:$AB$4,0)))+$T$8))</f>
        <v>0.67439814814814847</v>
      </c>
      <c r="B143" s="70">
        <f t="shared" si="232"/>
        <v>0.7160648148148151</v>
      </c>
      <c r="C143" s="70">
        <f t="shared" si="232"/>
        <v>0.73689814814814847</v>
      </c>
      <c r="D143" s="70">
        <f t="shared" si="232"/>
        <v>0.75773148148148184</v>
      </c>
      <c r="E143" s="70">
        <f t="shared" si="232"/>
        <v>0.79939814814814847</v>
      </c>
      <c r="F143" s="42">
        <v>10.4</v>
      </c>
      <c r="G143" s="43">
        <v>25</v>
      </c>
      <c r="H143" s="44" t="s">
        <v>97</v>
      </c>
      <c r="I143" s="70">
        <f t="shared" ref="I143:M143" si="233">I144+TIME(0,0,(3600*($O42-$O41)/(INDEX($T$5:$AB$6,MATCH(I$117,$S$5:$S$6,0),MATCH(CONCATENATE($P42,$Q42),$T$4:$AB$4,0)))+$T$8))</f>
        <v>0.71271990740740743</v>
      </c>
      <c r="J143" s="70">
        <f t="shared" si="233"/>
        <v>0.73355324074074069</v>
      </c>
      <c r="K143" s="70">
        <f t="shared" si="233"/>
        <v>0.77521990740740743</v>
      </c>
      <c r="L143" s="70">
        <f t="shared" si="233"/>
        <v>0.79605324074074069</v>
      </c>
      <c r="M143" s="71">
        <f t="shared" si="233"/>
        <v>0.81688657407407406</v>
      </c>
    </row>
    <row r="144" spans="1:13" ht="12.75" customHeight="1" x14ac:dyDescent="0.25">
      <c r="A144" s="69">
        <f t="shared" ref="A144:E144" si="234">A143+TIME(0,0,(3600*($O42-$O41)/(INDEX($T$5:$AB$6,MATCH(A$117,$S$5:$S$6,0),MATCH(CONCATENATE($P42,$Q42),$T$4:$AB$4,0)))+$T$8))</f>
        <v>0.67878472222222253</v>
      </c>
      <c r="B144" s="70">
        <f t="shared" si="234"/>
        <v>0.72045138888888915</v>
      </c>
      <c r="C144" s="70">
        <f t="shared" si="234"/>
        <v>0.74128472222222253</v>
      </c>
      <c r="D144" s="70">
        <f t="shared" si="234"/>
        <v>0.7621180555555559</v>
      </c>
      <c r="E144" s="70">
        <f t="shared" si="234"/>
        <v>0.80378472222222253</v>
      </c>
      <c r="F144" s="42">
        <v>4.8</v>
      </c>
      <c r="G144" s="43">
        <v>26</v>
      </c>
      <c r="H144" s="49" t="s">
        <v>73</v>
      </c>
      <c r="I144" s="72">
        <v>0.70833333333333337</v>
      </c>
      <c r="J144" s="72">
        <v>0.72916666666666663</v>
      </c>
      <c r="K144" s="72">
        <v>0.77083333333333337</v>
      </c>
      <c r="L144" s="72">
        <v>0.79166666666666663</v>
      </c>
      <c r="M144" s="73">
        <v>0.8125</v>
      </c>
    </row>
    <row r="145" spans="1:13" ht="12.75" customHeight="1" x14ac:dyDescent="0.3">
      <c r="A145" s="85"/>
      <c r="B145" s="86"/>
      <c r="C145" s="86"/>
      <c r="D145" s="86"/>
      <c r="E145" s="86"/>
      <c r="F145" s="87"/>
      <c r="G145" s="87"/>
      <c r="H145" s="87"/>
      <c r="I145" s="86"/>
      <c r="J145" s="86"/>
      <c r="K145" s="86"/>
      <c r="L145" s="86"/>
      <c r="M145" s="88"/>
    </row>
    <row r="146" spans="1:13" ht="12.75" customHeight="1" x14ac:dyDescent="0.3">
      <c r="A146" s="52" t="s">
        <v>74</v>
      </c>
      <c r="B146" s="53" t="s">
        <v>74</v>
      </c>
      <c r="C146" s="53" t="s">
        <v>75</v>
      </c>
      <c r="D146" s="53" t="s">
        <v>74</v>
      </c>
      <c r="E146" s="53" t="s">
        <v>75</v>
      </c>
      <c r="F146" s="89"/>
      <c r="G146" s="89"/>
      <c r="H146" s="89"/>
      <c r="I146" s="55" t="s">
        <v>74</v>
      </c>
      <c r="J146" s="55" t="s">
        <v>74</v>
      </c>
      <c r="K146" s="55" t="s">
        <v>75</v>
      </c>
      <c r="L146" s="55" t="s">
        <v>74</v>
      </c>
      <c r="M146" s="94" t="s">
        <v>75</v>
      </c>
    </row>
    <row r="147" spans="1:13" ht="12.75" customHeight="1" x14ac:dyDescent="0.3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</row>
    <row r="148" spans="1:13" ht="12.75" customHeight="1" x14ac:dyDescent="0.25">
      <c r="A148" s="100" t="s">
        <v>29</v>
      </c>
      <c r="B148" s="101"/>
      <c r="C148" s="101"/>
      <c r="D148" s="101"/>
      <c r="E148" s="102"/>
      <c r="F148" s="74" t="s">
        <v>30</v>
      </c>
      <c r="G148" s="75" t="s">
        <v>31</v>
      </c>
      <c r="H148" s="75" t="s">
        <v>32</v>
      </c>
      <c r="I148" s="103" t="s">
        <v>33</v>
      </c>
      <c r="J148" s="101"/>
      <c r="K148" s="101"/>
      <c r="L148" s="101"/>
      <c r="M148" s="102"/>
    </row>
    <row r="149" spans="1:13" ht="12.75" customHeight="1" x14ac:dyDescent="0.3">
      <c r="A149" s="96" t="s">
        <v>34</v>
      </c>
      <c r="B149" s="97"/>
      <c r="C149" s="97"/>
      <c r="D149" s="97"/>
      <c r="E149" s="98"/>
      <c r="F149" s="90"/>
      <c r="G149" s="18" t="s">
        <v>35</v>
      </c>
      <c r="H149" s="91" t="s">
        <v>36</v>
      </c>
      <c r="I149" s="104" t="s">
        <v>34</v>
      </c>
      <c r="J149" s="105"/>
      <c r="K149" s="105"/>
      <c r="L149" s="105"/>
      <c r="M149" s="106"/>
    </row>
    <row r="150" spans="1:13" ht="12.75" customHeight="1" x14ac:dyDescent="0.3">
      <c r="A150" s="60" t="s">
        <v>91</v>
      </c>
      <c r="B150" s="78" t="s">
        <v>92</v>
      </c>
      <c r="C150" s="78" t="s">
        <v>93</v>
      </c>
      <c r="D150" s="78" t="s">
        <v>94</v>
      </c>
      <c r="E150" s="79" t="s">
        <v>95</v>
      </c>
      <c r="F150" s="92"/>
      <c r="G150" s="92"/>
      <c r="H150" s="95"/>
      <c r="I150" s="60" t="s">
        <v>91</v>
      </c>
      <c r="J150" s="78" t="s">
        <v>92</v>
      </c>
      <c r="K150" s="78" t="s">
        <v>93</v>
      </c>
      <c r="L150" s="78" t="s">
        <v>94</v>
      </c>
      <c r="M150" s="79" t="s">
        <v>95</v>
      </c>
    </row>
    <row r="151" spans="1:13" ht="12.75" customHeight="1" x14ac:dyDescent="0.3">
      <c r="A151" s="26" t="s">
        <v>23</v>
      </c>
      <c r="B151" s="81" t="s">
        <v>23</v>
      </c>
      <c r="C151" s="81" t="s">
        <v>23</v>
      </c>
      <c r="D151" s="81" t="s">
        <v>23</v>
      </c>
      <c r="E151" s="81" t="s">
        <v>23</v>
      </c>
      <c r="F151" s="82"/>
      <c r="G151" s="82"/>
      <c r="H151" s="82"/>
      <c r="I151" s="81" t="s">
        <v>23</v>
      </c>
      <c r="J151" s="81" t="s">
        <v>23</v>
      </c>
      <c r="K151" s="81" t="s">
        <v>23</v>
      </c>
      <c r="L151" s="81" t="s">
        <v>23</v>
      </c>
      <c r="M151" s="83" t="s">
        <v>23</v>
      </c>
    </row>
    <row r="152" spans="1:13" ht="12.75" customHeight="1" x14ac:dyDescent="0.3">
      <c r="A152" s="65">
        <v>0.77083333333333337</v>
      </c>
      <c r="B152" s="66">
        <v>0.79166666666666663</v>
      </c>
      <c r="C152" s="66">
        <v>0.83333333333333337</v>
      </c>
      <c r="D152" s="66">
        <v>0.85416666666666663</v>
      </c>
      <c r="E152" s="66">
        <v>0.89583333333333337</v>
      </c>
      <c r="F152" s="33"/>
      <c r="G152" s="34">
        <v>0</v>
      </c>
      <c r="H152" s="84" t="s">
        <v>46</v>
      </c>
      <c r="I152" s="67">
        <f t="shared" ref="I152:M152" si="235">I153+TIME(0,0,(3600*($O17-$O16)/(INDEX($T$5:$AB$6,MATCH(I$151,$S$5:$S$6,0),MATCH(CONCATENATE($P17,$Q17),$T$4:$AB$4,0)))+$T$8))</f>
        <v>0.8871180555555559</v>
      </c>
      <c r="J152" s="67">
        <f t="shared" si="235"/>
        <v>0.90795138888888915</v>
      </c>
      <c r="K152" s="67">
        <f t="shared" si="235"/>
        <v>0.9496180555555559</v>
      </c>
      <c r="L152" s="67">
        <f t="shared" si="235"/>
        <v>0.28295138888888888</v>
      </c>
      <c r="M152" s="68">
        <f t="shared" si="235"/>
        <v>0.32461805555555545</v>
      </c>
    </row>
    <row r="153" spans="1:13" ht="12.75" customHeight="1" x14ac:dyDescent="0.25">
      <c r="A153" s="69">
        <f t="shared" ref="A153:E153" si="236">A152+TIME(0,0,(3600*($O17-$O16)/(INDEX($T$5:$AB$6,MATCH(A$151,$S$5:$S$6,0),MATCH(CONCATENATE($P17,$Q17),$T$4:$AB$4,0)))+$T$8))</f>
        <v>0.77571759259259265</v>
      </c>
      <c r="B153" s="70">
        <f t="shared" si="236"/>
        <v>0.79655092592592591</v>
      </c>
      <c r="C153" s="70">
        <f t="shared" si="236"/>
        <v>0.83821759259259265</v>
      </c>
      <c r="D153" s="70">
        <f t="shared" si="236"/>
        <v>0.85905092592592591</v>
      </c>
      <c r="E153" s="70">
        <f t="shared" si="236"/>
        <v>0.90071759259259265</v>
      </c>
      <c r="F153" s="42">
        <v>5.4</v>
      </c>
      <c r="G153" s="43">
        <v>1</v>
      </c>
      <c r="H153" s="49" t="s">
        <v>47</v>
      </c>
      <c r="I153" s="70">
        <f t="shared" ref="I153:M153" si="237">I154+TIME(0,0,(3600*($O18-$O17)/(INDEX($T$5:$AB$6,MATCH(I$151,$S$5:$S$6,0),MATCH(CONCATENATE($P18,$Q18),$T$4:$AB$4,0)))+$T$8))</f>
        <v>0.88223379629629661</v>
      </c>
      <c r="J153" s="70">
        <f t="shared" si="237"/>
        <v>0.90306712962962987</v>
      </c>
      <c r="K153" s="70">
        <f t="shared" si="237"/>
        <v>0.94473379629629661</v>
      </c>
      <c r="L153" s="70">
        <f t="shared" si="237"/>
        <v>0.27806712962962959</v>
      </c>
      <c r="M153" s="71">
        <f t="shared" si="237"/>
        <v>0.31973379629629617</v>
      </c>
    </row>
    <row r="154" spans="1:13" ht="12.75" customHeight="1" x14ac:dyDescent="0.25">
      <c r="A154" s="69">
        <f t="shared" ref="A154:E154" si="238">A153+TIME(0,0,(3600*($O18-$O17)/(INDEX($T$5:$AB$6,MATCH(A$151,$S$5:$S$6,0),MATCH(CONCATENATE($P18,$Q18),$T$4:$AB$4,0)))+$T$8))</f>
        <v>0.77869212962962964</v>
      </c>
      <c r="B154" s="70">
        <f t="shared" si="238"/>
        <v>0.7995254629629629</v>
      </c>
      <c r="C154" s="70">
        <f t="shared" si="238"/>
        <v>0.84119212962962964</v>
      </c>
      <c r="D154" s="70">
        <f t="shared" si="238"/>
        <v>0.8620254629629629</v>
      </c>
      <c r="E154" s="70">
        <f t="shared" si="238"/>
        <v>0.90369212962962964</v>
      </c>
      <c r="F154" s="42">
        <v>3.1</v>
      </c>
      <c r="G154" s="43">
        <v>2</v>
      </c>
      <c r="H154" s="49" t="s">
        <v>49</v>
      </c>
      <c r="I154" s="70">
        <f t="shared" ref="I154:M154" si="239">I155+TIME(0,0,(3600*($O19-$O18)/(INDEX($T$5:$AB$6,MATCH(I$151,$S$5:$S$6,0),MATCH(CONCATENATE($P19,$Q19),$T$4:$AB$4,0)))+$T$8))</f>
        <v>0.87925925925925963</v>
      </c>
      <c r="J154" s="70">
        <f t="shared" si="239"/>
        <v>0.90009259259259289</v>
      </c>
      <c r="K154" s="70">
        <f t="shared" si="239"/>
        <v>0.94175925925925963</v>
      </c>
      <c r="L154" s="70">
        <f t="shared" si="239"/>
        <v>0.27509259259259256</v>
      </c>
      <c r="M154" s="71">
        <f t="shared" si="239"/>
        <v>0.31675925925925913</v>
      </c>
    </row>
    <row r="155" spans="1:13" ht="12.75" customHeight="1" x14ac:dyDescent="0.25">
      <c r="A155" s="69">
        <f t="shared" ref="A155:E155" si="240">A154+TIME(0,0,(3600*($O19-$O18)/(INDEX($T$5:$AB$6,MATCH(A$151,$S$5:$S$6,0),MATCH(CONCATENATE($P19,$Q19),$T$4:$AB$4,0)))+$T$8))</f>
        <v>0.77974537037037039</v>
      </c>
      <c r="B155" s="70">
        <f t="shared" si="240"/>
        <v>0.80057870370370365</v>
      </c>
      <c r="C155" s="70">
        <f t="shared" si="240"/>
        <v>0.84224537037037039</v>
      </c>
      <c r="D155" s="70">
        <f t="shared" si="240"/>
        <v>0.86307870370370365</v>
      </c>
      <c r="E155" s="70">
        <f t="shared" si="240"/>
        <v>0.90474537037037039</v>
      </c>
      <c r="F155" s="42">
        <v>0.8</v>
      </c>
      <c r="G155" s="43">
        <v>3</v>
      </c>
      <c r="H155" s="49" t="s">
        <v>51</v>
      </c>
      <c r="I155" s="70">
        <f t="shared" ref="I155:M155" si="241">I156+TIME(0,0,(3600*($O20-$O19)/(INDEX($T$5:$AB$6,MATCH(I$151,$S$5:$S$6,0),MATCH(CONCATENATE($P20,$Q20),$T$4:$AB$4,0)))+$T$8))</f>
        <v>0.87820601851851887</v>
      </c>
      <c r="J155" s="70">
        <f t="shared" si="241"/>
        <v>0.89903935185185213</v>
      </c>
      <c r="K155" s="70">
        <f t="shared" si="241"/>
        <v>0.94070601851851887</v>
      </c>
      <c r="L155" s="70">
        <f t="shared" si="241"/>
        <v>0.2740393518518518</v>
      </c>
      <c r="M155" s="71">
        <f t="shared" si="241"/>
        <v>0.31570601851851837</v>
      </c>
    </row>
    <row r="156" spans="1:13" ht="12.75" customHeight="1" x14ac:dyDescent="0.25">
      <c r="A156" s="69">
        <f t="shared" ref="A156:E156" si="242">A155+TIME(0,0,(3600*($O20-$O19)/(INDEX($T$5:$AB$6,MATCH(A$151,$S$5:$S$6,0),MATCH(CONCATENATE($P20,$Q20),$T$4:$AB$4,0)))+$T$8))</f>
        <v>0.78129629629629627</v>
      </c>
      <c r="B156" s="70">
        <f t="shared" si="242"/>
        <v>0.80212962962962953</v>
      </c>
      <c r="C156" s="70">
        <f t="shared" si="242"/>
        <v>0.84379629629629627</v>
      </c>
      <c r="D156" s="70">
        <f t="shared" si="242"/>
        <v>0.86462962962962953</v>
      </c>
      <c r="E156" s="70">
        <f t="shared" si="242"/>
        <v>0.90629629629629627</v>
      </c>
      <c r="F156" s="42">
        <v>1.4</v>
      </c>
      <c r="G156" s="43">
        <v>4</v>
      </c>
      <c r="H156" s="49" t="s">
        <v>52</v>
      </c>
      <c r="I156" s="70">
        <f t="shared" ref="I156:M156" si="243">I157+TIME(0,0,(3600*($O21-$O20)/(INDEX($T$5:$AB$6,MATCH(I$151,$S$5:$S$6,0),MATCH(CONCATENATE($P21,$Q21),$T$4:$AB$4,0)))+$T$8))</f>
        <v>0.876655092592593</v>
      </c>
      <c r="J156" s="70">
        <f t="shared" si="243"/>
        <v>0.89748842592592626</v>
      </c>
      <c r="K156" s="70">
        <f t="shared" si="243"/>
        <v>0.939155092592593</v>
      </c>
      <c r="L156" s="70">
        <f t="shared" si="243"/>
        <v>0.27248842592592587</v>
      </c>
      <c r="M156" s="71">
        <f t="shared" si="243"/>
        <v>0.31415509259259244</v>
      </c>
    </row>
    <row r="157" spans="1:13" ht="12.75" customHeight="1" x14ac:dyDescent="0.25">
      <c r="A157" s="69">
        <f t="shared" ref="A157:E157" si="244">A156+TIME(0,0,(3600*($O21-$O20)/(INDEX($T$5:$AB$6,MATCH(A$151,$S$5:$S$6,0),MATCH(CONCATENATE($P21,$Q21),$T$4:$AB$4,0)))+$T$8))</f>
        <v>0.78252314814814816</v>
      </c>
      <c r="B157" s="70">
        <f t="shared" si="244"/>
        <v>0.80335648148148142</v>
      </c>
      <c r="C157" s="70">
        <f t="shared" si="244"/>
        <v>0.84502314814814816</v>
      </c>
      <c r="D157" s="70">
        <f t="shared" si="244"/>
        <v>0.86585648148148142</v>
      </c>
      <c r="E157" s="70">
        <f t="shared" si="244"/>
        <v>0.90752314814814816</v>
      </c>
      <c r="F157" s="42">
        <v>1</v>
      </c>
      <c r="G157" s="43">
        <v>5</v>
      </c>
      <c r="H157" s="49" t="s">
        <v>53</v>
      </c>
      <c r="I157" s="70">
        <f t="shared" ref="I157:M157" si="245">I158+TIME(0,0,(3600*($O22-$O21)/(INDEX($T$5:$AB$6,MATCH(I$151,$S$5:$S$6,0),MATCH(CONCATENATE($P22,$Q22),$T$4:$AB$4,0)))+$T$8))</f>
        <v>0.8754282407407411</v>
      </c>
      <c r="J157" s="70">
        <f t="shared" si="245"/>
        <v>0.89626157407407436</v>
      </c>
      <c r="K157" s="70">
        <f t="shared" si="245"/>
        <v>0.9379282407407411</v>
      </c>
      <c r="L157" s="70">
        <f t="shared" si="245"/>
        <v>0.27126157407407403</v>
      </c>
      <c r="M157" s="71">
        <f t="shared" si="245"/>
        <v>0.3129282407407406</v>
      </c>
    </row>
    <row r="158" spans="1:13" ht="12.75" customHeight="1" x14ac:dyDescent="0.25">
      <c r="A158" s="69">
        <f t="shared" ref="A158:E158" si="246">A157+TIME(0,0,(3600*($O22-$O21)/(INDEX($T$5:$AB$6,MATCH(A$151,$S$5:$S$6,0),MATCH(CONCATENATE($P22,$Q22),$T$4:$AB$4,0)))+$T$8))</f>
        <v>0.78375000000000006</v>
      </c>
      <c r="B158" s="70">
        <f t="shared" si="246"/>
        <v>0.80458333333333332</v>
      </c>
      <c r="C158" s="70">
        <f t="shared" si="246"/>
        <v>0.84625000000000006</v>
      </c>
      <c r="D158" s="70">
        <f t="shared" si="246"/>
        <v>0.86708333333333332</v>
      </c>
      <c r="E158" s="70">
        <f t="shared" si="246"/>
        <v>0.90875000000000006</v>
      </c>
      <c r="F158" s="42">
        <v>1</v>
      </c>
      <c r="G158" s="43">
        <v>6</v>
      </c>
      <c r="H158" s="49" t="s">
        <v>54</v>
      </c>
      <c r="I158" s="70">
        <f t="shared" ref="I158:M158" si="247">I159+TIME(0,0,(3600*($O23-$O22)/(INDEX($T$5:$AB$6,MATCH(I$151,$S$5:$S$6,0),MATCH(CONCATENATE($P23,$Q23),$T$4:$AB$4,0)))+$T$8))</f>
        <v>0.87420138888888921</v>
      </c>
      <c r="J158" s="70">
        <f t="shared" si="247"/>
        <v>0.89503472222222247</v>
      </c>
      <c r="K158" s="70">
        <f t="shared" si="247"/>
        <v>0.93670138888888921</v>
      </c>
      <c r="L158" s="70">
        <f t="shared" si="247"/>
        <v>0.27003472222222219</v>
      </c>
      <c r="M158" s="71">
        <f t="shared" si="247"/>
        <v>0.31170138888888876</v>
      </c>
    </row>
    <row r="159" spans="1:13" ht="12.75" customHeight="1" x14ac:dyDescent="0.25">
      <c r="A159" s="69">
        <f t="shared" ref="A159:E159" si="248">A158+TIME(0,0,(3600*($O23-$O22)/(INDEX($T$5:$AB$6,MATCH(A$151,$S$5:$S$6,0),MATCH(CONCATENATE($P23,$Q23),$T$4:$AB$4,0)))+$T$8))</f>
        <v>0.78488425925925931</v>
      </c>
      <c r="B159" s="70">
        <f t="shared" si="248"/>
        <v>0.80571759259259257</v>
      </c>
      <c r="C159" s="70">
        <f t="shared" si="248"/>
        <v>0.84738425925925931</v>
      </c>
      <c r="D159" s="70">
        <f t="shared" si="248"/>
        <v>0.86821759259259257</v>
      </c>
      <c r="E159" s="70">
        <f t="shared" si="248"/>
        <v>0.90988425925925931</v>
      </c>
      <c r="F159" s="42">
        <v>0.9</v>
      </c>
      <c r="G159" s="43">
        <v>7</v>
      </c>
      <c r="H159" s="49" t="s">
        <v>55</v>
      </c>
      <c r="I159" s="70">
        <f t="shared" ref="I159:M159" si="249">I160+TIME(0,0,(3600*($O24-$O23)/(INDEX($T$5:$AB$6,MATCH(I$151,$S$5:$S$6,0),MATCH(CONCATENATE($P24,$Q24),$T$4:$AB$4,0)))+$T$8))</f>
        <v>0.87306712962962996</v>
      </c>
      <c r="J159" s="70">
        <f t="shared" si="249"/>
        <v>0.89390046296296322</v>
      </c>
      <c r="K159" s="70">
        <f t="shared" si="249"/>
        <v>0.93556712962962996</v>
      </c>
      <c r="L159" s="70">
        <f t="shared" si="249"/>
        <v>0.26890046296296294</v>
      </c>
      <c r="M159" s="71">
        <f t="shared" si="249"/>
        <v>0.31056712962962951</v>
      </c>
    </row>
    <row r="160" spans="1:13" ht="12.75" customHeight="1" x14ac:dyDescent="0.25">
      <c r="A160" s="69">
        <f t="shared" ref="A160:E160" si="250">A159+TIME(0,0,(3600*($O24-$O23)/(INDEX($T$5:$AB$6,MATCH(A$151,$S$5:$S$6,0),MATCH(CONCATENATE($P24,$Q24),$T$4:$AB$4,0)))+$T$8))</f>
        <v>0.78652777777777783</v>
      </c>
      <c r="B160" s="70">
        <f t="shared" si="250"/>
        <v>0.80736111111111108</v>
      </c>
      <c r="C160" s="70">
        <f t="shared" si="250"/>
        <v>0.84902777777777783</v>
      </c>
      <c r="D160" s="70">
        <f t="shared" si="250"/>
        <v>0.86986111111111108</v>
      </c>
      <c r="E160" s="70">
        <f t="shared" si="250"/>
        <v>0.91152777777777783</v>
      </c>
      <c r="F160" s="42">
        <v>1.5</v>
      </c>
      <c r="G160" s="43">
        <v>8</v>
      </c>
      <c r="H160" s="49" t="s">
        <v>56</v>
      </c>
      <c r="I160" s="70">
        <f t="shared" ref="I160:M160" si="251">I161+TIME(0,0,(3600*($O25-$O24)/(INDEX($T$5:$AB$6,MATCH(I$151,$S$5:$S$6,0),MATCH(CONCATENATE($P25,$Q25),$T$4:$AB$4,0)))+$T$8))</f>
        <v>0.87142361111111144</v>
      </c>
      <c r="J160" s="70">
        <f t="shared" si="251"/>
        <v>0.8922569444444447</v>
      </c>
      <c r="K160" s="70">
        <f t="shared" si="251"/>
        <v>0.93392361111111144</v>
      </c>
      <c r="L160" s="70">
        <f t="shared" si="251"/>
        <v>0.26725694444444442</v>
      </c>
      <c r="M160" s="71">
        <f t="shared" si="251"/>
        <v>0.308923611111111</v>
      </c>
    </row>
    <row r="161" spans="1:13" ht="12.75" customHeight="1" x14ac:dyDescent="0.25">
      <c r="A161" s="69">
        <f t="shared" ref="A161:E161" si="252">A160+TIME(0,0,(3600*($O25-$O24)/(INDEX($T$5:$AB$6,MATCH(A$151,$S$5:$S$6,0),MATCH(CONCATENATE($P25,$Q25),$T$4:$AB$4,0)))+$T$8))</f>
        <v>0.78866898148148157</v>
      </c>
      <c r="B161" s="70">
        <f t="shared" si="252"/>
        <v>0.80950231481481483</v>
      </c>
      <c r="C161" s="70">
        <f t="shared" si="252"/>
        <v>0.85116898148148157</v>
      </c>
      <c r="D161" s="70">
        <f t="shared" si="252"/>
        <v>0.87200231481481483</v>
      </c>
      <c r="E161" s="70">
        <f t="shared" si="252"/>
        <v>0.91366898148148157</v>
      </c>
      <c r="F161" s="42">
        <v>2.1</v>
      </c>
      <c r="G161" s="43">
        <v>9</v>
      </c>
      <c r="H161" s="49" t="s">
        <v>57</v>
      </c>
      <c r="I161" s="70">
        <f t="shared" ref="I161:M161" si="253">I162+TIME(0,0,(3600*($O26-$O25)/(INDEX($T$5:$AB$6,MATCH(I$151,$S$5:$S$6,0),MATCH(CONCATENATE($P26,$Q26),$T$4:$AB$4,0)))+$T$8))</f>
        <v>0.8692824074074077</v>
      </c>
      <c r="J161" s="70">
        <f t="shared" si="253"/>
        <v>0.89011574074074096</v>
      </c>
      <c r="K161" s="70">
        <f t="shared" si="253"/>
        <v>0.9317824074074077</v>
      </c>
      <c r="L161" s="70">
        <f t="shared" si="253"/>
        <v>0.26511574074074074</v>
      </c>
      <c r="M161" s="71">
        <f t="shared" si="253"/>
        <v>0.30678240740740731</v>
      </c>
    </row>
    <row r="162" spans="1:13" ht="12.75" customHeight="1" x14ac:dyDescent="0.25">
      <c r="A162" s="69">
        <f t="shared" ref="A162:E162" si="254">A161+TIME(0,0,(3600*($O26-$O25)/(INDEX($T$5:$AB$6,MATCH(A$151,$S$5:$S$6,0),MATCH(CONCATENATE($P26,$Q26),$T$4:$AB$4,0)))+$T$8))</f>
        <v>0.79055555555555568</v>
      </c>
      <c r="B162" s="70">
        <f t="shared" si="254"/>
        <v>0.81138888888888894</v>
      </c>
      <c r="C162" s="70">
        <f t="shared" si="254"/>
        <v>0.85305555555555568</v>
      </c>
      <c r="D162" s="70">
        <f t="shared" si="254"/>
        <v>0.87388888888888894</v>
      </c>
      <c r="E162" s="70">
        <f t="shared" si="254"/>
        <v>0.91555555555555568</v>
      </c>
      <c r="F162" s="42">
        <v>1.8</v>
      </c>
      <c r="G162" s="43">
        <v>10</v>
      </c>
      <c r="H162" s="49" t="s">
        <v>58</v>
      </c>
      <c r="I162" s="70">
        <f t="shared" ref="I162:M162" si="255">I163+TIME(0,0,(3600*($O27-$O26)/(INDEX($T$5:$AB$6,MATCH(I$151,$S$5:$S$6,0),MATCH(CONCATENATE($P27,$Q27),$T$4:$AB$4,0)))+$T$8))</f>
        <v>0.86739583333333359</v>
      </c>
      <c r="J162" s="70">
        <f t="shared" si="255"/>
        <v>0.88822916666666685</v>
      </c>
      <c r="K162" s="70">
        <f t="shared" si="255"/>
        <v>0.92989583333333359</v>
      </c>
      <c r="L162" s="70">
        <f t="shared" si="255"/>
        <v>0.26322916666666668</v>
      </c>
      <c r="M162" s="71">
        <f t="shared" si="255"/>
        <v>0.30489583333333325</v>
      </c>
    </row>
    <row r="163" spans="1:13" ht="12.75" customHeight="1" x14ac:dyDescent="0.25">
      <c r="A163" s="69">
        <f t="shared" ref="A163:E163" si="256">A162+TIME(0,0,(3600*($O27-$O26)/(INDEX($T$5:$AB$6,MATCH(A$151,$S$5:$S$6,0),MATCH(CONCATENATE($P27,$Q27),$T$4:$AB$4,0)))+$T$8))</f>
        <v>0.79152777777777794</v>
      </c>
      <c r="B163" s="70">
        <f t="shared" si="256"/>
        <v>0.8123611111111112</v>
      </c>
      <c r="C163" s="70">
        <f t="shared" si="256"/>
        <v>0.85402777777777794</v>
      </c>
      <c r="D163" s="70">
        <f t="shared" si="256"/>
        <v>0.8748611111111112</v>
      </c>
      <c r="E163" s="70">
        <f t="shared" si="256"/>
        <v>0.91652777777777794</v>
      </c>
      <c r="F163" s="42">
        <v>0.7</v>
      </c>
      <c r="G163" s="43">
        <v>11</v>
      </c>
      <c r="H163" s="49" t="s">
        <v>59</v>
      </c>
      <c r="I163" s="70">
        <f t="shared" ref="I163:M163" si="257">I164+TIME(0,0,(3600*($O28-$O27)/(INDEX($T$5:$AB$6,MATCH(I$151,$S$5:$S$6,0),MATCH(CONCATENATE($P28,$Q28),$T$4:$AB$4,0)))+$T$8))</f>
        <v>0.86642361111111132</v>
      </c>
      <c r="J163" s="70">
        <f t="shared" si="257"/>
        <v>0.88725694444444458</v>
      </c>
      <c r="K163" s="70">
        <f t="shared" si="257"/>
        <v>0.92892361111111132</v>
      </c>
      <c r="L163" s="70">
        <f t="shared" si="257"/>
        <v>0.26225694444444447</v>
      </c>
      <c r="M163" s="71">
        <f t="shared" si="257"/>
        <v>0.30392361111111105</v>
      </c>
    </row>
    <row r="164" spans="1:13" ht="12.75" customHeight="1" x14ac:dyDescent="0.25">
      <c r="A164" s="69">
        <f t="shared" ref="A164:E164" si="258">A163+TIME(0,0,(3600*($O28-$O27)/(INDEX($T$5:$AB$6,MATCH(A$151,$S$5:$S$6,0),MATCH(CONCATENATE($P28,$Q28),$T$4:$AB$4,0)))+$T$8))</f>
        <v>0.79275462962962984</v>
      </c>
      <c r="B164" s="70">
        <f t="shared" si="258"/>
        <v>0.8135879629629631</v>
      </c>
      <c r="C164" s="70">
        <f t="shared" si="258"/>
        <v>0.85525462962962984</v>
      </c>
      <c r="D164" s="70">
        <f t="shared" si="258"/>
        <v>0.8760879629629631</v>
      </c>
      <c r="E164" s="70">
        <f t="shared" si="258"/>
        <v>0.91775462962962984</v>
      </c>
      <c r="F164" s="42">
        <v>1</v>
      </c>
      <c r="G164" s="43">
        <v>12</v>
      </c>
      <c r="H164" s="49" t="s">
        <v>60</v>
      </c>
      <c r="I164" s="70">
        <f t="shared" ref="I164:M164" si="259">I165+TIME(0,0,(3600*($O29-$O28)/(INDEX($T$5:$AB$6,MATCH(I$151,$S$5:$S$6,0),MATCH(CONCATENATE($P29,$Q29),$T$4:$AB$4,0)))+$T$8))</f>
        <v>0.86519675925925943</v>
      </c>
      <c r="J164" s="70">
        <f t="shared" si="259"/>
        <v>0.88603009259259269</v>
      </c>
      <c r="K164" s="70">
        <f t="shared" si="259"/>
        <v>0.92769675925925943</v>
      </c>
      <c r="L164" s="70">
        <f t="shared" si="259"/>
        <v>0.26103009259259263</v>
      </c>
      <c r="M164" s="71">
        <f t="shared" si="259"/>
        <v>0.30269675925925921</v>
      </c>
    </row>
    <row r="165" spans="1:13" ht="12.75" customHeight="1" x14ac:dyDescent="0.25">
      <c r="A165" s="69">
        <f t="shared" ref="A165:E165" si="260">A164+TIME(0,0,(3600*($O29-$O28)/(INDEX($T$5:$AB$6,MATCH(A$151,$S$5:$S$6,0),MATCH(CONCATENATE($P29,$Q29),$T$4:$AB$4,0)))+$T$8))</f>
        <v>0.79497685185185207</v>
      </c>
      <c r="B165" s="70">
        <f t="shared" si="260"/>
        <v>0.81581018518518533</v>
      </c>
      <c r="C165" s="70">
        <f t="shared" si="260"/>
        <v>0.85747685185185207</v>
      </c>
      <c r="D165" s="70">
        <f t="shared" si="260"/>
        <v>0.87831018518518533</v>
      </c>
      <c r="E165" s="70">
        <f t="shared" si="260"/>
        <v>0.91997685185185207</v>
      </c>
      <c r="F165" s="42">
        <v>2.2000000000000002</v>
      </c>
      <c r="G165" s="43">
        <v>13</v>
      </c>
      <c r="H165" s="49" t="s">
        <v>61</v>
      </c>
      <c r="I165" s="70">
        <f t="shared" ref="I165:M165" si="261">I166+TIME(0,0,(3600*($O30-$O29)/(INDEX($T$5:$AB$6,MATCH(I$151,$S$5:$S$6,0),MATCH(CONCATENATE($P30,$Q30),$T$4:$AB$4,0)))+$T$8))</f>
        <v>0.86297453703703719</v>
      </c>
      <c r="J165" s="70">
        <f t="shared" si="261"/>
        <v>0.88380787037037045</v>
      </c>
      <c r="K165" s="70">
        <f t="shared" si="261"/>
        <v>0.92547453703703719</v>
      </c>
      <c r="L165" s="70">
        <f t="shared" si="261"/>
        <v>0.2588078703703704</v>
      </c>
      <c r="M165" s="71">
        <f t="shared" si="261"/>
        <v>0.30047453703703697</v>
      </c>
    </row>
    <row r="166" spans="1:13" ht="12.75" customHeight="1" x14ac:dyDescent="0.25">
      <c r="A166" s="69">
        <f t="shared" ref="A166:E166" si="262">A165+TIME(0,0,(3600*($O30-$O29)/(INDEX($T$5:$AB$6,MATCH(A$151,$S$5:$S$6,0),MATCH(CONCATENATE($P30,$Q30),$T$4:$AB$4,0)))+$T$8))</f>
        <v>0.79719907407407431</v>
      </c>
      <c r="B166" s="70">
        <f t="shared" si="262"/>
        <v>0.81803240740740757</v>
      </c>
      <c r="C166" s="70">
        <f t="shared" si="262"/>
        <v>0.85969907407407431</v>
      </c>
      <c r="D166" s="70">
        <f t="shared" si="262"/>
        <v>0.88053240740740757</v>
      </c>
      <c r="E166" s="70">
        <f t="shared" si="262"/>
        <v>0.92219907407407431</v>
      </c>
      <c r="F166" s="42">
        <v>2.2000000000000002</v>
      </c>
      <c r="G166" s="43">
        <v>14</v>
      </c>
      <c r="H166" s="49" t="s">
        <v>62</v>
      </c>
      <c r="I166" s="70">
        <f t="shared" ref="I166:M166" si="263">I167+TIME(0,0,(3600*($O31-$O30)/(INDEX($T$5:$AB$6,MATCH(I$151,$S$5:$S$6,0),MATCH(CONCATENATE($P31,$Q31),$T$4:$AB$4,0)))+$T$8))</f>
        <v>0.86075231481481496</v>
      </c>
      <c r="J166" s="70">
        <f t="shared" si="263"/>
        <v>0.88158564814814822</v>
      </c>
      <c r="K166" s="70">
        <f t="shared" si="263"/>
        <v>0.92325231481481496</v>
      </c>
      <c r="L166" s="70">
        <f t="shared" si="263"/>
        <v>0.25658564814814816</v>
      </c>
      <c r="M166" s="71">
        <f t="shared" si="263"/>
        <v>0.29825231481481473</v>
      </c>
    </row>
    <row r="167" spans="1:13" ht="12.75" customHeight="1" x14ac:dyDescent="0.25">
      <c r="A167" s="69">
        <f t="shared" ref="A167:E167" si="264">A166+TIME(0,0,(3600*($O31-$O30)/(INDEX($T$5:$AB$6,MATCH(A$151,$S$5:$S$6,0),MATCH(CONCATENATE($P31,$Q31),$T$4:$AB$4,0)))+$T$8))</f>
        <v>0.79884259259259283</v>
      </c>
      <c r="B167" s="70">
        <f t="shared" si="264"/>
        <v>0.81967592592592609</v>
      </c>
      <c r="C167" s="70">
        <f t="shared" si="264"/>
        <v>0.86134259259259283</v>
      </c>
      <c r="D167" s="70">
        <f t="shared" si="264"/>
        <v>0.88217592592592609</v>
      </c>
      <c r="E167" s="70">
        <f t="shared" si="264"/>
        <v>0.92384259259259283</v>
      </c>
      <c r="F167" s="42">
        <v>1.5</v>
      </c>
      <c r="G167" s="43">
        <v>15</v>
      </c>
      <c r="H167" s="49" t="s">
        <v>63</v>
      </c>
      <c r="I167" s="70">
        <f t="shared" ref="I167:M167" si="265">I168+TIME(0,0,(3600*($O32-$O31)/(INDEX($T$5:$AB$6,MATCH(I$151,$S$5:$S$6,0),MATCH(CONCATENATE($P32,$Q32),$T$4:$AB$4,0)))+$T$8))</f>
        <v>0.85910879629629644</v>
      </c>
      <c r="J167" s="70">
        <f t="shared" si="265"/>
        <v>0.8799421296296297</v>
      </c>
      <c r="K167" s="70">
        <f t="shared" si="265"/>
        <v>0.92160879629629644</v>
      </c>
      <c r="L167" s="70">
        <f t="shared" si="265"/>
        <v>0.25494212962962964</v>
      </c>
      <c r="M167" s="71">
        <f t="shared" si="265"/>
        <v>0.29660879629629622</v>
      </c>
    </row>
    <row r="168" spans="1:13" ht="12.75" customHeight="1" x14ac:dyDescent="0.25">
      <c r="A168" s="69">
        <f t="shared" ref="A168:E168" si="266">A167+TIME(0,0,(3600*($O32-$O31)/(INDEX($T$5:$AB$6,MATCH(A$151,$S$5:$S$6,0),MATCH(CONCATENATE($P32,$Q32),$T$4:$AB$4,0)))+$T$8))</f>
        <v>0.80114583333333356</v>
      </c>
      <c r="B168" s="70">
        <f t="shared" si="266"/>
        <v>0.82197916666666682</v>
      </c>
      <c r="C168" s="70">
        <f t="shared" si="266"/>
        <v>0.86364583333333356</v>
      </c>
      <c r="D168" s="70">
        <f t="shared" si="266"/>
        <v>0.88447916666666682</v>
      </c>
      <c r="E168" s="70">
        <f t="shared" si="266"/>
        <v>0.92614583333333356</v>
      </c>
      <c r="F168" s="42">
        <v>2.2999999999999998</v>
      </c>
      <c r="G168" s="43">
        <v>16</v>
      </c>
      <c r="H168" s="49" t="s">
        <v>64</v>
      </c>
      <c r="I168" s="70">
        <f t="shared" ref="I168:M168" si="267">I169+TIME(0,0,(3600*($O33-$O32)/(INDEX($T$5:$AB$6,MATCH(I$151,$S$5:$S$6,0),MATCH(CONCATENATE($P33,$Q33),$T$4:$AB$4,0)))+$T$8))</f>
        <v>0.85680555555555571</v>
      </c>
      <c r="J168" s="70">
        <f t="shared" si="267"/>
        <v>0.87763888888888897</v>
      </c>
      <c r="K168" s="70">
        <f t="shared" si="267"/>
        <v>0.91930555555555571</v>
      </c>
      <c r="L168" s="70">
        <f t="shared" si="267"/>
        <v>0.25263888888888891</v>
      </c>
      <c r="M168" s="71">
        <f t="shared" si="267"/>
        <v>0.29430555555555549</v>
      </c>
    </row>
    <row r="169" spans="1:13" ht="12.75" customHeight="1" x14ac:dyDescent="0.25">
      <c r="A169" s="69">
        <f t="shared" ref="A169:E169" si="268">A168+TIME(0,0,(3600*($O33-$O32)/(INDEX($T$5:$AB$6,MATCH(A$151,$S$5:$S$6,0),MATCH(CONCATENATE($P33,$Q33),$T$4:$AB$4,0)))+$T$8))</f>
        <v>0.80362268518518543</v>
      </c>
      <c r="B169" s="70">
        <f t="shared" si="268"/>
        <v>0.82445601851851869</v>
      </c>
      <c r="C169" s="70">
        <f t="shared" si="268"/>
        <v>0.86612268518518543</v>
      </c>
      <c r="D169" s="70">
        <f t="shared" si="268"/>
        <v>0.88695601851851869</v>
      </c>
      <c r="E169" s="70">
        <f t="shared" si="268"/>
        <v>0.92862268518518543</v>
      </c>
      <c r="F169" s="42">
        <v>2.5</v>
      </c>
      <c r="G169" s="43">
        <v>17</v>
      </c>
      <c r="H169" s="49" t="s">
        <v>65</v>
      </c>
      <c r="I169" s="70">
        <f t="shared" ref="I169:M169" si="269">I170+TIME(0,0,(3600*($O34-$O33)/(INDEX($T$5:$AB$6,MATCH(I$151,$S$5:$S$6,0),MATCH(CONCATENATE($P34,$Q34),$T$4:$AB$4,0)))+$T$8))</f>
        <v>0.85432870370370384</v>
      </c>
      <c r="J169" s="70">
        <f t="shared" si="269"/>
        <v>0.8751620370370371</v>
      </c>
      <c r="K169" s="70">
        <f t="shared" si="269"/>
        <v>0.91682870370370384</v>
      </c>
      <c r="L169" s="70">
        <f t="shared" si="269"/>
        <v>0.25016203703703704</v>
      </c>
      <c r="M169" s="71">
        <f t="shared" si="269"/>
        <v>0.29182870370370362</v>
      </c>
    </row>
    <row r="170" spans="1:13" ht="12.75" customHeight="1" x14ac:dyDescent="0.25">
      <c r="A170" s="69">
        <f t="shared" ref="A170:E170" si="270">A169+TIME(0,0,(3600*($O34-$O33)/(INDEX($T$5:$AB$6,MATCH(A$151,$S$5:$S$6,0),MATCH(CONCATENATE($P34,$Q34),$T$4:$AB$4,0)))+$T$8))</f>
        <v>0.80434027777777806</v>
      </c>
      <c r="B170" s="70">
        <f t="shared" si="270"/>
        <v>0.82517361111111132</v>
      </c>
      <c r="C170" s="70">
        <f t="shared" si="270"/>
        <v>0.86684027777777806</v>
      </c>
      <c r="D170" s="70">
        <f t="shared" si="270"/>
        <v>0.88767361111111132</v>
      </c>
      <c r="E170" s="70">
        <f t="shared" si="270"/>
        <v>0.92934027777777806</v>
      </c>
      <c r="F170" s="42">
        <v>0.4</v>
      </c>
      <c r="G170" s="43">
        <v>18</v>
      </c>
      <c r="H170" s="49" t="s">
        <v>66</v>
      </c>
      <c r="I170" s="70">
        <f t="shared" ref="I170:M170" si="271">I171+TIME(0,0,(3600*($O35-$O34)/(INDEX($T$5:$AB$6,MATCH(I$151,$S$5:$S$6,0),MATCH(CONCATENATE($P35,$Q35),$T$4:$AB$4,0)))+$T$8))</f>
        <v>0.85361111111111121</v>
      </c>
      <c r="J170" s="70">
        <f t="shared" si="271"/>
        <v>0.87444444444444447</v>
      </c>
      <c r="K170" s="70">
        <f t="shared" si="271"/>
        <v>0.91611111111111121</v>
      </c>
      <c r="L170" s="70">
        <f t="shared" si="271"/>
        <v>0.24944444444444447</v>
      </c>
      <c r="M170" s="71">
        <f t="shared" si="271"/>
        <v>0.29111111111111104</v>
      </c>
    </row>
    <row r="171" spans="1:13" ht="12.75" customHeight="1" x14ac:dyDescent="0.25">
      <c r="A171" s="69">
        <f t="shared" ref="A171:E171" si="272">A170+TIME(0,0,(3600*($O35-$O34)/(INDEX($T$5:$AB$6,MATCH(A$151,$S$5:$S$6,0),MATCH(CONCATENATE($P35,$Q35),$T$4:$AB$4,0)))+$T$8))</f>
        <v>0.80531250000000032</v>
      </c>
      <c r="B171" s="70">
        <f t="shared" si="272"/>
        <v>0.82614583333333358</v>
      </c>
      <c r="C171" s="70">
        <f t="shared" si="272"/>
        <v>0.86781250000000032</v>
      </c>
      <c r="D171" s="70">
        <f t="shared" si="272"/>
        <v>0.88864583333333358</v>
      </c>
      <c r="E171" s="70">
        <f t="shared" si="272"/>
        <v>0.93031250000000032</v>
      </c>
      <c r="F171" s="42">
        <v>0.7</v>
      </c>
      <c r="G171" s="43">
        <v>19</v>
      </c>
      <c r="H171" s="49" t="s">
        <v>67</v>
      </c>
      <c r="I171" s="70">
        <f t="shared" ref="I171:M171" si="273">I172+TIME(0,0,(3600*($O36-$O35)/(INDEX($T$5:$AB$6,MATCH(I$151,$S$5:$S$6,0),MATCH(CONCATENATE($P36,$Q36),$T$4:$AB$4,0)))+$T$8))</f>
        <v>0.85263888888888895</v>
      </c>
      <c r="J171" s="70">
        <f t="shared" si="273"/>
        <v>0.87347222222222221</v>
      </c>
      <c r="K171" s="70">
        <f t="shared" si="273"/>
        <v>0.91513888888888895</v>
      </c>
      <c r="L171" s="70">
        <f t="shared" si="273"/>
        <v>0.24847222222222223</v>
      </c>
      <c r="M171" s="71">
        <f t="shared" si="273"/>
        <v>0.29013888888888884</v>
      </c>
    </row>
    <row r="172" spans="1:13" ht="12.75" customHeight="1" x14ac:dyDescent="0.25">
      <c r="A172" s="69">
        <f t="shared" ref="A172:E172" si="274">A171+TIME(0,0,(3600*($O36-$O35)/(INDEX($T$5:$AB$6,MATCH(A$151,$S$5:$S$6,0),MATCH(CONCATENATE($P36,$Q36),$T$4:$AB$4,0)))+$T$8))</f>
        <v>0.80636574074074108</v>
      </c>
      <c r="B172" s="70">
        <f t="shared" si="274"/>
        <v>0.82719907407407434</v>
      </c>
      <c r="C172" s="70">
        <f t="shared" si="274"/>
        <v>0.86886574074074108</v>
      </c>
      <c r="D172" s="70">
        <f t="shared" si="274"/>
        <v>0.88969907407407434</v>
      </c>
      <c r="E172" s="70">
        <f t="shared" si="274"/>
        <v>0.93136574074074108</v>
      </c>
      <c r="F172" s="42">
        <v>0.8</v>
      </c>
      <c r="G172" s="43">
        <v>20</v>
      </c>
      <c r="H172" s="49" t="s">
        <v>68</v>
      </c>
      <c r="I172" s="70">
        <f t="shared" ref="I172:M172" si="275">I173+TIME(0,0,(3600*($O37-$O36)/(INDEX($T$5:$AB$6,MATCH(I$151,$S$5:$S$6,0),MATCH(CONCATENATE($P37,$Q37),$T$4:$AB$4,0)))+$T$8))</f>
        <v>0.85158564814814819</v>
      </c>
      <c r="J172" s="70">
        <f t="shared" si="275"/>
        <v>0.87241898148148145</v>
      </c>
      <c r="K172" s="70">
        <f t="shared" si="275"/>
        <v>0.91408564814814819</v>
      </c>
      <c r="L172" s="70">
        <f t="shared" si="275"/>
        <v>0.2474189814814815</v>
      </c>
      <c r="M172" s="71">
        <f t="shared" si="275"/>
        <v>0.28908564814814808</v>
      </c>
    </row>
    <row r="173" spans="1:13" ht="12.75" customHeight="1" x14ac:dyDescent="0.25">
      <c r="A173" s="69">
        <f t="shared" ref="A173:E173" si="276">A172+TIME(0,0,(3600*($O37-$O36)/(INDEX($T$5:$AB$6,MATCH(A$151,$S$5:$S$6,0),MATCH(CONCATENATE($P37,$Q37),$T$4:$AB$4,0)))+$T$8))</f>
        <v>0.80717592592592624</v>
      </c>
      <c r="B173" s="70">
        <f t="shared" si="276"/>
        <v>0.8280092592592595</v>
      </c>
      <c r="C173" s="70">
        <f t="shared" si="276"/>
        <v>0.86967592592592624</v>
      </c>
      <c r="D173" s="70">
        <f t="shared" si="276"/>
        <v>0.8905092592592595</v>
      </c>
      <c r="E173" s="70">
        <f t="shared" si="276"/>
        <v>0.93217592592592624</v>
      </c>
      <c r="F173" s="42">
        <v>0.5</v>
      </c>
      <c r="G173" s="43">
        <v>21</v>
      </c>
      <c r="H173" s="49" t="s">
        <v>69</v>
      </c>
      <c r="I173" s="70">
        <f t="shared" ref="I173:M173" si="277">I174+TIME(0,0,(3600*($O38-$O37)/(INDEX($T$5:$AB$6,MATCH(I$151,$S$5:$S$6,0),MATCH(CONCATENATE($P38,$Q38),$T$4:$AB$4,0)))+$T$8))</f>
        <v>0.85077546296296302</v>
      </c>
      <c r="J173" s="70">
        <f t="shared" si="277"/>
        <v>0.87160879629629628</v>
      </c>
      <c r="K173" s="70">
        <f t="shared" si="277"/>
        <v>0.91327546296296302</v>
      </c>
      <c r="L173" s="70">
        <f t="shared" si="277"/>
        <v>0.24660879629629631</v>
      </c>
      <c r="M173" s="71">
        <f t="shared" si="277"/>
        <v>0.28827546296296291</v>
      </c>
    </row>
    <row r="174" spans="1:13" ht="12.75" customHeight="1" x14ac:dyDescent="0.25">
      <c r="A174" s="69">
        <f t="shared" ref="A174:E174" si="278">A173+TIME(0,0,(3600*($O38-$O37)/(INDEX($T$5:$AB$6,MATCH(A$151,$S$5:$S$6,0),MATCH(CONCATENATE($P38,$Q38),$T$4:$AB$4,0)))+$T$8))</f>
        <v>0.8080671296296299</v>
      </c>
      <c r="B174" s="70">
        <f t="shared" si="278"/>
        <v>0.82890046296296316</v>
      </c>
      <c r="C174" s="70">
        <f t="shared" si="278"/>
        <v>0.8705671296296299</v>
      </c>
      <c r="D174" s="70">
        <f t="shared" si="278"/>
        <v>0.89140046296296316</v>
      </c>
      <c r="E174" s="70">
        <f t="shared" si="278"/>
        <v>0.9330671296296299</v>
      </c>
      <c r="F174" s="42">
        <v>0.6</v>
      </c>
      <c r="G174" s="43">
        <v>22</v>
      </c>
      <c r="H174" s="49" t="s">
        <v>70</v>
      </c>
      <c r="I174" s="70">
        <f t="shared" ref="I174:M174" si="279">I175+TIME(0,0,(3600*($O39-$O38)/(INDEX($T$5:$AB$6,MATCH(I$151,$S$5:$S$6,0),MATCH(CONCATENATE($P39,$Q39),$T$4:$AB$4,0)))+$T$8))</f>
        <v>0.84988425925925937</v>
      </c>
      <c r="J174" s="70">
        <f t="shared" si="279"/>
        <v>0.87071759259259263</v>
      </c>
      <c r="K174" s="70">
        <f t="shared" si="279"/>
        <v>0.91238425925925937</v>
      </c>
      <c r="L174" s="70">
        <f t="shared" si="279"/>
        <v>0.2457175925925926</v>
      </c>
      <c r="M174" s="71">
        <f t="shared" si="279"/>
        <v>0.2873842592592592</v>
      </c>
    </row>
    <row r="175" spans="1:13" ht="12.75" customHeight="1" x14ac:dyDescent="0.25">
      <c r="A175" s="69">
        <f t="shared" ref="A175:E175" si="280">A174+TIME(0,0,(3600*($O39-$O38)/(INDEX($T$5:$AB$6,MATCH(A$151,$S$5:$S$6,0),MATCH(CONCATENATE($P39,$Q39),$T$4:$AB$4,0)))+$T$8))</f>
        <v>0.80929398148148179</v>
      </c>
      <c r="B175" s="70">
        <f t="shared" si="280"/>
        <v>0.83012731481481505</v>
      </c>
      <c r="C175" s="70">
        <f t="shared" si="280"/>
        <v>0.87179398148148179</v>
      </c>
      <c r="D175" s="70">
        <f t="shared" si="280"/>
        <v>0.89262731481481505</v>
      </c>
      <c r="E175" s="70">
        <f t="shared" si="280"/>
        <v>0.93429398148148179</v>
      </c>
      <c r="F175" s="42">
        <v>1</v>
      </c>
      <c r="G175" s="43">
        <v>23</v>
      </c>
      <c r="H175" s="49" t="s">
        <v>71</v>
      </c>
      <c r="I175" s="70">
        <f t="shared" ref="I175:M175" si="281">I176+TIME(0,0,(3600*($O40-$O39)/(INDEX($T$5:$AB$6,MATCH(I$151,$S$5:$S$6,0),MATCH(CONCATENATE($P40,$Q40),$T$4:$AB$4,0)))+$T$8))</f>
        <v>0.84865740740740747</v>
      </c>
      <c r="J175" s="70">
        <f t="shared" si="281"/>
        <v>0.86949074074074073</v>
      </c>
      <c r="K175" s="70">
        <f t="shared" si="281"/>
        <v>0.91115740740740747</v>
      </c>
      <c r="L175" s="70">
        <f t="shared" si="281"/>
        <v>0.24449074074074076</v>
      </c>
      <c r="M175" s="71">
        <f t="shared" si="281"/>
        <v>0.28615740740740736</v>
      </c>
    </row>
    <row r="176" spans="1:13" ht="12.75" customHeight="1" x14ac:dyDescent="0.25">
      <c r="A176" s="69">
        <f t="shared" ref="A176:E176" si="282">A175+TIME(0,0,(3600*($O40-$O39)/(INDEX($T$5:$AB$6,MATCH(A$151,$S$5:$S$6,0),MATCH(CONCATENATE($P40,$Q40),$T$4:$AB$4,0)))+$T$8))</f>
        <v>0.8111805555555559</v>
      </c>
      <c r="B176" s="70">
        <f t="shared" si="282"/>
        <v>0.83201388888888916</v>
      </c>
      <c r="C176" s="70">
        <f t="shared" si="282"/>
        <v>0.8736805555555559</v>
      </c>
      <c r="D176" s="70">
        <f t="shared" si="282"/>
        <v>0.89451388888888916</v>
      </c>
      <c r="E176" s="70">
        <f t="shared" si="282"/>
        <v>0.9361805555555559</v>
      </c>
      <c r="F176" s="42">
        <v>1.8</v>
      </c>
      <c r="G176" s="43">
        <v>24</v>
      </c>
      <c r="H176" s="49" t="s">
        <v>72</v>
      </c>
      <c r="I176" s="70">
        <f t="shared" ref="I176:M176" si="283">I177+TIME(0,0,(3600*($O41-$O40)/(INDEX($T$5:$AB$6,MATCH(I$151,$S$5:$S$6,0),MATCH(CONCATENATE($P41,$Q41),$T$4:$AB$4,0)))+$T$8))</f>
        <v>0.84677083333333336</v>
      </c>
      <c r="J176" s="70">
        <f t="shared" si="283"/>
        <v>0.86760416666666662</v>
      </c>
      <c r="K176" s="70">
        <f t="shared" si="283"/>
        <v>0.90927083333333336</v>
      </c>
      <c r="L176" s="70">
        <f t="shared" si="283"/>
        <v>0.24260416666666668</v>
      </c>
      <c r="M176" s="71">
        <f t="shared" si="283"/>
        <v>0.28427083333333331</v>
      </c>
    </row>
    <row r="177" spans="1:13" ht="12.75" customHeight="1" x14ac:dyDescent="0.25">
      <c r="A177" s="69">
        <f t="shared" ref="A177:E177" si="284">A176+TIME(0,0,(3600*($O41-$O40)/(INDEX($T$5:$AB$6,MATCH(A$151,$S$5:$S$6,0),MATCH(CONCATENATE($P41,$Q41),$T$4:$AB$4,0)))+$T$8))</f>
        <v>0.82023148148148184</v>
      </c>
      <c r="B177" s="70">
        <f t="shared" si="284"/>
        <v>0.8410648148148151</v>
      </c>
      <c r="C177" s="70">
        <f t="shared" si="284"/>
        <v>0.88273148148148184</v>
      </c>
      <c r="D177" s="70">
        <f t="shared" si="284"/>
        <v>0.9035648148148151</v>
      </c>
      <c r="E177" s="70">
        <f t="shared" si="284"/>
        <v>0.94523148148148184</v>
      </c>
      <c r="F177" s="42">
        <v>10.4</v>
      </c>
      <c r="G177" s="43">
        <v>25</v>
      </c>
      <c r="H177" s="44" t="s">
        <v>97</v>
      </c>
      <c r="I177" s="70">
        <f t="shared" ref="I177:M177" si="285">I178+TIME(0,0,(3600*($O42-$O41)/(INDEX($T$5:$AB$6,MATCH(I$151,$S$5:$S$6,0),MATCH(CONCATENATE($P42,$Q42),$T$4:$AB$4,0)))+$T$8))</f>
        <v>0.83771990740740743</v>
      </c>
      <c r="J177" s="70">
        <f t="shared" si="285"/>
        <v>0.85855324074074069</v>
      </c>
      <c r="K177" s="70">
        <f t="shared" si="285"/>
        <v>0.90021990740740743</v>
      </c>
      <c r="L177" s="70">
        <f t="shared" si="285"/>
        <v>0.23355324074074074</v>
      </c>
      <c r="M177" s="71">
        <f t="shared" si="285"/>
        <v>0.27521990740740737</v>
      </c>
    </row>
    <row r="178" spans="1:13" ht="12.75" customHeight="1" x14ac:dyDescent="0.25">
      <c r="A178" s="69">
        <f t="shared" ref="A178:E178" si="286">A177+TIME(0,0,(3600*($O42-$O41)/(INDEX($T$5:$AB$6,MATCH(A$151,$S$5:$S$6,0),MATCH(CONCATENATE($P42,$Q42),$T$4:$AB$4,0)))+$T$8))</f>
        <v>0.8246180555555559</v>
      </c>
      <c r="B178" s="70">
        <f t="shared" si="286"/>
        <v>0.84545138888888915</v>
      </c>
      <c r="C178" s="70">
        <f t="shared" si="286"/>
        <v>0.8871180555555559</v>
      </c>
      <c r="D178" s="70">
        <f t="shared" si="286"/>
        <v>0.90795138888888915</v>
      </c>
      <c r="E178" s="70">
        <f t="shared" si="286"/>
        <v>0.9496180555555559</v>
      </c>
      <c r="F178" s="42">
        <v>4.8</v>
      </c>
      <c r="G178" s="43">
        <v>26</v>
      </c>
      <c r="H178" s="49" t="s">
        <v>73</v>
      </c>
      <c r="I178" s="72">
        <v>0.83333333333333337</v>
      </c>
      <c r="J178" s="72">
        <v>0.85416666666666663</v>
      </c>
      <c r="K178" s="72">
        <v>0.89583333333333337</v>
      </c>
      <c r="L178" s="72">
        <v>0.22916666666666666</v>
      </c>
      <c r="M178" s="73">
        <v>0.27083333333333331</v>
      </c>
    </row>
    <row r="179" spans="1:13" ht="12.75" customHeight="1" x14ac:dyDescent="0.3">
      <c r="A179" s="85"/>
      <c r="B179" s="86"/>
      <c r="C179" s="86"/>
      <c r="D179" s="86"/>
      <c r="E179" s="86"/>
      <c r="F179" s="87"/>
      <c r="G179" s="87"/>
      <c r="H179" s="87"/>
      <c r="I179" s="86"/>
      <c r="J179" s="86"/>
      <c r="K179" s="86"/>
      <c r="L179" s="86"/>
      <c r="M179" s="88"/>
    </row>
    <row r="180" spans="1:13" ht="12.75" customHeight="1" x14ac:dyDescent="0.3">
      <c r="A180" s="52" t="s">
        <v>75</v>
      </c>
      <c r="B180" s="53" t="s">
        <v>74</v>
      </c>
      <c r="C180" s="53" t="s">
        <v>75</v>
      </c>
      <c r="D180" s="53" t="s">
        <v>75</v>
      </c>
      <c r="E180" s="53" t="s">
        <v>74</v>
      </c>
      <c r="F180" s="89"/>
      <c r="G180" s="89"/>
      <c r="H180" s="89"/>
      <c r="I180" s="55" t="s">
        <v>75</v>
      </c>
      <c r="J180" s="55" t="s">
        <v>74</v>
      </c>
      <c r="K180" s="55" t="s">
        <v>75</v>
      </c>
      <c r="L180" s="55" t="s">
        <v>75</v>
      </c>
      <c r="M180" s="56" t="s">
        <v>74</v>
      </c>
    </row>
    <row r="181" spans="1:13" ht="12.75" customHeight="1" x14ac:dyDescent="0.3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</row>
    <row r="182" spans="1:13" ht="12.75" customHeight="1" x14ac:dyDescent="0.3">
      <c r="A182" s="5"/>
      <c r="B182" s="5"/>
      <c r="C182" s="5"/>
      <c r="D182" s="5"/>
      <c r="E182" s="5"/>
      <c r="F182" s="5"/>
      <c r="G182" s="5"/>
      <c r="H182" s="5"/>
      <c r="I182" s="5" t="s">
        <v>96</v>
      </c>
      <c r="J182" s="5"/>
      <c r="K182" s="5"/>
      <c r="L182" s="5"/>
      <c r="M182" s="5"/>
    </row>
    <row r="183" spans="1:13" ht="12.75" customHeight="1" x14ac:dyDescent="0.25"/>
    <row r="184" spans="1:13" ht="12.75" customHeight="1" x14ac:dyDescent="0.25"/>
    <row r="185" spans="1:13" ht="12.75" customHeight="1" x14ac:dyDescent="0.25"/>
    <row r="186" spans="1:13" ht="12.75" customHeight="1" x14ac:dyDescent="0.25"/>
    <row r="187" spans="1:13" ht="12.75" customHeight="1" x14ac:dyDescent="0.25"/>
    <row r="188" spans="1:13" ht="12.75" customHeight="1" x14ac:dyDescent="0.25"/>
    <row r="189" spans="1:13" ht="12.75" customHeight="1" x14ac:dyDescent="0.25"/>
    <row r="190" spans="1:13" ht="12.75" customHeight="1" x14ac:dyDescent="0.25"/>
    <row r="191" spans="1:13" ht="12.75" customHeight="1" x14ac:dyDescent="0.25"/>
    <row r="192" spans="1:13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</sheetData>
  <mergeCells count="24">
    <mergeCell ref="A6:M6"/>
    <mergeCell ref="A7:M7"/>
    <mergeCell ref="A9:H9"/>
    <mergeCell ref="A10:M10"/>
    <mergeCell ref="A12:E12"/>
    <mergeCell ref="I12:M12"/>
    <mergeCell ref="I13:M13"/>
    <mergeCell ref="I80:M80"/>
    <mergeCell ref="I81:M81"/>
    <mergeCell ref="A114:E114"/>
    <mergeCell ref="I114:M114"/>
    <mergeCell ref="A13:E13"/>
    <mergeCell ref="A46:E46"/>
    <mergeCell ref="I46:M46"/>
    <mergeCell ref="A47:E47"/>
    <mergeCell ref="I47:M47"/>
    <mergeCell ref="A80:E80"/>
    <mergeCell ref="A81:E81"/>
    <mergeCell ref="A115:E115"/>
    <mergeCell ref="I115:M115"/>
    <mergeCell ref="A148:E148"/>
    <mergeCell ref="I148:M148"/>
    <mergeCell ref="A149:E149"/>
    <mergeCell ref="I149:M149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2023-04-28T08:38:52Z</dcterms:modified>
</cp:coreProperties>
</file>