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01A560E7-9353-45AA-9CEB-5394E8F9A1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uri="GoogleSheetsCustomDataVersion1">
      <go:sheetsCustomData xmlns:go="http://customooxmlschemas.google.com/" r:id="rId5" roundtripDataSignature="AMtx7mg1/SNyqDyGg/0J+4JgEyfkjXqx8Q=="/>
    </ext>
  </extLst>
</workbook>
</file>

<file path=xl/calcChain.xml><?xml version="1.0" encoding="utf-8"?>
<calcChain xmlns="http://schemas.openxmlformats.org/spreadsheetml/2006/main">
  <c r="O17" i="2" l="1"/>
  <c r="B17" i="2" s="1"/>
  <c r="S17" i="2" l="1"/>
  <c r="A17" i="2"/>
  <c r="R17" i="2"/>
  <c r="O18" i="2"/>
  <c r="O19" i="2" l="1"/>
  <c r="S18" i="2"/>
  <c r="R18" i="2"/>
  <c r="B18" i="2"/>
  <c r="A18" i="2"/>
  <c r="A19" i="2" s="1"/>
  <c r="B19" i="2" l="1"/>
  <c r="R19" i="2"/>
  <c r="O20" i="2"/>
  <c r="A20" i="2" s="1"/>
  <c r="S19" i="2"/>
  <c r="S20" i="2" l="1"/>
  <c r="O21" i="2"/>
  <c r="A21" i="2" s="1"/>
  <c r="R20" i="2"/>
  <c r="B20" i="2"/>
  <c r="B21" i="2" s="1"/>
  <c r="O22" i="2" l="1"/>
  <c r="S21" i="2"/>
  <c r="R21" i="2"/>
  <c r="S22" i="2" l="1"/>
  <c r="R22" i="2"/>
  <c r="O23" i="2"/>
  <c r="B22" i="2"/>
  <c r="A22" i="2"/>
  <c r="A23" i="2" s="1"/>
  <c r="B23" i="2" l="1"/>
  <c r="R23" i="2"/>
  <c r="O24" i="2"/>
  <c r="S23" i="2"/>
  <c r="S24" i="2" l="1"/>
  <c r="O25" i="2"/>
  <c r="R24" i="2"/>
  <c r="A24" i="2"/>
  <c r="B24" i="2"/>
  <c r="B25" i="2" l="1"/>
  <c r="A25" i="2"/>
  <c r="O26" i="2"/>
  <c r="S25" i="2"/>
  <c r="R25" i="2"/>
  <c r="S26" i="2" l="1"/>
  <c r="R26" i="2"/>
  <c r="O27" i="2"/>
  <c r="B26" i="2"/>
  <c r="A26" i="2"/>
  <c r="A27" i="2" s="1"/>
  <c r="B27" i="2" l="1"/>
  <c r="R27" i="2"/>
  <c r="S27" i="2"/>
  <c r="O28" i="2"/>
  <c r="B28" i="2" l="1"/>
  <c r="S28" i="2"/>
  <c r="O29" i="2"/>
  <c r="R28" i="2"/>
  <c r="A28" i="2"/>
  <c r="A29" i="2" l="1"/>
  <c r="R29" i="2"/>
  <c r="O30" i="2"/>
  <c r="S29" i="2"/>
  <c r="B29" i="2"/>
  <c r="B30" i="2" s="1"/>
  <c r="A30" i="2" l="1"/>
  <c r="S30" i="2"/>
  <c r="J29" i="2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R30" i="2"/>
  <c r="I29" i="2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</calcChain>
</file>

<file path=xl/sharedStrings.xml><?xml version="1.0" encoding="utf-8"?>
<sst xmlns="http://schemas.openxmlformats.org/spreadsheetml/2006/main" count="103" uniqueCount="64">
  <si>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</si>
  <si>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</si>
  <si>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</si>
  <si>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</si>
  <si>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</si>
  <si>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</si>
  <si>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</si>
  <si>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</si>
  <si>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</si>
  <si>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</si>
  <si>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</si>
  <si>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</si>
  <si>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</si>
  <si>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</si>
  <si>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</si>
  <si>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</si>
  <si>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</si>
  <si>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</si>
  <si>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</si>
  <si>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</si>
  <si>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</si>
  <si>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</si>
  <si>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</si>
  <si>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</si>
  <si>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</si>
  <si>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</si>
  <si>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</si>
  <si>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Miercani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</si>
  <si>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</si>
  <si>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</si>
  <si>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</si>
  <si>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</si>
  <si>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</si>
  <si>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</si>
  <si>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</si>
  <si>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</si>
  <si>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</si>
  <si>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</si>
  <si>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</si>
  <si>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</si>
  <si>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</si>
  <si>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</si>
  <si>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</si>
  <si>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Autogara Nykolo</t>
  </si>
  <si>
    <t>S</t>
  </si>
  <si>
    <t>Mosoaia4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</si>
  <si>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</si>
  <si>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</si>
  <si>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</si>
  <si>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</si>
  <si>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</si>
  <si>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</si>
  <si>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</si>
  <si>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1</t>
  </si>
  <si>
    <t>Izvoru de Jos</t>
  </si>
  <si>
    <t>Izvoru de Sus</t>
  </si>
  <si>
    <t>Popesti2</t>
  </si>
  <si>
    <t>Diconesti Ramificatie</t>
  </si>
  <si>
    <t>Dealu Bisericii Ramificatie</t>
  </si>
  <si>
    <t>Greban</t>
  </si>
  <si>
    <t>Miercani</t>
  </si>
  <si>
    <t>1=5</t>
  </si>
  <si>
    <t>EMITENT,</t>
  </si>
  <si>
    <t>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</si>
</sst>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/>
    <xf numFmtId="0" fontId="1" fillId="0" borderId="4" xfId="0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4" xfId="0" applyFont="1" applyBorder="1"/>
    <xf numFmtId="20" fontId="2" fillId="0" borderId="4" xfId="0" applyNumberFormat="1" applyFont="1" applyBorder="1"/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/>
    <xf numFmtId="20" fontId="1" fillId="0" borderId="8" xfId="0" applyNumberFormat="1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/>
    <xf numFmtId="20" fontId="1" fillId="0" borderId="24" xfId="0" applyNumberFormat="1" applyFont="1" applyBorder="1"/>
    <xf numFmtId="20" fontId="1" fillId="0" borderId="25" xfId="0" applyNumberFormat="1" applyFont="1" applyBorder="1"/>
    <xf numFmtId="20" fontId="1" fillId="0" borderId="26" xfId="0" applyNumberFormat="1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topLeftCell="A10" workbookViewId="0">
      <selection activeCell="O38" sqref="O38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6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28"/>
      <c r="J8" s="28"/>
      <c r="K8" s="28"/>
      <c r="L8" s="28"/>
      <c r="M8" s="28"/>
      <c r="R8" s="2" t="s">
        <v>26</v>
      </c>
      <c r="T8" s="10">
        <v>47</v>
      </c>
    </row>
    <row r="9" spans="1:28" ht="15.75" customHeight="1" x14ac:dyDescent="0.25">
      <c r="A9" s="66"/>
      <c r="B9" s="64"/>
      <c r="C9" s="64"/>
      <c r="D9" s="64"/>
      <c r="E9" s="64"/>
      <c r="F9" s="64"/>
      <c r="G9" s="64"/>
      <c r="H9" s="64"/>
      <c r="I9" s="29"/>
      <c r="J9" s="29"/>
      <c r="K9" s="11"/>
      <c r="L9" s="11"/>
      <c r="M9" s="11"/>
    </row>
    <row r="10" spans="1:28" ht="18" x14ac:dyDescent="0.25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8.75" thickBot="1" x14ac:dyDescent="0.3">
      <c r="A11" s="29" t="s">
        <v>28</v>
      </c>
      <c r="B11" s="29"/>
      <c r="C11" s="29"/>
      <c r="D11" s="29"/>
      <c r="E11" s="12" t="s">
        <v>63</v>
      </c>
      <c r="F11" s="29"/>
      <c r="G11" s="29"/>
      <c r="H11" s="29"/>
      <c r="I11" s="29"/>
      <c r="J11" s="29"/>
      <c r="K11" s="29"/>
      <c r="L11" s="29"/>
      <c r="M11" s="29"/>
    </row>
    <row r="12" spans="1:28" ht="12.75" customHeight="1" thickBot="1" x14ac:dyDescent="0.3">
      <c r="A12" s="67" t="s">
        <v>29</v>
      </c>
      <c r="B12" s="68"/>
      <c r="C12" s="68"/>
      <c r="D12" s="68"/>
      <c r="E12" s="68"/>
      <c r="F12" s="47" t="s">
        <v>30</v>
      </c>
      <c r="G12" s="48" t="s">
        <v>31</v>
      </c>
      <c r="H12" s="48" t="s">
        <v>32</v>
      </c>
      <c r="I12" s="69" t="s">
        <v>33</v>
      </c>
      <c r="J12" s="70"/>
      <c r="K12" s="70"/>
      <c r="L12" s="70"/>
      <c r="M12" s="71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2.75" customHeight="1" thickBot="1" x14ac:dyDescent="0.3">
      <c r="A13" s="58" t="s">
        <v>34</v>
      </c>
      <c r="B13" s="59"/>
      <c r="C13" s="59"/>
      <c r="D13" s="59"/>
      <c r="E13" s="60"/>
      <c r="F13" s="30"/>
      <c r="G13" s="31" t="s">
        <v>35</v>
      </c>
      <c r="H13" s="32" t="s">
        <v>36</v>
      </c>
      <c r="I13" s="61" t="s">
        <v>34</v>
      </c>
      <c r="J13" s="59"/>
      <c r="K13" s="59"/>
      <c r="L13" s="59"/>
      <c r="M13" s="62"/>
      <c r="N13" s="13"/>
      <c r="O13" s="13"/>
      <c r="P13" s="13"/>
      <c r="Q13" s="13"/>
      <c r="R13" s="13" t="s">
        <v>37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2.75" customHeight="1" x14ac:dyDescent="0.25">
      <c r="A14" s="38" t="s">
        <v>38</v>
      </c>
      <c r="B14" s="39" t="s">
        <v>39</v>
      </c>
      <c r="C14" s="39"/>
      <c r="D14" s="39"/>
      <c r="E14" s="39"/>
      <c r="F14" s="40"/>
      <c r="G14" s="40"/>
      <c r="H14" s="39"/>
      <c r="I14" s="39" t="s">
        <v>38</v>
      </c>
      <c r="J14" s="39" t="s">
        <v>39</v>
      </c>
      <c r="K14" s="39"/>
      <c r="L14" s="39"/>
      <c r="M14" s="41"/>
      <c r="N14" s="13"/>
      <c r="O14" s="13" t="s">
        <v>40</v>
      </c>
      <c r="P14" s="13" t="s">
        <v>6</v>
      </c>
      <c r="Q14" s="13" t="s">
        <v>2</v>
      </c>
      <c r="R14" s="14" t="s">
        <v>41</v>
      </c>
      <c r="S14" s="14" t="s">
        <v>42</v>
      </c>
      <c r="T14" s="13"/>
      <c r="U14" s="13"/>
      <c r="V14" s="13"/>
      <c r="W14" s="13"/>
      <c r="X14" s="13"/>
      <c r="Y14" s="13"/>
      <c r="Z14" s="13"/>
      <c r="AA14" s="13"/>
      <c r="AB14" s="13"/>
    </row>
    <row r="15" spans="1:28" ht="12.75" customHeight="1" thickBot="1" x14ac:dyDescent="0.3">
      <c r="A15" s="42" t="s">
        <v>23</v>
      </c>
      <c r="B15" s="43" t="s">
        <v>23</v>
      </c>
      <c r="C15" s="43"/>
      <c r="D15" s="43"/>
      <c r="E15" s="43"/>
      <c r="F15" s="44"/>
      <c r="G15" s="44"/>
      <c r="H15" s="45"/>
      <c r="I15" s="43" t="s">
        <v>23</v>
      </c>
      <c r="J15" s="43" t="s">
        <v>23</v>
      </c>
      <c r="K15" s="43"/>
      <c r="L15" s="43"/>
      <c r="M15" s="46"/>
      <c r="N15" s="13"/>
      <c r="O15" s="13"/>
      <c r="P15" s="13"/>
      <c r="Q15" s="13"/>
      <c r="R15" s="14" t="s">
        <v>23</v>
      </c>
      <c r="S15" s="14" t="s">
        <v>20</v>
      </c>
      <c r="T15" s="13"/>
      <c r="U15" s="13"/>
      <c r="V15" s="13"/>
      <c r="W15" s="13"/>
      <c r="X15" s="13"/>
      <c r="Y15" s="13"/>
      <c r="Z15" s="13"/>
      <c r="AA15" s="13"/>
      <c r="AB15" s="13"/>
    </row>
    <row r="16" spans="1:28" ht="13.5" customHeight="1" x14ac:dyDescent="0.2">
      <c r="A16" s="49">
        <v>0.79166666666666663</v>
      </c>
      <c r="B16" s="33">
        <v>0.60069444444444442</v>
      </c>
      <c r="C16" s="33"/>
      <c r="D16" s="34"/>
      <c r="E16" s="34"/>
      <c r="F16" s="35"/>
      <c r="G16" s="36">
        <v>0</v>
      </c>
      <c r="H16" s="37" t="s">
        <v>43</v>
      </c>
      <c r="I16" s="34">
        <f t="shared" ref="I16:J26" si="0">I17+TIME(0,0,(3600*($O17-$O16)/(INDEX($T$5:$AB$6,MATCH(I$15,$S$5:$S$6,0),MATCH(CONCATENATE($P17,$Q17),$T$4:$AB$4,0)))+$T$8))</f>
        <v>0.31141203703703696</v>
      </c>
      <c r="J16" s="34">
        <f t="shared" si="0"/>
        <v>0.71071759259259282</v>
      </c>
      <c r="K16" s="34"/>
      <c r="L16" s="34"/>
      <c r="M16" s="50"/>
      <c r="O16" s="5">
        <v>0</v>
      </c>
      <c r="P16" s="15"/>
      <c r="Q16" s="15"/>
      <c r="R16" s="16"/>
    </row>
    <row r="17" spans="1:23" ht="13.5" customHeight="1" x14ac:dyDescent="0.25">
      <c r="A17" s="51">
        <f t="shared" ref="A17:B27" si="1">A16+TIME(0,0,(3600*($O17-$O16)/(INDEX($T$5:$AB$6,MATCH(A$15,$S$5:$S$6,0),MATCH(CONCATENATE($P17,$Q17),$T$4:$AB$4,0)))+$T$8))</f>
        <v>0.80045138888888889</v>
      </c>
      <c r="B17" s="17">
        <f t="shared" si="1"/>
        <v>0.60947916666666668</v>
      </c>
      <c r="C17" s="17"/>
      <c r="D17" s="17"/>
      <c r="E17" s="17"/>
      <c r="F17" s="18">
        <v>9.9</v>
      </c>
      <c r="G17" s="19">
        <v>1</v>
      </c>
      <c r="H17" s="20" t="s">
        <v>45</v>
      </c>
      <c r="I17" s="17">
        <f t="shared" si="0"/>
        <v>0.30262731481481475</v>
      </c>
      <c r="J17" s="17">
        <f t="shared" si="0"/>
        <v>0.70193287037037055</v>
      </c>
      <c r="K17" s="17"/>
      <c r="L17" s="17"/>
      <c r="M17" s="52"/>
      <c r="O17" s="5">
        <f t="shared" ref="O17:O30" si="2">O16+F17</f>
        <v>9.9</v>
      </c>
      <c r="P17" s="8">
        <v>1</v>
      </c>
      <c r="Q17" s="21" t="s">
        <v>44</v>
      </c>
      <c r="R17" s="22">
        <f t="shared" ref="R17:S27" si="3">TIME(0,0,(3600*($O17-$O16)/(INDEX($T$5:$AB$6,MATCH(R$15,$S$5:$S$6,0),MATCH((CONCATENATE($P17,$Q17)),$T$4:$AB$4,0)))))</f>
        <v>8.2407407407407412E-3</v>
      </c>
      <c r="S17" s="22">
        <f t="shared" si="3"/>
        <v>1.03125E-2</v>
      </c>
      <c r="T17" s="1"/>
      <c r="U17" s="23"/>
      <c r="V17" s="1"/>
      <c r="W17" s="1"/>
    </row>
    <row r="18" spans="1:23" ht="13.5" customHeight="1" x14ac:dyDescent="0.25">
      <c r="A18" s="51">
        <f t="shared" si="1"/>
        <v>0.80373842592592593</v>
      </c>
      <c r="B18" s="17">
        <f t="shared" si="1"/>
        <v>0.61276620370370372</v>
      </c>
      <c r="C18" s="17"/>
      <c r="D18" s="17"/>
      <c r="E18" s="17"/>
      <c r="F18" s="18">
        <v>3.3</v>
      </c>
      <c r="G18" s="19">
        <v>2</v>
      </c>
      <c r="H18" s="20" t="s">
        <v>46</v>
      </c>
      <c r="I18" s="17">
        <f t="shared" si="0"/>
        <v>0.29934027777777772</v>
      </c>
      <c r="J18" s="17">
        <f t="shared" si="0"/>
        <v>0.69864583333333352</v>
      </c>
      <c r="K18" s="17"/>
      <c r="L18" s="17"/>
      <c r="M18" s="52"/>
      <c r="O18" s="5">
        <f t="shared" si="2"/>
        <v>13.2</v>
      </c>
      <c r="P18" s="8">
        <v>1</v>
      </c>
      <c r="Q18" s="21" t="s">
        <v>44</v>
      </c>
      <c r="R18" s="22">
        <f t="shared" si="3"/>
        <v>2.7430555555555559E-3</v>
      </c>
      <c r="S18" s="22">
        <f t="shared" si="3"/>
        <v>3.4375E-3</v>
      </c>
      <c r="T18" s="1"/>
      <c r="U18" s="23"/>
      <c r="V18" s="1"/>
      <c r="W18" s="1"/>
    </row>
    <row r="19" spans="1:23" ht="13.5" customHeight="1" x14ac:dyDescent="0.25">
      <c r="A19" s="51">
        <f t="shared" si="1"/>
        <v>0.80543981481481486</v>
      </c>
      <c r="B19" s="17">
        <f t="shared" si="1"/>
        <v>0.61446759259259265</v>
      </c>
      <c r="C19" s="17"/>
      <c r="D19" s="17"/>
      <c r="E19" s="17"/>
      <c r="F19" s="18">
        <v>1.4</v>
      </c>
      <c r="G19" s="19">
        <v>3</v>
      </c>
      <c r="H19" s="20" t="s">
        <v>47</v>
      </c>
      <c r="I19" s="17">
        <f t="shared" si="0"/>
        <v>0.29763888888888884</v>
      </c>
      <c r="J19" s="17">
        <f t="shared" si="0"/>
        <v>0.69694444444444459</v>
      </c>
      <c r="K19" s="17"/>
      <c r="L19" s="17"/>
      <c r="M19" s="52"/>
      <c r="O19" s="5">
        <f t="shared" si="2"/>
        <v>14.6</v>
      </c>
      <c r="P19" s="8">
        <v>1</v>
      </c>
      <c r="Q19" s="21" t="s">
        <v>48</v>
      </c>
      <c r="R19" s="22">
        <f t="shared" si="3"/>
        <v>1.1574074074074076E-3</v>
      </c>
      <c r="S19" s="22">
        <f t="shared" si="3"/>
        <v>1.4583333333333334E-3</v>
      </c>
      <c r="T19" s="1"/>
      <c r="U19" s="23"/>
      <c r="V19" s="1"/>
      <c r="W19" s="1"/>
    </row>
    <row r="20" spans="1:23" ht="13.5" customHeight="1" x14ac:dyDescent="0.25">
      <c r="A20" s="51">
        <f t="shared" si="1"/>
        <v>0.8084837962962963</v>
      </c>
      <c r="B20" s="17">
        <f t="shared" si="1"/>
        <v>0.61751157407407409</v>
      </c>
      <c r="C20" s="17"/>
      <c r="D20" s="17"/>
      <c r="E20" s="17"/>
      <c r="F20" s="18">
        <v>3</v>
      </c>
      <c r="G20" s="19">
        <v>4</v>
      </c>
      <c r="H20" s="24" t="s">
        <v>49</v>
      </c>
      <c r="I20" s="17">
        <f t="shared" si="0"/>
        <v>0.29459490740740735</v>
      </c>
      <c r="J20" s="17">
        <f t="shared" si="0"/>
        <v>0.69390046296296315</v>
      </c>
      <c r="K20" s="17"/>
      <c r="L20" s="17"/>
      <c r="M20" s="52"/>
      <c r="O20" s="5">
        <f t="shared" si="2"/>
        <v>17.600000000000001</v>
      </c>
      <c r="P20" s="8">
        <v>1</v>
      </c>
      <c r="Q20" s="21" t="s">
        <v>48</v>
      </c>
      <c r="R20" s="22">
        <f t="shared" si="3"/>
        <v>2.5000000000000001E-3</v>
      </c>
      <c r="S20" s="22">
        <f t="shared" si="3"/>
        <v>3.1249999999999997E-3</v>
      </c>
      <c r="T20" s="1"/>
      <c r="U20" s="23"/>
      <c r="V20" s="1"/>
      <c r="W20" s="1"/>
    </row>
    <row r="21" spans="1:23" ht="13.5" customHeight="1" x14ac:dyDescent="0.25">
      <c r="A21" s="51">
        <f t="shared" si="1"/>
        <v>0.81018518518518523</v>
      </c>
      <c r="B21" s="17">
        <f t="shared" si="1"/>
        <v>0.61921296296296302</v>
      </c>
      <c r="C21" s="17"/>
      <c r="D21" s="17"/>
      <c r="E21" s="17"/>
      <c r="F21" s="18">
        <v>1.4</v>
      </c>
      <c r="G21" s="19">
        <v>5</v>
      </c>
      <c r="H21" s="24" t="s">
        <v>50</v>
      </c>
      <c r="I21" s="17">
        <f t="shared" si="0"/>
        <v>0.29289351851851847</v>
      </c>
      <c r="J21" s="17">
        <f t="shared" si="0"/>
        <v>0.69219907407407422</v>
      </c>
      <c r="K21" s="17"/>
      <c r="L21" s="17"/>
      <c r="M21" s="52"/>
      <c r="O21" s="5">
        <f t="shared" si="2"/>
        <v>19</v>
      </c>
      <c r="P21" s="8">
        <v>1</v>
      </c>
      <c r="Q21" s="21" t="s">
        <v>48</v>
      </c>
      <c r="R21" s="22">
        <f t="shared" si="3"/>
        <v>1.1574074074074076E-3</v>
      </c>
      <c r="S21" s="22">
        <f t="shared" si="3"/>
        <v>1.4583333333333334E-3</v>
      </c>
      <c r="T21" s="1"/>
      <c r="U21" s="23"/>
      <c r="V21" s="1"/>
      <c r="W21" s="1"/>
    </row>
    <row r="22" spans="1:23" ht="13.5" customHeight="1" x14ac:dyDescent="0.25">
      <c r="A22" s="51">
        <f t="shared" si="1"/>
        <v>0.8121412037037038</v>
      </c>
      <c r="B22" s="17">
        <f t="shared" si="1"/>
        <v>0.62116898148148159</v>
      </c>
      <c r="C22" s="17"/>
      <c r="D22" s="17"/>
      <c r="E22" s="17"/>
      <c r="F22" s="18">
        <v>1.7</v>
      </c>
      <c r="G22" s="19">
        <v>6</v>
      </c>
      <c r="H22" s="24" t="s">
        <v>51</v>
      </c>
      <c r="I22" s="17">
        <f t="shared" si="0"/>
        <v>0.29093749999999996</v>
      </c>
      <c r="J22" s="17">
        <f t="shared" si="0"/>
        <v>0.69024305555555565</v>
      </c>
      <c r="K22" s="17"/>
      <c r="L22" s="17"/>
      <c r="M22" s="52"/>
      <c r="O22" s="5">
        <f t="shared" si="2"/>
        <v>20.7</v>
      </c>
      <c r="P22" s="8">
        <v>1</v>
      </c>
      <c r="Q22" s="21" t="s">
        <v>48</v>
      </c>
      <c r="R22" s="22">
        <f t="shared" si="3"/>
        <v>1.4120370370370369E-3</v>
      </c>
      <c r="S22" s="22">
        <f t="shared" si="3"/>
        <v>1.7708333333333332E-3</v>
      </c>
      <c r="T22" s="1"/>
      <c r="U22" s="23"/>
      <c r="V22" s="1"/>
      <c r="W22" s="1"/>
    </row>
    <row r="23" spans="1:23" ht="13.5" customHeight="1" x14ac:dyDescent="0.25">
      <c r="A23" s="51">
        <f t="shared" si="1"/>
        <v>0.81376157407407412</v>
      </c>
      <c r="B23" s="17">
        <f t="shared" si="1"/>
        <v>0.62278935185185191</v>
      </c>
      <c r="C23" s="17"/>
      <c r="D23" s="17"/>
      <c r="E23" s="17"/>
      <c r="F23" s="24">
        <v>1.3</v>
      </c>
      <c r="G23" s="19">
        <v>7</v>
      </c>
      <c r="H23" s="24" t="s">
        <v>52</v>
      </c>
      <c r="I23" s="17">
        <f t="shared" si="0"/>
        <v>0.28931712962962958</v>
      </c>
      <c r="J23" s="17">
        <f t="shared" si="0"/>
        <v>0.68862268518518532</v>
      </c>
      <c r="K23" s="17"/>
      <c r="L23" s="17"/>
      <c r="M23" s="52"/>
      <c r="O23" s="5">
        <f t="shared" si="2"/>
        <v>22</v>
      </c>
      <c r="P23" s="21" t="s">
        <v>53</v>
      </c>
      <c r="Q23" s="21" t="s">
        <v>48</v>
      </c>
      <c r="R23" s="22">
        <f t="shared" si="3"/>
        <v>1.0763888888888889E-3</v>
      </c>
      <c r="S23" s="22">
        <f t="shared" si="3"/>
        <v>1.3541666666666667E-3</v>
      </c>
      <c r="T23" s="1"/>
      <c r="U23" s="23"/>
      <c r="V23" s="1"/>
      <c r="W23" s="1"/>
    </row>
    <row r="24" spans="1:23" ht="13.5" customHeight="1" x14ac:dyDescent="0.25">
      <c r="A24" s="51">
        <f t="shared" si="1"/>
        <v>0.81646990740740744</v>
      </c>
      <c r="B24" s="17">
        <f t="shared" si="1"/>
        <v>0.62549768518518523</v>
      </c>
      <c r="C24" s="17"/>
      <c r="D24" s="17"/>
      <c r="E24" s="17"/>
      <c r="F24" s="24">
        <v>2.6</v>
      </c>
      <c r="G24" s="19">
        <v>8</v>
      </c>
      <c r="H24" s="24" t="s">
        <v>54</v>
      </c>
      <c r="I24" s="17">
        <f t="shared" si="0"/>
        <v>0.28660879629629626</v>
      </c>
      <c r="J24" s="17">
        <f t="shared" si="0"/>
        <v>0.68591435185185201</v>
      </c>
      <c r="K24" s="17"/>
      <c r="L24" s="17"/>
      <c r="M24" s="52"/>
      <c r="O24" s="5">
        <f t="shared" si="2"/>
        <v>24.6</v>
      </c>
      <c r="P24" s="21" t="s">
        <v>53</v>
      </c>
      <c r="Q24" s="21" t="s">
        <v>48</v>
      </c>
      <c r="R24" s="22">
        <f t="shared" si="3"/>
        <v>2.1643518518518518E-3</v>
      </c>
      <c r="S24" s="22">
        <f t="shared" si="3"/>
        <v>2.7083333333333334E-3</v>
      </c>
      <c r="T24" s="1"/>
      <c r="U24" s="23"/>
      <c r="V24" s="1"/>
      <c r="W24" s="1"/>
    </row>
    <row r="25" spans="1:23" ht="13.5" customHeight="1" x14ac:dyDescent="0.25">
      <c r="A25" s="51">
        <f t="shared" si="1"/>
        <v>0.82167824074074081</v>
      </c>
      <c r="B25" s="17">
        <f t="shared" si="1"/>
        <v>0.6307060185185186</v>
      </c>
      <c r="C25" s="17"/>
      <c r="D25" s="17"/>
      <c r="E25" s="17"/>
      <c r="F25" s="24">
        <v>5.6</v>
      </c>
      <c r="G25" s="19">
        <v>9</v>
      </c>
      <c r="H25" s="24" t="s">
        <v>55</v>
      </c>
      <c r="I25" s="17">
        <f t="shared" si="0"/>
        <v>0.28140046296296295</v>
      </c>
      <c r="J25" s="17">
        <f t="shared" si="0"/>
        <v>0.68070601851851864</v>
      </c>
      <c r="K25" s="17"/>
      <c r="L25" s="17"/>
      <c r="M25" s="52"/>
      <c r="O25" s="5">
        <f t="shared" si="2"/>
        <v>30.200000000000003</v>
      </c>
      <c r="P25" s="21" t="s">
        <v>53</v>
      </c>
      <c r="Q25" s="21" t="s">
        <v>48</v>
      </c>
      <c r="R25" s="22">
        <f t="shared" si="3"/>
        <v>4.6643518518518518E-3</v>
      </c>
      <c r="S25" s="22">
        <f t="shared" si="3"/>
        <v>5.8333333333333336E-3</v>
      </c>
      <c r="T25" s="1"/>
      <c r="U25" s="23"/>
      <c r="V25" s="1"/>
      <c r="W25" s="1"/>
    </row>
    <row r="26" spans="1:23" ht="13.5" customHeight="1" x14ac:dyDescent="0.25">
      <c r="A26" s="51">
        <f t="shared" si="1"/>
        <v>0.82488425925925934</v>
      </c>
      <c r="B26" s="17">
        <f t="shared" si="1"/>
        <v>0.63391203703703713</v>
      </c>
      <c r="C26" s="17"/>
      <c r="D26" s="17"/>
      <c r="E26" s="17"/>
      <c r="F26" s="24">
        <v>3.2</v>
      </c>
      <c r="G26" s="19">
        <v>10</v>
      </c>
      <c r="H26" s="24" t="s">
        <v>56</v>
      </c>
      <c r="I26" s="17">
        <f t="shared" si="0"/>
        <v>0.27819444444444441</v>
      </c>
      <c r="J26" s="17">
        <f t="shared" si="0"/>
        <v>0.6775000000000001</v>
      </c>
      <c r="K26" s="17"/>
      <c r="L26" s="17"/>
      <c r="M26" s="52"/>
      <c r="O26" s="5">
        <f t="shared" si="2"/>
        <v>33.400000000000006</v>
      </c>
      <c r="P26" s="21" t="s">
        <v>53</v>
      </c>
      <c r="Q26" s="21" t="s">
        <v>48</v>
      </c>
      <c r="R26" s="22">
        <f t="shared" si="3"/>
        <v>2.6620370370370374E-3</v>
      </c>
      <c r="S26" s="22">
        <f t="shared" si="3"/>
        <v>3.3333333333333335E-3</v>
      </c>
      <c r="T26" s="1"/>
      <c r="U26" s="23"/>
      <c r="V26" s="1"/>
      <c r="W26" s="1"/>
    </row>
    <row r="27" spans="1:23" ht="13.5" customHeight="1" x14ac:dyDescent="0.25">
      <c r="A27" s="51">
        <f t="shared" si="1"/>
        <v>0.82709490740740754</v>
      </c>
      <c r="B27" s="17">
        <f t="shared" si="1"/>
        <v>0.63612268518518533</v>
      </c>
      <c r="C27" s="17"/>
      <c r="D27" s="17"/>
      <c r="E27" s="17"/>
      <c r="F27" s="24">
        <v>2</v>
      </c>
      <c r="G27" s="19">
        <v>11</v>
      </c>
      <c r="H27" s="24" t="s">
        <v>57</v>
      </c>
      <c r="I27" s="17">
        <f t="shared" ref="I27:J29" si="4">I28+TIME(0,0,(3600*($O28-$O27)/(INDEX($T$5:$AB$6,MATCH(I$15,$S$5:$S$6,0),MATCH(CONCATENATE($P28,$Q28),$T$4:$AB$4,0)))+$T$8))</f>
        <v>0.27598379629629627</v>
      </c>
      <c r="J27" s="17">
        <f t="shared" si="4"/>
        <v>0.6752893518518519</v>
      </c>
      <c r="K27" s="17"/>
      <c r="L27" s="17"/>
      <c r="M27" s="52"/>
      <c r="O27" s="5">
        <f t="shared" si="2"/>
        <v>35.400000000000006</v>
      </c>
      <c r="P27" s="21" t="s">
        <v>53</v>
      </c>
      <c r="Q27" s="21" t="s">
        <v>48</v>
      </c>
      <c r="R27" s="22">
        <f t="shared" si="3"/>
        <v>1.6666666666666668E-3</v>
      </c>
      <c r="S27" s="22">
        <f t="shared" si="3"/>
        <v>2.0833333333333333E-3</v>
      </c>
      <c r="T27" s="1"/>
      <c r="U27" s="23"/>
      <c r="V27" s="1"/>
      <c r="W27" s="1"/>
    </row>
    <row r="28" spans="1:23" ht="13.5" customHeight="1" x14ac:dyDescent="0.25">
      <c r="A28" s="51">
        <f t="shared" ref="A28:B30" si="5">A27+TIME(0,0,(3600*($O28-$O27)/(INDEX($T$5:$AB$6,MATCH(A$15,$S$5:$S$6,0),MATCH(CONCATENATE($P28,$Q28),$T$4:$AB$4,0)))+$T$8))</f>
        <v>0.82930555555555574</v>
      </c>
      <c r="B28" s="17">
        <f t="shared" si="5"/>
        <v>0.63833333333333353</v>
      </c>
      <c r="C28" s="17"/>
      <c r="D28" s="17"/>
      <c r="E28" s="17"/>
      <c r="F28" s="24">
        <v>2</v>
      </c>
      <c r="G28" s="19">
        <v>12</v>
      </c>
      <c r="H28" s="24" t="s">
        <v>58</v>
      </c>
      <c r="I28" s="17">
        <f t="shared" si="4"/>
        <v>0.27377314814814813</v>
      </c>
      <c r="J28" s="17">
        <f t="shared" si="4"/>
        <v>0.67307870370370371</v>
      </c>
      <c r="K28" s="17"/>
      <c r="L28" s="17"/>
      <c r="M28" s="52"/>
      <c r="O28" s="5">
        <f t="shared" si="2"/>
        <v>37.400000000000006</v>
      </c>
      <c r="P28" s="21" t="s">
        <v>53</v>
      </c>
      <c r="Q28" s="21" t="s">
        <v>48</v>
      </c>
      <c r="R28" s="22">
        <f t="shared" ref="R28:S30" si="6">TIME(0,0,(3600*($O28-$O27)/(INDEX($T$5:$AB$6,MATCH(R$15,$S$5:$S$6,0),MATCH((CONCATENATE($P28,$Q28)),$T$4:$AB$4,0)))))</f>
        <v>1.6666666666666668E-3</v>
      </c>
      <c r="S28" s="22">
        <f t="shared" si="6"/>
        <v>2.0833333333333333E-3</v>
      </c>
      <c r="T28" s="1"/>
      <c r="U28" s="23"/>
      <c r="V28" s="1"/>
      <c r="W28" s="1"/>
    </row>
    <row r="29" spans="1:23" ht="13.5" customHeight="1" x14ac:dyDescent="0.25">
      <c r="A29" s="51">
        <f t="shared" si="5"/>
        <v>0.83259259259259277</v>
      </c>
      <c r="B29" s="17">
        <f t="shared" si="5"/>
        <v>0.64162037037037056</v>
      </c>
      <c r="C29" s="17"/>
      <c r="D29" s="17"/>
      <c r="E29" s="17"/>
      <c r="F29" s="24">
        <v>3.3</v>
      </c>
      <c r="G29" s="19">
        <v>13</v>
      </c>
      <c r="H29" s="24" t="s">
        <v>59</v>
      </c>
      <c r="I29" s="17">
        <f t="shared" si="4"/>
        <v>0.27048611111111109</v>
      </c>
      <c r="J29" s="17">
        <f t="shared" si="4"/>
        <v>0.66979166666666667</v>
      </c>
      <c r="K29" s="17"/>
      <c r="L29" s="17"/>
      <c r="M29" s="52"/>
      <c r="O29" s="5">
        <f t="shared" si="2"/>
        <v>40.700000000000003</v>
      </c>
      <c r="P29" s="21" t="s">
        <v>53</v>
      </c>
      <c r="Q29" s="21" t="s">
        <v>48</v>
      </c>
      <c r="R29" s="22">
        <f t="shared" si="6"/>
        <v>2.7430555555555559E-3</v>
      </c>
      <c r="S29" s="22">
        <f t="shared" si="6"/>
        <v>3.4375E-3</v>
      </c>
      <c r="T29" s="1"/>
      <c r="U29" s="23"/>
      <c r="V29" s="1"/>
      <c r="W29" s="1"/>
    </row>
    <row r="30" spans="1:23" ht="13.5" customHeight="1" x14ac:dyDescent="0.25">
      <c r="A30" s="51">
        <f t="shared" si="5"/>
        <v>0.83571759259259282</v>
      </c>
      <c r="B30" s="17">
        <f t="shared" si="5"/>
        <v>0.64474537037037061</v>
      </c>
      <c r="C30" s="17"/>
      <c r="D30" s="17"/>
      <c r="E30" s="17"/>
      <c r="F30" s="24">
        <v>3.1</v>
      </c>
      <c r="G30" s="19">
        <v>14</v>
      </c>
      <c r="H30" s="24" t="s">
        <v>60</v>
      </c>
      <c r="I30" s="25">
        <v>0.2673611111111111</v>
      </c>
      <c r="J30" s="25">
        <v>0.66666666666666663</v>
      </c>
      <c r="K30" s="17"/>
      <c r="L30" s="17"/>
      <c r="M30" s="52"/>
      <c r="O30" s="5">
        <f t="shared" si="2"/>
        <v>43.800000000000004</v>
      </c>
      <c r="P30" s="21" t="s">
        <v>53</v>
      </c>
      <c r="Q30" s="21" t="s">
        <v>48</v>
      </c>
      <c r="R30" s="22">
        <f t="shared" si="6"/>
        <v>2.5810185185185185E-3</v>
      </c>
      <c r="S30" s="22">
        <f t="shared" si="6"/>
        <v>3.2291666666666666E-3</v>
      </c>
      <c r="T30" s="1"/>
      <c r="U30" s="23"/>
      <c r="V30" s="1"/>
      <c r="W30" s="1"/>
    </row>
    <row r="31" spans="1:23" ht="13.5" customHeight="1" x14ac:dyDescent="0.25">
      <c r="A31" s="51"/>
      <c r="B31" s="17"/>
      <c r="C31" s="17"/>
      <c r="D31" s="17"/>
      <c r="E31" s="17"/>
      <c r="F31" s="24"/>
      <c r="G31" s="19"/>
      <c r="H31" s="24"/>
      <c r="I31" s="17"/>
      <c r="J31" s="17"/>
      <c r="K31" s="17"/>
      <c r="L31" s="17"/>
      <c r="M31" s="52"/>
      <c r="R31" s="22"/>
      <c r="S31" s="22"/>
      <c r="T31" s="1"/>
      <c r="U31" s="23"/>
      <c r="V31" s="1"/>
      <c r="W31" s="1"/>
    </row>
    <row r="32" spans="1:23" ht="13.5" customHeight="1" thickBot="1" x14ac:dyDescent="0.25">
      <c r="A32" s="53" t="s">
        <v>61</v>
      </c>
      <c r="B32" s="54" t="s">
        <v>61</v>
      </c>
      <c r="C32" s="55"/>
      <c r="D32" s="55"/>
      <c r="E32" s="55"/>
      <c r="F32" s="56"/>
      <c r="G32" s="54"/>
      <c r="H32" s="56"/>
      <c r="I32" s="54" t="s">
        <v>61</v>
      </c>
      <c r="J32" s="54" t="s">
        <v>61</v>
      </c>
      <c r="K32" s="55"/>
      <c r="L32" s="55"/>
      <c r="M32" s="57"/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">
      <c r="I34" s="5" t="s">
        <v>62</v>
      </c>
    </row>
    <row r="35" spans="1:13" ht="13.5" customHeight="1" x14ac:dyDescent="0.2"/>
    <row r="36" spans="1:13" ht="13.5" customHeight="1" x14ac:dyDescent="0.2"/>
    <row r="37" spans="1:13" ht="13.5" customHeight="1" x14ac:dyDescent="0.2"/>
    <row r="38" spans="1:13" ht="13.5" customHeight="1" x14ac:dyDescent="0.2"/>
    <row r="39" spans="1:13" ht="13.5" customHeight="1" x14ac:dyDescent="0.2"/>
    <row r="40" spans="1:13" ht="13.5" customHeight="1" x14ac:dyDescent="0.2"/>
    <row r="41" spans="1:13" ht="13.5" customHeight="1" x14ac:dyDescent="0.2"/>
    <row r="42" spans="1:13" ht="13.5" customHeight="1" x14ac:dyDescent="0.2"/>
    <row r="43" spans="1:13" ht="13.5" customHeight="1" x14ac:dyDescent="0.2"/>
    <row r="44" spans="1:13" ht="13.5" customHeight="1" x14ac:dyDescent="0.2"/>
    <row r="45" spans="1:13" ht="13.5" customHeight="1" x14ac:dyDescent="0.2"/>
    <row r="46" spans="1:13" ht="13.5" customHeight="1" x14ac:dyDescent="0.2"/>
    <row r="47" spans="1:13" ht="13.5" customHeight="1" x14ac:dyDescent="0.2"/>
    <row r="48" spans="1:13" ht="13.5" customHeight="1" x14ac:dyDescent="0.2"/>
    <row r="49" spans="1:28" ht="13.5" customHeight="1" x14ac:dyDescent="0.2"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/>
    <row r="57" spans="1:28" ht="12.75" customHeight="1" x14ac:dyDescent="0.2"/>
    <row r="58" spans="1:28" ht="12.75" customHeight="1" x14ac:dyDescent="0.2"/>
    <row r="59" spans="1:28" ht="12.75" customHeight="1" x14ac:dyDescent="0.25">
      <c r="A59" s="26"/>
      <c r="B59" s="26"/>
      <c r="C59" s="26"/>
      <c r="D59" s="26"/>
      <c r="E59" s="26"/>
      <c r="F59" s="26"/>
      <c r="G59" s="26"/>
      <c r="H59" s="26"/>
    </row>
    <row r="60" spans="1:28" ht="12.75" customHeight="1" x14ac:dyDescent="0.2">
      <c r="B60" s="27"/>
      <c r="C60" s="27"/>
      <c r="D60" s="27"/>
      <c r="E60" s="27"/>
      <c r="F60" s="27"/>
      <c r="G60" s="27"/>
    </row>
    <row r="61" spans="1:28" ht="12.75" customHeight="1" x14ac:dyDescent="0.2">
      <c r="B61" s="27"/>
      <c r="C61" s="27"/>
      <c r="D61" s="27"/>
      <c r="E61" s="27"/>
      <c r="F61" s="27"/>
      <c r="G61" s="27"/>
    </row>
    <row r="62" spans="1:28" ht="12.75" customHeight="1" x14ac:dyDescent="0.2">
      <c r="B62" s="27"/>
      <c r="C62" s="27"/>
      <c r="D62" s="27"/>
      <c r="E62" s="27"/>
      <c r="F62" s="27"/>
    </row>
    <row r="63" spans="1:28" ht="12.75" customHeight="1" x14ac:dyDescent="0.2">
      <c r="B63" s="27"/>
    </row>
    <row r="64" spans="1:28" ht="12.75" customHeight="1" x14ac:dyDescent="0.2">
      <c r="B64" s="27"/>
    </row>
    <row r="65" spans="1:10" ht="12.75" customHeight="1" x14ac:dyDescent="0.2">
      <c r="B65" s="27"/>
    </row>
    <row r="66" spans="1:10" ht="12.75" customHeight="1" x14ac:dyDescent="0.2">
      <c r="B66" s="27"/>
    </row>
    <row r="67" spans="1:10" ht="12.75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ht="12.75" customHeight="1" x14ac:dyDescent="0.25">
      <c r="A68" s="26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2023-05-03T09:28:26Z</dcterms:modified>
</cp:coreProperties>
</file>