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FE13D031-078C-452E-8A63-627EAD721EE3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jq+DQDNgR5jVoTIF4Dn5MNdsJgvQ=="/>
    </ext>
  </extLst>
</workbook>
</file>

<file path=xl/calcChain.xml><?xml version="1.0" encoding="utf-8"?>
<calcChain xmlns="http://schemas.openxmlformats.org/spreadsheetml/2006/main">
  <c r="O17" i="1" l="1"/>
  <c r="A146" i="1" l="1"/>
  <c r="C103" i="1"/>
  <c r="A103" i="1"/>
  <c r="D103" i="1"/>
  <c r="D104" i="1" s="1"/>
  <c r="E60" i="1"/>
  <c r="B103" i="1"/>
  <c r="E103" i="1"/>
  <c r="E104" i="1" s="1"/>
  <c r="B60" i="1"/>
  <c r="B61" i="1" s="1"/>
  <c r="C60" i="1"/>
  <c r="A60" i="1"/>
  <c r="D60" i="1"/>
  <c r="E17" i="1"/>
  <c r="S17" i="1"/>
  <c r="A17" i="1"/>
  <c r="C17" i="1"/>
  <c r="D17" i="1"/>
  <c r="R17" i="1"/>
  <c r="O18" i="1"/>
  <c r="B17" i="1"/>
  <c r="B104" i="1" l="1"/>
  <c r="E61" i="1"/>
  <c r="E62" i="1" s="1"/>
  <c r="D61" i="1"/>
  <c r="D62" i="1" s="1"/>
  <c r="A104" i="1"/>
  <c r="A105" i="1" s="1"/>
  <c r="D105" i="1"/>
  <c r="A61" i="1"/>
  <c r="A62" i="1" s="1"/>
  <c r="C104" i="1"/>
  <c r="C61" i="1"/>
  <c r="C62" i="1" s="1"/>
  <c r="A147" i="1"/>
  <c r="E18" i="1"/>
  <c r="B18" i="1"/>
  <c r="C18" i="1"/>
  <c r="D18" i="1"/>
  <c r="S18" i="1"/>
  <c r="O19" i="1"/>
  <c r="E105" i="1" s="1"/>
  <c r="R18" i="1"/>
  <c r="A18" i="1"/>
  <c r="E106" i="1" l="1"/>
  <c r="A106" i="1"/>
  <c r="A148" i="1"/>
  <c r="B62" i="1"/>
  <c r="B63" i="1" s="1"/>
  <c r="A63" i="1"/>
  <c r="C63" i="1"/>
  <c r="B105" i="1"/>
  <c r="B106" i="1" s="1"/>
  <c r="C105" i="1"/>
  <c r="A19" i="1"/>
  <c r="E19" i="1"/>
  <c r="O20" i="1"/>
  <c r="D63" i="1" s="1"/>
  <c r="S19" i="1"/>
  <c r="R19" i="1"/>
  <c r="B19" i="1"/>
  <c r="D19" i="1"/>
  <c r="C19" i="1"/>
  <c r="D64" i="1" l="1"/>
  <c r="A149" i="1"/>
  <c r="A150" i="1" s="1"/>
  <c r="B64" i="1"/>
  <c r="E63" i="1"/>
  <c r="E64" i="1" s="1"/>
  <c r="B107" i="1"/>
  <c r="A64" i="1"/>
  <c r="D106" i="1"/>
  <c r="D107" i="1" s="1"/>
  <c r="C106" i="1"/>
  <c r="C107" i="1" s="1"/>
  <c r="D20" i="1"/>
  <c r="C20" i="1"/>
  <c r="B20" i="1"/>
  <c r="E20" i="1"/>
  <c r="A20" i="1"/>
  <c r="S20" i="1"/>
  <c r="O21" i="1"/>
  <c r="A107" i="1" s="1"/>
  <c r="R20" i="1"/>
  <c r="D108" i="1" l="1"/>
  <c r="B65" i="1"/>
  <c r="A65" i="1"/>
  <c r="C108" i="1"/>
  <c r="E107" i="1"/>
  <c r="E108" i="1" s="1"/>
  <c r="B108" i="1"/>
  <c r="C64" i="1"/>
  <c r="C65" i="1" s="1"/>
  <c r="D65" i="1"/>
  <c r="E21" i="1"/>
  <c r="A21" i="1"/>
  <c r="B21" i="1"/>
  <c r="D21" i="1"/>
  <c r="S21" i="1"/>
  <c r="O22" i="1"/>
  <c r="A108" i="1" s="1"/>
  <c r="R21" i="1"/>
  <c r="C21" i="1"/>
  <c r="D109" i="1" l="1"/>
  <c r="C66" i="1"/>
  <c r="E65" i="1"/>
  <c r="E66" i="1" s="1"/>
  <c r="A151" i="1"/>
  <c r="A152" i="1" s="1"/>
  <c r="D22" i="1"/>
  <c r="C22" i="1"/>
  <c r="O23" i="1"/>
  <c r="A109" i="1" s="1"/>
  <c r="R22" i="1"/>
  <c r="S22" i="1"/>
  <c r="B22" i="1"/>
  <c r="A22" i="1"/>
  <c r="A23" i="1" s="1"/>
  <c r="E22" i="1"/>
  <c r="B109" i="1" l="1"/>
  <c r="B110" i="1" s="1"/>
  <c r="B66" i="1"/>
  <c r="A66" i="1"/>
  <c r="A67" i="1" s="1"/>
  <c r="C109" i="1"/>
  <c r="C110" i="1" s="1"/>
  <c r="D66" i="1"/>
  <c r="E109" i="1"/>
  <c r="E110" i="1" s="1"/>
  <c r="E67" i="1"/>
  <c r="E23" i="1"/>
  <c r="B23" i="1"/>
  <c r="C23" i="1"/>
  <c r="S23" i="1"/>
  <c r="R23" i="1"/>
  <c r="O24" i="1"/>
  <c r="A110" i="1" s="1"/>
  <c r="D23" i="1"/>
  <c r="A153" i="1" l="1"/>
  <c r="A154" i="1" s="1"/>
  <c r="B67" i="1"/>
  <c r="C67" i="1"/>
  <c r="C68" i="1" s="1"/>
  <c r="E111" i="1"/>
  <c r="D110" i="1"/>
  <c r="E68" i="1"/>
  <c r="D67" i="1"/>
  <c r="D68" i="1" s="1"/>
  <c r="C24" i="1"/>
  <c r="D24" i="1"/>
  <c r="B24" i="1"/>
  <c r="A24" i="1"/>
  <c r="S24" i="1"/>
  <c r="O25" i="1"/>
  <c r="A111" i="1" s="1"/>
  <c r="R24" i="1"/>
  <c r="E24" i="1"/>
  <c r="B111" i="1" l="1"/>
  <c r="B68" i="1"/>
  <c r="C111" i="1"/>
  <c r="A68" i="1"/>
  <c r="D111" i="1"/>
  <c r="A25" i="1"/>
  <c r="E25" i="1"/>
  <c r="B25" i="1"/>
  <c r="S25" i="1"/>
  <c r="O26" i="1"/>
  <c r="A112" i="1" s="1"/>
  <c r="R25" i="1"/>
  <c r="D25" i="1"/>
  <c r="C25" i="1"/>
  <c r="C112" i="1" l="1"/>
  <c r="C69" i="1"/>
  <c r="B69" i="1"/>
  <c r="B112" i="1"/>
  <c r="D69" i="1"/>
  <c r="D70" i="1" s="1"/>
  <c r="D71" i="1" s="1"/>
  <c r="D75" i="1" s="1"/>
  <c r="D112" i="1"/>
  <c r="D113" i="1" s="1"/>
  <c r="D114" i="1" s="1"/>
  <c r="E112" i="1"/>
  <c r="E113" i="1" s="1"/>
  <c r="E114" i="1" s="1"/>
  <c r="A155" i="1"/>
  <c r="E69" i="1"/>
  <c r="E70" i="1" s="1"/>
  <c r="E71" i="1" s="1"/>
  <c r="E75" i="1" s="1"/>
  <c r="A69" i="1"/>
  <c r="A70" i="1" s="1"/>
  <c r="A71" i="1" s="1"/>
  <c r="A75" i="1" s="1"/>
  <c r="C26" i="1"/>
  <c r="A26" i="1"/>
  <c r="D26" i="1"/>
  <c r="E26" i="1"/>
  <c r="B26" i="1"/>
  <c r="O27" i="1"/>
  <c r="O28" i="1" s="1"/>
  <c r="O29" i="1" s="1"/>
  <c r="R26" i="1"/>
  <c r="S26" i="1"/>
  <c r="D118" i="1" l="1"/>
  <c r="B113" i="1"/>
  <c r="B114" i="1" s="1"/>
  <c r="E118" i="1"/>
  <c r="B70" i="1"/>
  <c r="B71" i="1" s="1"/>
  <c r="B75" i="1" s="1"/>
  <c r="C70" i="1"/>
  <c r="C71" i="1" s="1"/>
  <c r="C72" i="1" s="1"/>
  <c r="C73" i="1" s="1"/>
  <c r="C113" i="1"/>
  <c r="C114" i="1" s="1"/>
  <c r="A156" i="1"/>
  <c r="A157" i="1" s="1"/>
  <c r="A161" i="1" s="1"/>
  <c r="A113" i="1"/>
  <c r="A114" i="1" s="1"/>
  <c r="O30" i="1"/>
  <c r="R29" i="1"/>
  <c r="S29" i="1"/>
  <c r="D27" i="1"/>
  <c r="S27" i="1"/>
  <c r="R27" i="1"/>
  <c r="E27" i="1"/>
  <c r="E28" i="1" s="1"/>
  <c r="E32" i="1" s="1"/>
  <c r="B27" i="1"/>
  <c r="B28" i="1" s="1"/>
  <c r="B32" i="1" s="1"/>
  <c r="C27" i="1"/>
  <c r="C28" i="1" s="1"/>
  <c r="C32" i="1" s="1"/>
  <c r="A27" i="1"/>
  <c r="A28" i="1" s="1"/>
  <c r="A32" i="1" s="1"/>
  <c r="C74" i="1" l="1"/>
  <c r="A118" i="1"/>
  <c r="B118" i="1"/>
  <c r="C118" i="1"/>
  <c r="O31" i="1"/>
  <c r="R30" i="1"/>
  <c r="S30" i="1"/>
  <c r="S28" i="1"/>
  <c r="R28" i="1"/>
  <c r="D28" i="1"/>
  <c r="D32" i="1" s="1"/>
  <c r="C75" i="1" l="1"/>
  <c r="O32" i="1"/>
  <c r="S31" i="1"/>
  <c r="R31" i="1"/>
  <c r="O33" i="1" l="1"/>
  <c r="C76" i="1" s="1"/>
  <c r="R32" i="1"/>
  <c r="S32" i="1"/>
  <c r="C33" i="1" l="1"/>
  <c r="C41" i="1" s="1"/>
  <c r="E76" i="1"/>
  <c r="E84" i="1" s="1"/>
  <c r="D76" i="1"/>
  <c r="D84" i="1" s="1"/>
  <c r="A76" i="1"/>
  <c r="A84" i="1" s="1"/>
  <c r="D119" i="1"/>
  <c r="B76" i="1"/>
  <c r="B84" i="1" s="1"/>
  <c r="E119" i="1"/>
  <c r="E127" i="1" s="1"/>
  <c r="A162" i="1"/>
  <c r="A170" i="1" s="1"/>
  <c r="B119" i="1"/>
  <c r="C119" i="1"/>
  <c r="A119" i="1"/>
  <c r="A33" i="1"/>
  <c r="A41" i="1" s="1"/>
  <c r="E33" i="1"/>
  <c r="E41" i="1" s="1"/>
  <c r="D33" i="1"/>
  <c r="D41" i="1" s="1"/>
  <c r="S33" i="1"/>
  <c r="O34" i="1"/>
  <c r="C77" i="1" s="1"/>
  <c r="R33" i="1"/>
  <c r="B33" i="1"/>
  <c r="B41" i="1" s="1"/>
  <c r="B127" i="1" l="1"/>
  <c r="D127" i="1"/>
  <c r="C127" i="1"/>
  <c r="A127" i="1"/>
  <c r="R34" i="1"/>
  <c r="S34" i="1"/>
  <c r="O35" i="1"/>
  <c r="C78" i="1" s="1"/>
  <c r="C79" i="1" l="1"/>
  <c r="O36" i="1"/>
  <c r="R35" i="1"/>
  <c r="S35" i="1"/>
  <c r="O37" i="1" l="1"/>
  <c r="C80" i="1" s="1"/>
  <c r="R36" i="1"/>
  <c r="S36" i="1"/>
  <c r="O38" i="1" l="1"/>
  <c r="C81" i="1" s="1"/>
  <c r="S37" i="1"/>
  <c r="R37" i="1"/>
  <c r="O39" i="1" l="1"/>
  <c r="C82" i="1" s="1"/>
  <c r="R38" i="1"/>
  <c r="S38" i="1"/>
  <c r="O40" i="1" l="1"/>
  <c r="C83" i="1" s="1"/>
  <c r="S39" i="1"/>
  <c r="R39" i="1"/>
  <c r="O41" i="1" l="1"/>
  <c r="C84" i="1" s="1"/>
  <c r="R40" i="1"/>
  <c r="S40" i="1"/>
  <c r="C85" i="1" l="1"/>
  <c r="O42" i="1"/>
  <c r="R41" i="1"/>
  <c r="S41" i="1"/>
  <c r="D42" i="1"/>
  <c r="C42" i="1" l="1"/>
  <c r="E85" i="1"/>
  <c r="D85" i="1"/>
  <c r="B85" i="1"/>
  <c r="A171" i="1"/>
  <c r="A85" i="1"/>
  <c r="E128" i="1"/>
  <c r="C128" i="1"/>
  <c r="A128" i="1"/>
  <c r="D128" i="1"/>
  <c r="B128" i="1"/>
  <c r="E42" i="1"/>
  <c r="E43" i="1" s="1"/>
  <c r="R42" i="1"/>
  <c r="S42" i="1"/>
  <c r="O43" i="1"/>
  <c r="D43" i="1" s="1"/>
  <c r="A42" i="1"/>
  <c r="B42" i="1"/>
  <c r="C129" i="1" l="1"/>
  <c r="E129" i="1"/>
  <c r="A86" i="1"/>
  <c r="A172" i="1"/>
  <c r="C86" i="1"/>
  <c r="B86" i="1"/>
  <c r="B129" i="1"/>
  <c r="D86" i="1"/>
  <c r="D87" i="1" s="1"/>
  <c r="D129" i="1"/>
  <c r="E86" i="1"/>
  <c r="E87" i="1" s="1"/>
  <c r="A129" i="1"/>
  <c r="A130" i="1" s="1"/>
  <c r="B43" i="1"/>
  <c r="C43" i="1"/>
  <c r="A43" i="1"/>
  <c r="R43" i="1"/>
  <c r="S43" i="1"/>
  <c r="O44" i="1"/>
  <c r="B130" i="1" l="1"/>
  <c r="B131" i="1" s="1"/>
  <c r="B87" i="1"/>
  <c r="B88" i="1" s="1"/>
  <c r="C87" i="1"/>
  <c r="C88" i="1" s="1"/>
  <c r="A173" i="1"/>
  <c r="A174" i="1" s="1"/>
  <c r="A87" i="1"/>
  <c r="A88" i="1" s="1"/>
  <c r="E88" i="1"/>
  <c r="E130" i="1"/>
  <c r="D130" i="1"/>
  <c r="D131" i="1" s="1"/>
  <c r="C130" i="1"/>
  <c r="C131" i="1" s="1"/>
  <c r="D44" i="1"/>
  <c r="A44" i="1"/>
  <c r="B44" i="1"/>
  <c r="C44" i="1"/>
  <c r="S44" i="1"/>
  <c r="O45" i="1"/>
  <c r="D88" i="1" s="1"/>
  <c r="R44" i="1"/>
  <c r="E44" i="1"/>
  <c r="E45" i="1" s="1"/>
  <c r="A131" i="1" l="1"/>
  <c r="A132" i="1" s="1"/>
  <c r="B89" i="1"/>
  <c r="E131" i="1"/>
  <c r="E132" i="1" s="1"/>
  <c r="D45" i="1"/>
  <c r="A45" i="1"/>
  <c r="A46" i="1" s="1"/>
  <c r="O46" i="1"/>
  <c r="E46" i="1" s="1"/>
  <c r="R45" i="1"/>
  <c r="S45" i="1"/>
  <c r="C45" i="1"/>
  <c r="C46" i="1" s="1"/>
  <c r="B45" i="1"/>
  <c r="B46" i="1" s="1"/>
  <c r="C132" i="1" l="1"/>
  <c r="C89" i="1"/>
  <c r="A175" i="1"/>
  <c r="E89" i="1"/>
  <c r="E90" i="1" s="1"/>
  <c r="D132" i="1"/>
  <c r="D133" i="1" s="1"/>
  <c r="A89" i="1"/>
  <c r="A90" i="1" s="1"/>
  <c r="B132" i="1"/>
  <c r="B133" i="1" s="1"/>
  <c r="D89" i="1"/>
  <c r="D90" i="1" s="1"/>
  <c r="D46" i="1"/>
  <c r="O47" i="1"/>
  <c r="B90" i="1" s="1"/>
  <c r="R46" i="1"/>
  <c r="S46" i="1"/>
  <c r="A47" i="1"/>
  <c r="C47" i="1"/>
  <c r="E47" i="1"/>
  <c r="E133" i="1" l="1"/>
  <c r="E134" i="1" s="1"/>
  <c r="A133" i="1"/>
  <c r="A134" i="1" s="1"/>
  <c r="D47" i="1"/>
  <c r="D91" i="1"/>
  <c r="A176" i="1"/>
  <c r="A177" i="1" s="1"/>
  <c r="C90" i="1"/>
  <c r="C91" i="1" s="1"/>
  <c r="A91" i="1"/>
  <c r="C133" i="1"/>
  <c r="C134" i="1" s="1"/>
  <c r="O48" i="1"/>
  <c r="A48" i="1" s="1"/>
  <c r="S47" i="1"/>
  <c r="R47" i="1"/>
  <c r="B47" i="1"/>
  <c r="B48" i="1" s="1"/>
  <c r="D134" i="1" l="1"/>
  <c r="E91" i="1"/>
  <c r="E92" i="1" s="1"/>
  <c r="A92" i="1"/>
  <c r="B134" i="1"/>
  <c r="B135" i="1" s="1"/>
  <c r="B91" i="1"/>
  <c r="D48" i="1"/>
  <c r="D49" i="1" s="1"/>
  <c r="E48" i="1"/>
  <c r="S48" i="1"/>
  <c r="O49" i="1"/>
  <c r="A49" i="1" s="1"/>
  <c r="R48" i="1"/>
  <c r="C48" i="1"/>
  <c r="C92" i="1" l="1"/>
  <c r="A135" i="1"/>
  <c r="A178" i="1"/>
  <c r="A179" i="1" s="1"/>
  <c r="B92" i="1"/>
  <c r="B93" i="1" s="1"/>
  <c r="C135" i="1"/>
  <c r="C136" i="1" s="1"/>
  <c r="D135" i="1"/>
  <c r="D136" i="1" s="1"/>
  <c r="E135" i="1"/>
  <c r="D92" i="1"/>
  <c r="D93" i="1" s="1"/>
  <c r="B49" i="1"/>
  <c r="C49" i="1"/>
  <c r="E49" i="1"/>
  <c r="O50" i="1"/>
  <c r="B136" i="1" s="1"/>
  <c r="S49" i="1"/>
  <c r="R49" i="1"/>
  <c r="E93" i="1" l="1"/>
  <c r="E94" i="1" s="1"/>
  <c r="A136" i="1"/>
  <c r="A137" i="1" s="1"/>
  <c r="E136" i="1"/>
  <c r="E137" i="1" s="1"/>
  <c r="A93" i="1"/>
  <c r="C93" i="1"/>
  <c r="C94" i="1" s="1"/>
  <c r="C50" i="1"/>
  <c r="D50" i="1"/>
  <c r="B50" i="1"/>
  <c r="B51" i="1" s="1"/>
  <c r="E50" i="1"/>
  <c r="E51" i="1" s="1"/>
  <c r="R50" i="1"/>
  <c r="O51" i="1"/>
  <c r="C137" i="1" s="1"/>
  <c r="S50" i="1"/>
  <c r="A50" i="1"/>
  <c r="A51" i="1" s="1"/>
  <c r="D94" i="1" l="1"/>
  <c r="A180" i="1"/>
  <c r="B94" i="1"/>
  <c r="D137" i="1"/>
  <c r="K93" i="1"/>
  <c r="K92" i="1" s="1"/>
  <c r="K91" i="1" s="1"/>
  <c r="K90" i="1" s="1"/>
  <c r="K89" i="1" s="1"/>
  <c r="K88" i="1" s="1"/>
  <c r="K87" i="1" s="1"/>
  <c r="K86" i="1" s="1"/>
  <c r="K85" i="1" s="1"/>
  <c r="K84" i="1" s="1"/>
  <c r="K76" i="1" s="1"/>
  <c r="K75" i="1" s="1"/>
  <c r="K71" i="1" s="1"/>
  <c r="K70" i="1" s="1"/>
  <c r="K69" i="1" s="1"/>
  <c r="K68" i="1" s="1"/>
  <c r="K67" i="1" s="1"/>
  <c r="K66" i="1" s="1"/>
  <c r="K65" i="1" s="1"/>
  <c r="K64" i="1" s="1"/>
  <c r="K63" i="1" s="1"/>
  <c r="K62" i="1" s="1"/>
  <c r="K61" i="1" s="1"/>
  <c r="K60" i="1" s="1"/>
  <c r="K59" i="1" s="1"/>
  <c r="L93" i="1"/>
  <c r="L92" i="1" s="1"/>
  <c r="L91" i="1" s="1"/>
  <c r="L90" i="1" s="1"/>
  <c r="L89" i="1" s="1"/>
  <c r="L88" i="1" s="1"/>
  <c r="L87" i="1" s="1"/>
  <c r="L86" i="1" s="1"/>
  <c r="L85" i="1" s="1"/>
  <c r="L84" i="1" s="1"/>
  <c r="L76" i="1" s="1"/>
  <c r="L75" i="1" s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L61" i="1" s="1"/>
  <c r="L60" i="1" s="1"/>
  <c r="L59" i="1" s="1"/>
  <c r="J136" i="1"/>
  <c r="J135" i="1" s="1"/>
  <c r="J134" i="1" s="1"/>
  <c r="J133" i="1" s="1"/>
  <c r="J132" i="1" s="1"/>
  <c r="J131" i="1" s="1"/>
  <c r="J130" i="1" s="1"/>
  <c r="J129" i="1" s="1"/>
  <c r="J128" i="1" s="1"/>
  <c r="J127" i="1" s="1"/>
  <c r="J119" i="1" s="1"/>
  <c r="J118" i="1" s="1"/>
  <c r="J114" i="1" s="1"/>
  <c r="J113" i="1" s="1"/>
  <c r="J112" i="1" s="1"/>
  <c r="J111" i="1" s="1"/>
  <c r="J110" i="1" s="1"/>
  <c r="J109" i="1" s="1"/>
  <c r="J108" i="1" s="1"/>
  <c r="J107" i="1" s="1"/>
  <c r="J106" i="1" s="1"/>
  <c r="J105" i="1" s="1"/>
  <c r="J104" i="1" s="1"/>
  <c r="J103" i="1" s="1"/>
  <c r="J102" i="1" s="1"/>
  <c r="M93" i="1"/>
  <c r="M92" i="1" s="1"/>
  <c r="M91" i="1" s="1"/>
  <c r="M90" i="1" s="1"/>
  <c r="M89" i="1" s="1"/>
  <c r="M88" i="1" s="1"/>
  <c r="M87" i="1" s="1"/>
  <c r="M86" i="1" s="1"/>
  <c r="M85" i="1" s="1"/>
  <c r="M84" i="1" s="1"/>
  <c r="M76" i="1" s="1"/>
  <c r="M75" i="1" s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M61" i="1" s="1"/>
  <c r="M60" i="1" s="1"/>
  <c r="M59" i="1" s="1"/>
  <c r="J93" i="1"/>
  <c r="J92" i="1" s="1"/>
  <c r="J91" i="1" s="1"/>
  <c r="J90" i="1" s="1"/>
  <c r="J89" i="1" s="1"/>
  <c r="J88" i="1" s="1"/>
  <c r="J87" i="1" s="1"/>
  <c r="J86" i="1" s="1"/>
  <c r="J85" i="1" s="1"/>
  <c r="J84" i="1" s="1"/>
  <c r="J76" i="1" s="1"/>
  <c r="J75" i="1" s="1"/>
  <c r="I179" i="1"/>
  <c r="I178" i="1" s="1"/>
  <c r="I177" i="1" s="1"/>
  <c r="I176" i="1" s="1"/>
  <c r="I175" i="1" s="1"/>
  <c r="I174" i="1" s="1"/>
  <c r="I173" i="1" s="1"/>
  <c r="I172" i="1" s="1"/>
  <c r="I171" i="1" s="1"/>
  <c r="I170" i="1" s="1"/>
  <c r="K136" i="1"/>
  <c r="K135" i="1" s="1"/>
  <c r="K134" i="1" s="1"/>
  <c r="K133" i="1" s="1"/>
  <c r="K132" i="1" s="1"/>
  <c r="K131" i="1" s="1"/>
  <c r="K130" i="1" s="1"/>
  <c r="K129" i="1" s="1"/>
  <c r="K128" i="1" s="1"/>
  <c r="K127" i="1" s="1"/>
  <c r="K119" i="1" s="1"/>
  <c r="K118" i="1" s="1"/>
  <c r="K114" i="1" s="1"/>
  <c r="K113" i="1" s="1"/>
  <c r="K112" i="1" s="1"/>
  <c r="K111" i="1" s="1"/>
  <c r="K110" i="1" s="1"/>
  <c r="K109" i="1" s="1"/>
  <c r="K108" i="1" s="1"/>
  <c r="K107" i="1" s="1"/>
  <c r="K106" i="1" s="1"/>
  <c r="K105" i="1" s="1"/>
  <c r="K104" i="1" s="1"/>
  <c r="K103" i="1" s="1"/>
  <c r="K102" i="1" s="1"/>
  <c r="I93" i="1"/>
  <c r="I92" i="1" s="1"/>
  <c r="I91" i="1" s="1"/>
  <c r="I90" i="1" s="1"/>
  <c r="I89" i="1" s="1"/>
  <c r="I88" i="1" s="1"/>
  <c r="I87" i="1" s="1"/>
  <c r="I86" i="1" s="1"/>
  <c r="I85" i="1" s="1"/>
  <c r="I84" i="1" s="1"/>
  <c r="L136" i="1"/>
  <c r="L135" i="1" s="1"/>
  <c r="L134" i="1" s="1"/>
  <c r="L133" i="1" s="1"/>
  <c r="L132" i="1" s="1"/>
  <c r="L131" i="1" s="1"/>
  <c r="L130" i="1" s="1"/>
  <c r="L129" i="1" s="1"/>
  <c r="L128" i="1" s="1"/>
  <c r="L127" i="1" s="1"/>
  <c r="L119" i="1" s="1"/>
  <c r="L118" i="1" s="1"/>
  <c r="L114" i="1" s="1"/>
  <c r="L113" i="1" s="1"/>
  <c r="L112" i="1" s="1"/>
  <c r="L111" i="1" s="1"/>
  <c r="L110" i="1" s="1"/>
  <c r="L109" i="1" s="1"/>
  <c r="L108" i="1" s="1"/>
  <c r="L107" i="1" s="1"/>
  <c r="L106" i="1" s="1"/>
  <c r="L105" i="1" s="1"/>
  <c r="L104" i="1" s="1"/>
  <c r="L103" i="1" s="1"/>
  <c r="L102" i="1" s="1"/>
  <c r="I136" i="1"/>
  <c r="I135" i="1" s="1"/>
  <c r="I134" i="1" s="1"/>
  <c r="I133" i="1" s="1"/>
  <c r="I132" i="1" s="1"/>
  <c r="I131" i="1" s="1"/>
  <c r="I130" i="1" s="1"/>
  <c r="I129" i="1" s="1"/>
  <c r="I128" i="1" s="1"/>
  <c r="I127" i="1" s="1"/>
  <c r="I119" i="1" s="1"/>
  <c r="I118" i="1" s="1"/>
  <c r="I114" i="1" s="1"/>
  <c r="I113" i="1" s="1"/>
  <c r="I112" i="1" s="1"/>
  <c r="I111" i="1" s="1"/>
  <c r="I110" i="1" s="1"/>
  <c r="I109" i="1" s="1"/>
  <c r="I108" i="1" s="1"/>
  <c r="I107" i="1" s="1"/>
  <c r="I106" i="1" s="1"/>
  <c r="I105" i="1" s="1"/>
  <c r="I104" i="1" s="1"/>
  <c r="I103" i="1" s="1"/>
  <c r="I102" i="1" s="1"/>
  <c r="M136" i="1"/>
  <c r="M135" i="1" s="1"/>
  <c r="M134" i="1" s="1"/>
  <c r="M133" i="1" s="1"/>
  <c r="M132" i="1" s="1"/>
  <c r="M131" i="1" s="1"/>
  <c r="M130" i="1" s="1"/>
  <c r="M129" i="1" s="1"/>
  <c r="M128" i="1" s="1"/>
  <c r="A94" i="1"/>
  <c r="B137" i="1"/>
  <c r="D51" i="1"/>
  <c r="C51" i="1"/>
  <c r="R51" i="1"/>
  <c r="I76" i="1"/>
  <c r="I75" i="1" s="1"/>
  <c r="S51" i="1"/>
  <c r="L50" i="1"/>
  <c r="L49" i="1" s="1"/>
  <c r="L48" i="1" s="1"/>
  <c r="L47" i="1" s="1"/>
  <c r="L46" i="1" s="1"/>
  <c r="L45" i="1" s="1"/>
  <c r="L44" i="1" s="1"/>
  <c r="L43" i="1" s="1"/>
  <c r="L42" i="1" s="1"/>
  <c r="K50" i="1"/>
  <c r="K49" i="1" s="1"/>
  <c r="K48" i="1" s="1"/>
  <c r="K47" i="1" s="1"/>
  <c r="K46" i="1" s="1"/>
  <c r="K45" i="1" s="1"/>
  <c r="K44" i="1" s="1"/>
  <c r="K43" i="1" s="1"/>
  <c r="K42" i="1" s="1"/>
  <c r="M50" i="1"/>
  <c r="M49" i="1" s="1"/>
  <c r="M48" i="1" s="1"/>
  <c r="M47" i="1" s="1"/>
  <c r="M46" i="1" s="1"/>
  <c r="M45" i="1" s="1"/>
  <c r="M44" i="1" s="1"/>
  <c r="M43" i="1" s="1"/>
  <c r="M42" i="1" s="1"/>
  <c r="I50" i="1"/>
  <c r="I49" i="1" s="1"/>
  <c r="I48" i="1" s="1"/>
  <c r="I47" i="1" s="1"/>
  <c r="I46" i="1" s="1"/>
  <c r="I45" i="1" s="1"/>
  <c r="I44" i="1" s="1"/>
  <c r="I43" i="1" s="1"/>
  <c r="I42" i="1" s="1"/>
  <c r="J50" i="1"/>
  <c r="J49" i="1" s="1"/>
  <c r="J48" i="1" s="1"/>
  <c r="J47" i="1" s="1"/>
  <c r="J46" i="1" s="1"/>
  <c r="J45" i="1" s="1"/>
  <c r="J44" i="1" s="1"/>
  <c r="J43" i="1" s="1"/>
  <c r="J42" i="1" s="1"/>
  <c r="M127" i="1" l="1"/>
  <c r="M119" i="1" s="1"/>
  <c r="M118" i="1" s="1"/>
  <c r="M114" i="1" s="1"/>
  <c r="M113" i="1" s="1"/>
  <c r="M112" i="1" s="1"/>
  <c r="M111" i="1" s="1"/>
  <c r="M110" i="1" s="1"/>
  <c r="M109" i="1" s="1"/>
  <c r="M108" i="1" s="1"/>
  <c r="M107" i="1" s="1"/>
  <c r="M106" i="1" s="1"/>
  <c r="M105" i="1" s="1"/>
  <c r="M104" i="1" s="1"/>
  <c r="M103" i="1" s="1"/>
  <c r="M102" i="1" s="1"/>
  <c r="I162" i="1"/>
  <c r="I161" i="1" s="1"/>
  <c r="M41" i="1"/>
  <c r="I41" i="1"/>
  <c r="L41" i="1"/>
  <c r="J41" i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K41" i="1"/>
  <c r="I157" i="1" l="1"/>
  <c r="I156" i="1" s="1"/>
  <c r="I155" i="1" s="1"/>
  <c r="I154" i="1" s="1"/>
  <c r="I153" i="1" s="1"/>
  <c r="I152" i="1" s="1"/>
  <c r="I151" i="1" s="1"/>
  <c r="I150" i="1" s="1"/>
  <c r="I149" i="1" s="1"/>
  <c r="I148" i="1" s="1"/>
  <c r="I147" i="1" s="1"/>
  <c r="I146" i="1" s="1"/>
  <c r="I145" i="1" s="1"/>
  <c r="J71" i="1"/>
  <c r="J70" i="1" s="1"/>
  <c r="J69" i="1" s="1"/>
  <c r="J68" i="1" s="1"/>
  <c r="J67" i="1" s="1"/>
  <c r="J66" i="1" s="1"/>
  <c r="J65" i="1" s="1"/>
  <c r="J64" i="1" s="1"/>
  <c r="J63" i="1" s="1"/>
  <c r="J62" i="1" s="1"/>
  <c r="J61" i="1" s="1"/>
  <c r="J60" i="1" s="1"/>
  <c r="J59" i="1" s="1"/>
  <c r="I71" i="1"/>
  <c r="K33" i="1"/>
  <c r="K32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33" i="1"/>
  <c r="I32" i="1" s="1"/>
  <c r="M33" i="1"/>
  <c r="M32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L33" i="1"/>
  <c r="L32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I70" i="1" l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I59" i="1" s="1"/>
  <c r="I28" i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<sst xmlns="http://schemas.openxmlformats.org/spreadsheetml/2006/main" count="378" uniqueCount="90">
  <si>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</si>
  <si>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</si>
  <si>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</si>
  <si>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</si>
  <si>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</si>
  <si>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</si>
  <si>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</si>
  <si>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</si>
  <si>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</si>
  <si>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</si>
  <si>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</si>
  <si>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</si>
  <si>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</si>
  <si>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</si>
  <si>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</si>
  <si>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</si>
  <si>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</si>
  <si>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</si>
  <si>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</si>
  <si>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</si>
  <si>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</si>
  <si>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</si>
  <si>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</si>
  <si>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</si>
  <si>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</si>
  <si>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</si>
  <si>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</si>
  <si>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Salatrucu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</si>
  <si>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</si>
  <si>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</si>
  <si>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</si>
  <si>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</si>
  <si>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</si>
  <si>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</si>
  <si>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</si>
  <si>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</si>
  <si>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</si>
  <si>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</si>
  <si>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</si>
  <si>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</si>
  <si>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</si>
  <si>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</si>
  <si>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</si>
  <si>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</si>
  <si>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</si>
  <si>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</si>
  <si>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</si>
  <si>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C.A. Grup Scolar Auto</t>
  </si>
  <si>
    <t>S</t>
  </si>
  <si>
    <t>C.A. Steinel</t>
  </si>
  <si>
    <t>C.A. Centru Logistic</t>
  </si>
  <si>
    <t>Noaptes Ramificatie</t>
  </si>
  <si>
    <t>Tigveni Momaia</t>
  </si>
  <si>
    <t>Tigveni Centru</t>
  </si>
  <si>
    <t>1</t>
  </si>
  <si>
    <t>Balteni</t>
  </si>
  <si>
    <t>Barsestii de Jos</t>
  </si>
  <si>
    <t>Barsestii de Jos Camin Cultural</t>
  </si>
  <si>
    <t>Barsestii de Jos Fabrica de Ciocolata</t>
  </si>
  <si>
    <t>Barsestii de Jos La Visoiu</t>
  </si>
  <si>
    <t>Urluiesti Ramificatie</t>
  </si>
  <si>
    <t>D</t>
  </si>
  <si>
    <t>Morasti Ramificatie</t>
  </si>
  <si>
    <t>Rudeni1</t>
  </si>
  <si>
    <t>Rudeni Scoala</t>
  </si>
  <si>
    <t>Suici1</t>
  </si>
  <si>
    <t>Suici Primarie</t>
  </si>
  <si>
    <t>Valeni camin cultural</t>
  </si>
  <si>
    <t>Valeni Vatelcanu</t>
  </si>
  <si>
    <t>Salatrucu COOP Bocanita</t>
  </si>
  <si>
    <t>Salatrucu Pod Tisa</t>
  </si>
  <si>
    <t>Salatrucu Primarie</t>
  </si>
  <si>
    <t>Salatrucu Cap traseu</t>
  </si>
  <si>
    <t>1=5</t>
  </si>
  <si>
    <t>C6</t>
  </si>
  <si>
    <t>C7</t>
  </si>
  <si>
    <t>EMITENT,</t>
  </si>
  <si>
    <t>Ceparii-Ungureni</t>
  </si>
  <si>
    <t>Urluiesti</t>
  </si>
  <si>
    <t>Sendrulesti</t>
  </si>
  <si>
    <t>Carpenis Intrare</t>
  </si>
  <si>
    <t>Carpenis Centru</t>
  </si>
  <si>
    <t>Morasti</t>
  </si>
  <si>
    <t>2</t>
  </si>
  <si>
    <t>C8</t>
  </si>
  <si>
    <t>C9</t>
  </si>
  <si>
    <t>C10</t>
  </si>
  <si>
    <t>C11</t>
  </si>
  <si>
    <t>C12</t>
  </si>
  <si>
    <t>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</si>
</sst>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C00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3" fillId="2" borderId="1" xfId="0" applyFont="1" applyFill="1" applyBorder="1"/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quotePrefix="1" applyFont="1" applyAlignment="1">
      <alignment horizontal="left"/>
    </xf>
    <xf numFmtId="0" fontId="8" fillId="0" borderId="4" xfId="0" applyFont="1" applyBorder="1"/>
    <xf numFmtId="0" fontId="8" fillId="0" borderId="4" xfId="0" applyFont="1" applyBorder="1" applyAlignment="1">
      <alignment horizontal="center"/>
    </xf>
    <xf numFmtId="0" fontId="8" fillId="0" borderId="0" xfId="0" applyFont="1"/>
    <xf numFmtId="0" fontId="8" fillId="0" borderId="8" xfId="0" applyFont="1" applyBorder="1"/>
    <xf numFmtId="0" fontId="8" fillId="0" borderId="9" xfId="0" applyFont="1" applyBorder="1"/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1" xfId="0" applyFont="1" applyBorder="1"/>
    <xf numFmtId="0" fontId="8" fillId="0" borderId="1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0" borderId="15" xfId="0" applyFont="1" applyBorder="1"/>
    <xf numFmtId="0" fontId="8" fillId="0" borderId="15" xfId="0" applyFont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/>
    <xf numFmtId="20" fontId="3" fillId="0" borderId="17" xfId="0" applyNumberFormat="1" applyFont="1" applyBorder="1"/>
    <xf numFmtId="0" fontId="3" fillId="0" borderId="17" xfId="0" applyFont="1" applyBorder="1"/>
    <xf numFmtId="0" fontId="3" fillId="0" borderId="17" xfId="0" applyFont="1" applyBorder="1" applyAlignment="1">
      <alignment horizontal="center"/>
    </xf>
    <xf numFmtId="0" fontId="3" fillId="0" borderId="17" xfId="0" applyFont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21" fontId="3" fillId="0" borderId="0" xfId="0" applyNumberFormat="1" applyFont="1"/>
    <xf numFmtId="0" fontId="10" fillId="0" borderId="0" xfId="0" applyFont="1"/>
    <xf numFmtId="20" fontId="4" fillId="0" borderId="17" xfId="0" applyNumberFormat="1" applyFont="1" applyBorder="1"/>
    <xf numFmtId="0" fontId="2" fillId="0" borderId="17" xfId="0" applyFont="1" applyBorder="1" applyAlignment="1">
      <alignment horizontal="left"/>
    </xf>
    <xf numFmtId="49" fontId="2" fillId="2" borderId="1" xfId="0" applyNumberFormat="1" applyFont="1" applyFill="1" applyBorder="1" applyAlignment="1">
      <alignment horizontal="center"/>
    </xf>
    <xf numFmtId="20" fontId="4" fillId="0" borderId="18" xfId="0" applyNumberFormat="1" applyFont="1" applyBorder="1"/>
    <xf numFmtId="20" fontId="4" fillId="0" borderId="19" xfId="0" applyNumberFormat="1" applyFont="1" applyBorder="1"/>
    <xf numFmtId="0" fontId="3" fillId="0" borderId="19" xfId="0" applyFont="1" applyBorder="1"/>
    <xf numFmtId="0" fontId="3" fillId="0" borderId="19" xfId="0" applyFont="1" applyBorder="1" applyAlignment="1">
      <alignment horizontal="center"/>
    </xf>
    <xf numFmtId="0" fontId="3" fillId="0" borderId="19" xfId="0" applyFont="1" applyBorder="1" applyAlignment="1">
      <alignment wrapText="1"/>
    </xf>
    <xf numFmtId="20" fontId="3" fillId="0" borderId="19" xfId="0" applyNumberFormat="1" applyFont="1" applyBorder="1"/>
    <xf numFmtId="20" fontId="3" fillId="0" borderId="20" xfId="0" applyNumberFormat="1" applyFont="1" applyBorder="1"/>
    <xf numFmtId="20" fontId="3" fillId="0" borderId="21" xfId="0" applyNumberFormat="1" applyFont="1" applyBorder="1"/>
    <xf numFmtId="20" fontId="3" fillId="0" borderId="22" xfId="0" applyNumberFormat="1" applyFont="1" applyBorder="1"/>
    <xf numFmtId="20" fontId="4" fillId="0" borderId="22" xfId="0" applyNumberFormat="1" applyFont="1" applyBorder="1"/>
    <xf numFmtId="0" fontId="1" fillId="0" borderId="23" xfId="0" applyFont="1" applyBorder="1" applyAlignment="1">
      <alignment horizontal="center"/>
    </xf>
    <xf numFmtId="20" fontId="3" fillId="0" borderId="24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0" fontId="3" fillId="0" borderId="24" xfId="0" applyFont="1" applyBorder="1"/>
    <xf numFmtId="0" fontId="3" fillId="0" borderId="24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20" fontId="3" fillId="0" borderId="25" xfId="0" applyNumberFormat="1" applyFont="1" applyBorder="1" applyAlignment="1">
      <alignment horizontal="center"/>
    </xf>
    <xf numFmtId="20" fontId="3" fillId="3" borderId="21" xfId="0" applyNumberFormat="1" applyFont="1" applyFill="1" applyBorder="1"/>
    <xf numFmtId="20" fontId="3" fillId="3" borderId="17" xfId="0" applyNumberFormat="1" applyFont="1" applyFill="1" applyBorder="1"/>
    <xf numFmtId="20" fontId="3" fillId="3" borderId="22" xfId="0" applyNumberFormat="1" applyFont="1" applyFill="1" applyBorder="1"/>
    <xf numFmtId="20" fontId="4" fillId="0" borderId="26" xfId="0" applyNumberFormat="1" applyFont="1" applyBorder="1"/>
    <xf numFmtId="0" fontId="3" fillId="0" borderId="26" xfId="0" applyFont="1" applyBorder="1"/>
    <xf numFmtId="0" fontId="3" fillId="0" borderId="26" xfId="0" applyFont="1" applyBorder="1" applyAlignment="1">
      <alignment horizontal="center"/>
    </xf>
    <xf numFmtId="20" fontId="3" fillId="0" borderId="26" xfId="0" applyNumberFormat="1" applyFont="1" applyBorder="1"/>
    <xf numFmtId="0" fontId="3" fillId="0" borderId="26" xfId="0" applyFont="1" applyBorder="1" applyAlignment="1">
      <alignment horizontal="left"/>
    </xf>
    <xf numFmtId="20" fontId="3" fillId="3" borderId="26" xfId="0" applyNumberFormat="1" applyFont="1" applyFill="1" applyBorder="1"/>
    <xf numFmtId="20" fontId="4" fillId="0" borderId="27" xfId="0" applyNumberFormat="1" applyFont="1" applyBorder="1"/>
    <xf numFmtId="20" fontId="4" fillId="0" borderId="28" xfId="0" applyNumberFormat="1" applyFont="1" applyBorder="1"/>
    <xf numFmtId="0" fontId="3" fillId="0" borderId="28" xfId="0" applyFont="1" applyBorder="1"/>
    <xf numFmtId="0" fontId="3" fillId="0" borderId="28" xfId="0" applyFont="1" applyBorder="1" applyAlignment="1">
      <alignment horizontal="center"/>
    </xf>
    <xf numFmtId="0" fontId="3" fillId="0" borderId="28" xfId="0" applyFont="1" applyBorder="1" applyAlignment="1">
      <alignment wrapText="1"/>
    </xf>
    <xf numFmtId="20" fontId="3" fillId="0" borderId="28" xfId="0" applyNumberFormat="1" applyFont="1" applyBorder="1"/>
    <xf numFmtId="20" fontId="3" fillId="0" borderId="29" xfId="0" applyNumberFormat="1" applyFont="1" applyBorder="1"/>
    <xf numFmtId="20" fontId="3" fillId="0" borderId="30" xfId="0" applyNumberFormat="1" applyFont="1" applyBorder="1"/>
    <xf numFmtId="20" fontId="3" fillId="0" borderId="31" xfId="0" applyNumberFormat="1" applyFont="1" applyBorder="1"/>
    <xf numFmtId="20" fontId="3" fillId="3" borderId="30" xfId="0" applyNumberFormat="1" applyFont="1" applyFill="1" applyBorder="1"/>
    <xf numFmtId="20" fontId="4" fillId="0" borderId="31" xfId="0" applyNumberFormat="1" applyFont="1" applyBorder="1"/>
    <xf numFmtId="0" fontId="3" fillId="0" borderId="32" xfId="0" applyFont="1" applyBorder="1" applyAlignment="1">
      <alignment horizontal="center"/>
    </xf>
    <xf numFmtId="20" fontId="3" fillId="0" borderId="33" xfId="0" applyNumberFormat="1" applyFont="1" applyBorder="1" applyAlignment="1">
      <alignment horizontal="center"/>
    </xf>
    <xf numFmtId="0" fontId="3" fillId="0" borderId="33" xfId="0" applyFont="1" applyBorder="1"/>
    <xf numFmtId="0" fontId="3" fillId="0" borderId="33" xfId="0" applyFont="1" applyBorder="1" applyAlignment="1">
      <alignment horizontal="center"/>
    </xf>
    <xf numFmtId="20" fontId="3" fillId="0" borderId="34" xfId="0" applyNumberFormat="1" applyFont="1" applyBorder="1" applyAlignment="1">
      <alignment horizontal="center"/>
    </xf>
    <xf numFmtId="20" fontId="3" fillId="3" borderId="31" xfId="0" applyNumberFormat="1" applyFont="1" applyFill="1" applyBorder="1"/>
    <xf numFmtId="0" fontId="3" fillId="0" borderId="34" xfId="0" applyFont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8" fillId="5" borderId="14" xfId="0" applyFont="1" applyFill="1" applyBorder="1" applyAlignment="1">
      <alignment horizontal="center"/>
    </xf>
    <xf numFmtId="0" fontId="8" fillId="5" borderId="16" xfId="0" applyFont="1" applyFill="1" applyBorder="1" applyAlignment="1">
      <alignment horizontal="center"/>
    </xf>
    <xf numFmtId="20" fontId="3" fillId="4" borderId="28" xfId="0" applyNumberFormat="1" applyFont="1" applyFill="1" applyBorder="1"/>
    <xf numFmtId="20" fontId="3" fillId="4" borderId="29" xfId="0" applyNumberFormat="1" applyFont="1" applyFill="1" applyBorder="1"/>
    <xf numFmtId="20" fontId="3" fillId="4" borderId="26" xfId="0" applyNumberFormat="1" applyFont="1" applyFill="1" applyBorder="1"/>
    <xf numFmtId="20" fontId="3" fillId="4" borderId="31" xfId="0" applyNumberFormat="1" applyFont="1" applyFill="1" applyBorder="1"/>
    <xf numFmtId="20" fontId="4" fillId="4" borderId="26" xfId="0" applyNumberFormat="1" applyFont="1" applyFill="1" applyBorder="1"/>
    <xf numFmtId="20" fontId="4" fillId="4" borderId="31" xfId="0" applyNumberFormat="1" applyFont="1" applyFill="1" applyBorder="1"/>
    <xf numFmtId="20" fontId="3" fillId="4" borderId="33" xfId="0" applyNumberFormat="1" applyFont="1" applyFill="1" applyBorder="1" applyAlignment="1">
      <alignment horizontal="center"/>
    </xf>
    <xf numFmtId="0" fontId="3" fillId="4" borderId="33" xfId="0" applyFont="1" applyFill="1" applyBorder="1" applyAlignment="1">
      <alignment horizontal="center"/>
    </xf>
    <xf numFmtId="0" fontId="3" fillId="4" borderId="34" xfId="0" applyFont="1" applyFill="1" applyBorder="1" applyAlignment="1">
      <alignment horizontal="center"/>
    </xf>
    <xf numFmtId="20" fontId="4" fillId="4" borderId="28" xfId="0" applyNumberFormat="1" applyFont="1" applyFill="1" applyBorder="1"/>
    <xf numFmtId="0" fontId="8" fillId="0" borderId="5" xfId="0" applyFont="1" applyBorder="1" applyAlignment="1">
      <alignment horizontal="center"/>
    </xf>
    <xf numFmtId="0" fontId="9" fillId="0" borderId="6" xfId="0" applyFont="1" applyBorder="1"/>
    <xf numFmtId="0" fontId="9" fillId="0" borderId="7" xfId="0" applyFont="1" applyBorder="1"/>
    <xf numFmtId="0" fontId="8" fillId="0" borderId="2" xfId="0" applyFont="1" applyBorder="1" applyAlignment="1">
      <alignment horizontal="center"/>
    </xf>
    <xf numFmtId="0" fontId="9" fillId="0" borderId="3" xfId="0" applyFont="1" applyBorder="1"/>
    <xf numFmtId="0" fontId="6" fillId="0" borderId="0" xfId="0" applyFont="1" applyAlignment="1">
      <alignment horizontal="center"/>
    </xf>
    <xf numFmtId="0" fontId="0" fillId="0" borderId="0" xfId="0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008"/>
  <sheetViews>
    <sheetView tabSelected="1" topLeftCell="A10" zoomScaleNormal="100" workbookViewId="0">
      <selection activeCell="A12" sqref="A12:E12"/>
    </sheetView>
  </sheetViews>
  <sheetFormatPr defaultColWidth="14.44140625" defaultRowHeight="15" customHeight="1" x14ac:dyDescent="0.25"/>
  <cols>
    <col min="1" max="5" width="5.88671875" customWidth="1"/>
    <col min="6" max="6" width="4.6640625" customWidth="1"/>
    <col min="7" max="7" width="6.6640625" customWidth="1"/>
    <col min="8" max="8" width="28.6640625" customWidth="1"/>
    <col min="9" max="13" width="5.777343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106" t="s">
        <v>21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108" t="s">
        <v>24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13</v>
      </c>
    </row>
    <row r="9" spans="1:28" ht="15.75" customHeight="1" x14ac:dyDescent="0.3">
      <c r="A9" s="109"/>
      <c r="B9" s="107"/>
      <c r="C9" s="107"/>
      <c r="D9" s="107"/>
      <c r="E9" s="107"/>
      <c r="F9" s="107"/>
      <c r="G9" s="107"/>
      <c r="H9" s="107"/>
      <c r="I9" s="12"/>
      <c r="J9" s="12"/>
      <c r="K9" s="13"/>
      <c r="L9" s="13"/>
      <c r="M9" s="13"/>
    </row>
    <row r="10" spans="1:28" ht="17.399999999999999" x14ac:dyDescent="0.3">
      <c r="A10" s="109" t="s">
        <v>27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</row>
    <row r="11" spans="1:28" ht="17.399999999999999" x14ac:dyDescent="0.3">
      <c r="A11" s="12" t="s">
        <v>28</v>
      </c>
      <c r="B11" s="12"/>
      <c r="C11" s="12"/>
      <c r="D11" s="12"/>
      <c r="E11" s="14" t="s">
        <v>89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104" t="s">
        <v>29</v>
      </c>
      <c r="B12" s="105"/>
      <c r="C12" s="105"/>
      <c r="D12" s="105"/>
      <c r="E12" s="105"/>
      <c r="F12" s="15" t="s">
        <v>30</v>
      </c>
      <c r="G12" s="16" t="s">
        <v>31</v>
      </c>
      <c r="H12" s="16" t="s">
        <v>32</v>
      </c>
      <c r="I12" s="101" t="s">
        <v>33</v>
      </c>
      <c r="J12" s="102"/>
      <c r="K12" s="102"/>
      <c r="L12" s="102"/>
      <c r="M12" s="103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101" t="s">
        <v>34</v>
      </c>
      <c r="B13" s="102"/>
      <c r="C13" s="102"/>
      <c r="D13" s="102"/>
      <c r="E13" s="103"/>
      <c r="F13" s="18"/>
      <c r="G13" s="19" t="s">
        <v>35</v>
      </c>
      <c r="H13" s="20" t="s">
        <v>36</v>
      </c>
      <c r="I13" s="101" t="s">
        <v>34</v>
      </c>
      <c r="J13" s="102"/>
      <c r="K13" s="102"/>
      <c r="L13" s="102"/>
      <c r="M13" s="103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43">
        <v>0.72916666666666663</v>
      </c>
      <c r="B16" s="44">
        <v>0.30208333333333331</v>
      </c>
      <c r="C16" s="44">
        <v>0.23958333333333334</v>
      </c>
      <c r="D16" s="44">
        <v>0.41666666666666669</v>
      </c>
      <c r="E16" s="44">
        <v>0.375</v>
      </c>
      <c r="F16" s="45"/>
      <c r="G16" s="46">
        <v>0</v>
      </c>
      <c r="H16" s="47" t="s">
        <v>46</v>
      </c>
      <c r="I16" s="48">
        <f t="shared" ref="I16:M16" si="0">I17+TIME(0,0,(3600*($O17-$O16)/(INDEX($T$5:$AB$6,MATCH(I$15,$S$5:$S$6,0),MATCH(CONCATENATE($P17,$Q17),$T$4:$AB$4,0)))+$T$8))</f>
        <v>0.23364583333333333</v>
      </c>
      <c r="J16" s="48">
        <f t="shared" si="0"/>
        <v>0.30179398148148145</v>
      </c>
      <c r="K16" s="48">
        <f t="shared" si="0"/>
        <v>0.31697916666666665</v>
      </c>
      <c r="L16" s="48">
        <f t="shared" si="0"/>
        <v>0.38989583333333333</v>
      </c>
      <c r="M16" s="49">
        <f t="shared" si="0"/>
        <v>0.45239583333333333</v>
      </c>
      <c r="O16" s="5">
        <v>0</v>
      </c>
      <c r="P16" s="31"/>
      <c r="Q16" s="31"/>
      <c r="R16" s="32"/>
    </row>
    <row r="17" spans="1:23" ht="13.5" customHeight="1" x14ac:dyDescent="0.3">
      <c r="A17" s="50">
        <f t="shared" ref="A17:E17" si="1">A16+TIME(0,0,(3600*($O17-$O16)/(INDEX($T$5:$AB$6,MATCH(A$15,$S$5:$S$6,0),MATCH(CONCATENATE($P17,$Q17),$T$4:$AB$4,0)))+$T$8))</f>
        <v>0.73081018518518515</v>
      </c>
      <c r="B17" s="33">
        <f t="shared" si="1"/>
        <v>0.30372685185185183</v>
      </c>
      <c r="C17" s="33">
        <f t="shared" si="1"/>
        <v>0.24122685185185186</v>
      </c>
      <c r="D17" s="33">
        <f t="shared" si="1"/>
        <v>0.4183101851851852</v>
      </c>
      <c r="E17" s="33">
        <f t="shared" si="1"/>
        <v>0.37664351851851852</v>
      </c>
      <c r="F17" s="34">
        <v>1.8</v>
      </c>
      <c r="G17" s="35">
        <v>1</v>
      </c>
      <c r="H17" s="36" t="s">
        <v>47</v>
      </c>
      <c r="I17" s="33">
        <f t="shared" ref="I17:M17" si="2">I18+TIME(0,0,(3600*($O18-$O17)/(INDEX($T$5:$AB$6,MATCH(I$15,$S$5:$S$6,0),MATCH(CONCATENATE($P18,$Q18),$T$4:$AB$4,0)))+$T$8))</f>
        <v>0.23200231481481481</v>
      </c>
      <c r="J17" s="33">
        <f t="shared" si="2"/>
        <v>0.30015046296296294</v>
      </c>
      <c r="K17" s="33">
        <f t="shared" si="2"/>
        <v>0.31533564814814813</v>
      </c>
      <c r="L17" s="33">
        <f t="shared" si="2"/>
        <v>0.38825231481481481</v>
      </c>
      <c r="M17" s="51">
        <f t="shared" si="2"/>
        <v>0.45075231481481481</v>
      </c>
      <c r="O17" s="5">
        <f t="shared" ref="O17:O51" si="3">O16+F17</f>
        <v>1.8</v>
      </c>
      <c r="P17" s="8">
        <v>1</v>
      </c>
      <c r="Q17" s="37" t="s">
        <v>48</v>
      </c>
      <c r="R17" s="38">
        <f t="shared" ref="R17:S17" si="4">TIME(0,0,(3600*($O17-$O16)/(INDEX($T$5:$AB$6,MATCH(R$15,$S$5:$S$6,0),MATCH((CONCATENATE($P17,$Q17)),$T$4:$AB$4,0)))))</f>
        <v>1.4930555555555556E-3</v>
      </c>
      <c r="S17" s="38">
        <f t="shared" si="4"/>
        <v>1.8750000000000001E-3</v>
      </c>
      <c r="T17" s="1"/>
      <c r="U17" s="39"/>
      <c r="V17" s="1"/>
      <c r="W17" s="1"/>
    </row>
    <row r="18" spans="1:23" ht="13.5" customHeight="1" x14ac:dyDescent="0.3">
      <c r="A18" s="50">
        <f t="shared" ref="A18:E18" si="5">A17+TIME(0,0,(3600*($O18-$O17)/(INDEX($T$5:$AB$6,MATCH(A$15,$S$5:$S$6,0),MATCH(CONCATENATE($P18,$Q18),$T$4:$AB$4,0)))+$T$8))</f>
        <v>0.73137731481481483</v>
      </c>
      <c r="B18" s="33">
        <f t="shared" si="5"/>
        <v>0.30429398148148146</v>
      </c>
      <c r="C18" s="33">
        <f t="shared" si="5"/>
        <v>0.24179398148148148</v>
      </c>
      <c r="D18" s="33">
        <f t="shared" si="5"/>
        <v>0.41887731481481483</v>
      </c>
      <c r="E18" s="33">
        <f t="shared" si="5"/>
        <v>0.37721064814814814</v>
      </c>
      <c r="F18" s="34">
        <v>0.5</v>
      </c>
      <c r="G18" s="35">
        <v>2</v>
      </c>
      <c r="H18" s="36" t="s">
        <v>49</v>
      </c>
      <c r="I18" s="33">
        <f t="shared" ref="I18:M18" si="6">I19+TIME(0,0,(3600*($O19-$O18)/(INDEX($T$5:$AB$6,MATCH(I$15,$S$5:$S$6,0),MATCH(CONCATENATE($P19,$Q19),$T$4:$AB$4,0)))+$T$8))</f>
        <v>0.23143518518518519</v>
      </c>
      <c r="J18" s="33">
        <f t="shared" si="6"/>
        <v>0.29958333333333331</v>
      </c>
      <c r="K18" s="33">
        <f t="shared" si="6"/>
        <v>0.3147685185185185</v>
      </c>
      <c r="L18" s="33">
        <f t="shared" si="6"/>
        <v>0.38768518518518519</v>
      </c>
      <c r="M18" s="51">
        <f t="shared" si="6"/>
        <v>0.45018518518518519</v>
      </c>
      <c r="O18" s="5">
        <f t="shared" si="3"/>
        <v>2.2999999999999998</v>
      </c>
      <c r="P18" s="8">
        <v>1</v>
      </c>
      <c r="Q18" s="37" t="s">
        <v>48</v>
      </c>
      <c r="R18" s="38">
        <f t="shared" ref="R18:S18" si="7">TIME(0,0,(3600*($O18-$O17)/(INDEX($T$5:$AB$6,MATCH(R$15,$S$5:$S$6,0),MATCH((CONCATENATE($P18,$Q18)),$T$4:$AB$4,0)))))</f>
        <v>4.1666666666666669E-4</v>
      </c>
      <c r="S18" s="38">
        <f t="shared" si="7"/>
        <v>5.2083333333333333E-4</v>
      </c>
      <c r="T18" s="1"/>
      <c r="U18" s="39"/>
      <c r="V18" s="1"/>
      <c r="W18" s="1"/>
    </row>
    <row r="19" spans="1:23" ht="13.5" customHeight="1" x14ac:dyDescent="0.3">
      <c r="A19" s="50">
        <f t="shared" ref="A19:E19" si="8">A18+TIME(0,0,(3600*($O19-$O18)/(INDEX($T$5:$AB$6,MATCH(A$15,$S$5:$S$6,0),MATCH(CONCATENATE($P19,$Q19),$T$4:$AB$4,0)))+$T$8))</f>
        <v>0.73160879629629627</v>
      </c>
      <c r="B19" s="33">
        <f t="shared" si="8"/>
        <v>0.30452546296296296</v>
      </c>
      <c r="C19" s="33">
        <f t="shared" si="8"/>
        <v>0.24202546296296296</v>
      </c>
      <c r="D19" s="33">
        <f t="shared" si="8"/>
        <v>0.41910879629629633</v>
      </c>
      <c r="E19" s="33">
        <f t="shared" si="8"/>
        <v>0.37744212962962964</v>
      </c>
      <c r="F19" s="34">
        <v>0.1</v>
      </c>
      <c r="G19" s="35">
        <v>3</v>
      </c>
      <c r="H19" s="36" t="s">
        <v>50</v>
      </c>
      <c r="I19" s="33">
        <f t="shared" ref="I19:M19" si="9">I20+TIME(0,0,(3600*($O20-$O19)/(INDEX($T$5:$AB$6,MATCH(I$15,$S$5:$S$6,0),MATCH(CONCATENATE($P20,$Q20),$T$4:$AB$4,0)))+$T$8))</f>
        <v>0.23120370370370372</v>
      </c>
      <c r="J19" s="33">
        <f t="shared" si="9"/>
        <v>0.29935185185185181</v>
      </c>
      <c r="K19" s="33">
        <f t="shared" si="9"/>
        <v>0.314537037037037</v>
      </c>
      <c r="L19" s="33">
        <f t="shared" si="9"/>
        <v>0.38745370370370369</v>
      </c>
      <c r="M19" s="51">
        <f t="shared" si="9"/>
        <v>0.44995370370370369</v>
      </c>
      <c r="O19" s="5">
        <f t="shared" si="3"/>
        <v>2.4</v>
      </c>
      <c r="P19" s="8">
        <v>1</v>
      </c>
      <c r="Q19" s="37" t="s">
        <v>48</v>
      </c>
      <c r="R19" s="38">
        <f t="shared" ref="R19:S19" si="10">TIME(0,0,(3600*($O19-$O18)/(INDEX($T$5:$AB$6,MATCH(R$15,$S$5:$S$6,0),MATCH((CONCATENATE($P19,$Q19)),$T$4:$AB$4,0)))))</f>
        <v>8.1018518518518516E-5</v>
      </c>
      <c r="S19" s="38">
        <f t="shared" si="10"/>
        <v>1.0416666666666667E-4</v>
      </c>
      <c r="T19" s="1"/>
      <c r="U19" s="39"/>
      <c r="V19" s="1"/>
      <c r="W19" s="1"/>
    </row>
    <row r="20" spans="1:23" ht="13.5" customHeight="1" x14ac:dyDescent="0.3">
      <c r="A20" s="50">
        <f t="shared" ref="A20:E20" si="11">A19+TIME(0,0,(3600*($O20-$O19)/(INDEX($T$5:$AB$6,MATCH(A$15,$S$5:$S$6,0),MATCH(CONCATENATE($P20,$Q20),$T$4:$AB$4,0)))+$T$8))</f>
        <v>0.73208333333333331</v>
      </c>
      <c r="B20" s="33">
        <f t="shared" si="11"/>
        <v>0.30499999999999999</v>
      </c>
      <c r="C20" s="33">
        <f t="shared" si="11"/>
        <v>0.24249999999999999</v>
      </c>
      <c r="D20" s="33">
        <f t="shared" si="11"/>
        <v>0.41958333333333336</v>
      </c>
      <c r="E20" s="33">
        <f t="shared" si="11"/>
        <v>0.37791666666666668</v>
      </c>
      <c r="F20" s="34">
        <v>0.4</v>
      </c>
      <c r="G20" s="35">
        <v>4</v>
      </c>
      <c r="H20" s="36" t="s">
        <v>51</v>
      </c>
      <c r="I20" s="33">
        <f t="shared" ref="I20:M20" si="12">I21+TIME(0,0,(3600*($O21-$O20)/(INDEX($T$5:$AB$6,MATCH(I$15,$S$5:$S$6,0),MATCH(CONCATENATE($P21,$Q21),$T$4:$AB$4,0)))+$T$8))</f>
        <v>0.23072916666666668</v>
      </c>
      <c r="J20" s="33">
        <f t="shared" si="12"/>
        <v>0.29887731481481478</v>
      </c>
      <c r="K20" s="33">
        <f t="shared" si="12"/>
        <v>0.31406249999999997</v>
      </c>
      <c r="L20" s="33">
        <f t="shared" si="12"/>
        <v>0.38697916666666665</v>
      </c>
      <c r="M20" s="51">
        <f t="shared" si="12"/>
        <v>0.44947916666666665</v>
      </c>
      <c r="O20" s="5">
        <f t="shared" si="3"/>
        <v>2.8</v>
      </c>
      <c r="P20" s="8">
        <v>1</v>
      </c>
      <c r="Q20" s="37" t="s">
        <v>48</v>
      </c>
      <c r="R20" s="38">
        <f t="shared" ref="R20:S20" si="13">TIME(0,0,(3600*($O20-$O19)/(INDEX($T$5:$AB$6,MATCH(R$15,$S$5:$S$6,0),MATCH((CONCATENATE($P20,$Q20)),$T$4:$AB$4,0)))))</f>
        <v>3.2407407407407406E-4</v>
      </c>
      <c r="S20" s="38">
        <f t="shared" si="13"/>
        <v>4.1666666666666669E-4</v>
      </c>
      <c r="T20" s="1"/>
      <c r="U20" s="39"/>
      <c r="V20" s="1"/>
      <c r="W20" s="1"/>
    </row>
    <row r="21" spans="1:23" ht="13.5" customHeight="1" x14ac:dyDescent="0.3">
      <c r="A21" s="50">
        <f t="shared" ref="A21:E21" si="14">A20+TIME(0,0,(3600*($O21-$O20)/(INDEX($T$5:$AB$6,MATCH(A$15,$S$5:$S$6,0),MATCH(CONCATENATE($P21,$Q21),$T$4:$AB$4,0)))+$T$8))</f>
        <v>0.7415046296296296</v>
      </c>
      <c r="B21" s="33">
        <f t="shared" si="14"/>
        <v>0.31442129629629628</v>
      </c>
      <c r="C21" s="33">
        <f t="shared" si="14"/>
        <v>0.25192129629629628</v>
      </c>
      <c r="D21" s="33">
        <f t="shared" si="14"/>
        <v>0.42900462962962965</v>
      </c>
      <c r="E21" s="33">
        <f t="shared" si="14"/>
        <v>0.38733796296296297</v>
      </c>
      <c r="F21" s="34">
        <v>8.9</v>
      </c>
      <c r="G21" s="35">
        <v>5</v>
      </c>
      <c r="H21" s="36" t="s">
        <v>52</v>
      </c>
      <c r="I21" s="33">
        <f t="shared" ref="I21:M21" si="15">I22+TIME(0,0,(3600*($O22-$O21)/(INDEX($T$5:$AB$6,MATCH(I$15,$S$5:$S$6,0),MATCH(CONCATENATE($P22,$Q22),$T$4:$AB$4,0)))+$T$8))</f>
        <v>0.22130787037037039</v>
      </c>
      <c r="J21" s="33">
        <f t="shared" si="15"/>
        <v>0.28945601851851849</v>
      </c>
      <c r="K21" s="33">
        <f t="shared" si="15"/>
        <v>0.30464120370370368</v>
      </c>
      <c r="L21" s="33">
        <f t="shared" si="15"/>
        <v>0.37755787037037036</v>
      </c>
      <c r="M21" s="51">
        <f t="shared" si="15"/>
        <v>0.44005787037037036</v>
      </c>
      <c r="O21" s="5">
        <f t="shared" si="3"/>
        <v>11.7</v>
      </c>
      <c r="P21" s="8">
        <v>2</v>
      </c>
      <c r="Q21" s="37" t="s">
        <v>23</v>
      </c>
      <c r="R21" s="38">
        <f t="shared" ref="R21:S21" si="16">TIME(0,0,(3600*($O21-$O20)/(INDEX($T$5:$AB$6,MATCH(R$15,$S$5:$S$6,0),MATCH((CONCATENATE($P21,$Q21)),$T$4:$AB$4,0)))))</f>
        <v>9.2708333333333341E-3</v>
      </c>
      <c r="S21" s="38">
        <f t="shared" si="16"/>
        <v>1.2361111111111113E-2</v>
      </c>
      <c r="T21" s="1"/>
      <c r="U21" s="39"/>
      <c r="V21" s="1"/>
      <c r="W21" s="1"/>
    </row>
    <row r="22" spans="1:23" ht="13.5" customHeight="1" x14ac:dyDescent="0.3">
      <c r="A22" s="50">
        <f t="shared" ref="A22:E22" si="17">A21+TIME(0,0,(3600*($O22-$O21)/(INDEX($T$5:$AB$6,MATCH(A$15,$S$5:$S$6,0),MATCH(CONCATENATE($P22,$Q22),$T$4:$AB$4,0)))+$T$8))</f>
        <v>0.7424884259259259</v>
      </c>
      <c r="B22" s="33">
        <f t="shared" si="17"/>
        <v>0.31540509259259258</v>
      </c>
      <c r="C22" s="33">
        <f t="shared" si="17"/>
        <v>0.25290509259259258</v>
      </c>
      <c r="D22" s="33">
        <f t="shared" si="17"/>
        <v>0.42998842592592595</v>
      </c>
      <c r="E22" s="33">
        <f t="shared" si="17"/>
        <v>0.38832175925925927</v>
      </c>
      <c r="F22" s="34">
        <v>1</v>
      </c>
      <c r="G22" s="35">
        <v>6</v>
      </c>
      <c r="H22" s="36" t="s">
        <v>53</v>
      </c>
      <c r="I22" s="33">
        <f t="shared" ref="I22:M22" si="18">I23+TIME(0,0,(3600*($O23-$O22)/(INDEX($T$5:$AB$6,MATCH(I$15,$S$5:$S$6,0),MATCH(CONCATENATE($P23,$Q23),$T$4:$AB$4,0)))+$T$8))</f>
        <v>0.22032407407407409</v>
      </c>
      <c r="J22" s="33">
        <f t="shared" si="18"/>
        <v>0.28847222222222219</v>
      </c>
      <c r="K22" s="33">
        <f t="shared" si="18"/>
        <v>0.30365740740740738</v>
      </c>
      <c r="L22" s="33">
        <f t="shared" si="18"/>
        <v>0.37657407407407406</v>
      </c>
      <c r="M22" s="51">
        <f t="shared" si="18"/>
        <v>0.43907407407407406</v>
      </c>
      <c r="O22" s="5">
        <f t="shared" si="3"/>
        <v>12.7</v>
      </c>
      <c r="P22" s="37" t="s">
        <v>54</v>
      </c>
      <c r="Q22" s="37" t="s">
        <v>48</v>
      </c>
      <c r="R22" s="38">
        <f t="shared" ref="R22:S22" si="19">TIME(0,0,(3600*($O22-$O21)/(INDEX($T$5:$AB$6,MATCH(R$15,$S$5:$S$6,0),MATCH((CONCATENATE($P22,$Q22)),$T$4:$AB$4,0)))))</f>
        <v>8.3333333333333339E-4</v>
      </c>
      <c r="S22" s="38">
        <f t="shared" si="19"/>
        <v>1.0416666666666667E-3</v>
      </c>
      <c r="T22" s="1"/>
      <c r="U22" s="39"/>
      <c r="V22" s="1"/>
      <c r="W22" s="1"/>
    </row>
    <row r="23" spans="1:23" ht="13.5" customHeight="1" x14ac:dyDescent="0.3">
      <c r="A23" s="50">
        <f t="shared" ref="A23:E23" si="20">A22+TIME(0,0,(3600*($O23-$O22)/(INDEX($T$5:$AB$6,MATCH(A$15,$S$5:$S$6,0),MATCH(CONCATENATE($P23,$Q23),$T$4:$AB$4,0)))+$T$8))</f>
        <v>0.74405092592592592</v>
      </c>
      <c r="B23" s="33">
        <f t="shared" si="20"/>
        <v>0.31696759259259261</v>
      </c>
      <c r="C23" s="33">
        <f t="shared" si="20"/>
        <v>0.25446759259259261</v>
      </c>
      <c r="D23" s="33">
        <f t="shared" si="20"/>
        <v>0.43155092592592598</v>
      </c>
      <c r="E23" s="33">
        <f t="shared" si="20"/>
        <v>0.38988425925925929</v>
      </c>
      <c r="F23" s="34">
        <v>1.7</v>
      </c>
      <c r="G23" s="35">
        <v>7</v>
      </c>
      <c r="H23" s="36" t="s">
        <v>55</v>
      </c>
      <c r="I23" s="33">
        <f t="shared" ref="I23:M23" si="21">I24+TIME(0,0,(3600*($O24-$O23)/(INDEX($T$5:$AB$6,MATCH(I$15,$S$5:$S$6,0),MATCH(CONCATENATE($P24,$Q24),$T$4:$AB$4,0)))+$T$8))</f>
        <v>0.21876157407407409</v>
      </c>
      <c r="J23" s="33">
        <f t="shared" si="21"/>
        <v>0.28690972222222216</v>
      </c>
      <c r="K23" s="33">
        <f t="shared" si="21"/>
        <v>0.30209490740740735</v>
      </c>
      <c r="L23" s="33">
        <f t="shared" si="21"/>
        <v>0.37501157407407404</v>
      </c>
      <c r="M23" s="51">
        <f t="shared" si="21"/>
        <v>0.43751157407407404</v>
      </c>
      <c r="O23" s="5">
        <f t="shared" si="3"/>
        <v>14.399999999999999</v>
      </c>
      <c r="P23" s="37" t="s">
        <v>54</v>
      </c>
      <c r="Q23" s="37" t="s">
        <v>48</v>
      </c>
      <c r="R23" s="38">
        <f t="shared" ref="R23:S23" si="22">TIME(0,0,(3600*($O23-$O22)/(INDEX($T$5:$AB$6,MATCH(R$15,$S$5:$S$6,0),MATCH((CONCATENATE($P23,$Q23)),$T$4:$AB$4,0)))))</f>
        <v>1.4120370370370369E-3</v>
      </c>
      <c r="S23" s="38">
        <f t="shared" si="22"/>
        <v>1.7708333333333332E-3</v>
      </c>
      <c r="T23" s="1"/>
      <c r="U23" s="39"/>
      <c r="V23" s="1"/>
      <c r="W23" s="1"/>
    </row>
    <row r="24" spans="1:23" ht="13.5" customHeight="1" x14ac:dyDescent="0.3">
      <c r="A24" s="50">
        <f t="shared" ref="A24:E24" si="23">A23+TIME(0,0,(3600*($O24-$O23)/(INDEX($T$5:$AB$6,MATCH(A$15,$S$5:$S$6,0),MATCH(CONCATENATE($P24,$Q24),$T$4:$AB$4,0)))+$T$8))</f>
        <v>0.74561342592592594</v>
      </c>
      <c r="B24" s="33">
        <f t="shared" si="23"/>
        <v>0.31853009259259263</v>
      </c>
      <c r="C24" s="33">
        <f t="shared" si="23"/>
        <v>0.25603009259259263</v>
      </c>
      <c r="D24" s="33">
        <f t="shared" si="23"/>
        <v>0.433113425925926</v>
      </c>
      <c r="E24" s="33">
        <f t="shared" si="23"/>
        <v>0.39144675925925931</v>
      </c>
      <c r="F24" s="34">
        <v>1.7</v>
      </c>
      <c r="G24" s="35">
        <v>8</v>
      </c>
      <c r="H24" s="36" t="s">
        <v>56</v>
      </c>
      <c r="I24" s="33">
        <f t="shared" ref="I24:M24" si="24">I25+TIME(0,0,(3600*($O25-$O24)/(INDEX($T$5:$AB$6,MATCH(I$15,$S$5:$S$6,0),MATCH(CONCATENATE($P25,$Q25),$T$4:$AB$4,0)))+$T$8))</f>
        <v>0.2171990740740741</v>
      </c>
      <c r="J24" s="33">
        <f t="shared" si="24"/>
        <v>0.28534722222222214</v>
      </c>
      <c r="K24" s="33">
        <f t="shared" si="24"/>
        <v>0.30053240740740733</v>
      </c>
      <c r="L24" s="33">
        <f t="shared" si="24"/>
        <v>0.37344907407407402</v>
      </c>
      <c r="M24" s="51">
        <f t="shared" si="24"/>
        <v>0.43594907407407402</v>
      </c>
      <c r="O24" s="5">
        <f t="shared" si="3"/>
        <v>16.099999999999998</v>
      </c>
      <c r="P24" s="37" t="s">
        <v>54</v>
      </c>
      <c r="Q24" s="37" t="s">
        <v>48</v>
      </c>
      <c r="R24" s="38">
        <f t="shared" ref="R24:S24" si="25">TIME(0,0,(3600*($O24-$O23)/(INDEX($T$5:$AB$6,MATCH(R$15,$S$5:$S$6,0),MATCH((CONCATENATE($P24,$Q24)),$T$4:$AB$4,0)))))</f>
        <v>1.4120370370370369E-3</v>
      </c>
      <c r="S24" s="38">
        <f t="shared" si="25"/>
        <v>1.7708333333333332E-3</v>
      </c>
      <c r="T24" s="1"/>
      <c r="U24" s="39"/>
      <c r="V24" s="1"/>
      <c r="W24" s="1"/>
    </row>
    <row r="25" spans="1:23" ht="13.5" customHeight="1" x14ac:dyDescent="0.3">
      <c r="A25" s="50">
        <f t="shared" ref="A25:E25" si="26">A24+TIME(0,0,(3600*($O25-$O24)/(INDEX($T$5:$AB$6,MATCH(A$15,$S$5:$S$6,0),MATCH(CONCATENATE($P25,$Q25),$T$4:$AB$4,0)))+$T$8))</f>
        <v>0.74642361111111111</v>
      </c>
      <c r="B25" s="33">
        <f t="shared" si="26"/>
        <v>0.31934027777777779</v>
      </c>
      <c r="C25" s="33">
        <f t="shared" si="26"/>
        <v>0.25684027777777779</v>
      </c>
      <c r="D25" s="33">
        <f t="shared" si="26"/>
        <v>0.43392361111111116</v>
      </c>
      <c r="E25" s="33">
        <f t="shared" si="26"/>
        <v>0.39225694444444448</v>
      </c>
      <c r="F25" s="34">
        <v>0.8</v>
      </c>
      <c r="G25" s="35">
        <v>9</v>
      </c>
      <c r="H25" s="36" t="s">
        <v>57</v>
      </c>
      <c r="I25" s="33">
        <f t="shared" ref="I25:M25" si="27">I26+TIME(0,0,(3600*($O26-$O25)/(INDEX($T$5:$AB$6,MATCH(I$15,$S$5:$S$6,0),MATCH(CONCATENATE($P26,$Q26),$T$4:$AB$4,0)))+$T$8))</f>
        <v>0.21638888888888891</v>
      </c>
      <c r="J25" s="33">
        <f t="shared" si="27"/>
        <v>0.28453703703703698</v>
      </c>
      <c r="K25" s="33">
        <f t="shared" si="27"/>
        <v>0.29972222222222217</v>
      </c>
      <c r="L25" s="33">
        <f t="shared" si="27"/>
        <v>0.37263888888888885</v>
      </c>
      <c r="M25" s="51">
        <f t="shared" si="27"/>
        <v>0.43513888888888885</v>
      </c>
      <c r="O25" s="5">
        <f t="shared" si="3"/>
        <v>16.899999999999999</v>
      </c>
      <c r="P25" s="37" t="s">
        <v>54</v>
      </c>
      <c r="Q25" s="37" t="s">
        <v>48</v>
      </c>
      <c r="R25" s="38">
        <f t="shared" ref="R25:S25" si="28">TIME(0,0,(3600*($O25-$O24)/(INDEX($T$5:$AB$6,MATCH(R$15,$S$5:$S$6,0),MATCH((CONCATENATE($P25,$Q25)),$T$4:$AB$4,0)))))</f>
        <v>6.5972222222222213E-4</v>
      </c>
      <c r="S25" s="38">
        <f t="shared" si="28"/>
        <v>8.3333333333333339E-4</v>
      </c>
      <c r="T25" s="1"/>
      <c r="U25" s="39"/>
      <c r="V25" s="1"/>
      <c r="W25" s="1"/>
    </row>
    <row r="26" spans="1:23" ht="13.5" customHeight="1" x14ac:dyDescent="0.3">
      <c r="A26" s="50">
        <f t="shared" ref="A26:E26" si="29">A25+TIME(0,0,(3600*($O26-$O25)/(INDEX($T$5:$AB$6,MATCH(A$15,$S$5:$S$6,0),MATCH(CONCATENATE($P26,$Q26),$T$4:$AB$4,0)))+$T$8))</f>
        <v>0.74681712962962965</v>
      </c>
      <c r="B26" s="33">
        <f t="shared" si="29"/>
        <v>0.31973379629629634</v>
      </c>
      <c r="C26" s="33">
        <f t="shared" si="29"/>
        <v>0.25723379629629634</v>
      </c>
      <c r="D26" s="33">
        <f t="shared" si="29"/>
        <v>0.43431712962962971</v>
      </c>
      <c r="E26" s="33">
        <f t="shared" si="29"/>
        <v>0.39265046296296302</v>
      </c>
      <c r="F26" s="34">
        <v>0.3</v>
      </c>
      <c r="G26" s="35">
        <v>10</v>
      </c>
      <c r="H26" s="36" t="s">
        <v>58</v>
      </c>
      <c r="I26" s="33">
        <f t="shared" ref="I26:M26" si="30">I27+TIME(0,0,(3600*($O27-$O26)/(INDEX($T$5:$AB$6,MATCH(I$15,$S$5:$S$6,0),MATCH(CONCATENATE($P27,$Q27),$T$4:$AB$4,0)))+$T$8))</f>
        <v>0.21599537037037039</v>
      </c>
      <c r="J26" s="33">
        <f t="shared" si="30"/>
        <v>0.28414351851851843</v>
      </c>
      <c r="K26" s="33">
        <f t="shared" si="30"/>
        <v>0.29932870370370362</v>
      </c>
      <c r="L26" s="33">
        <f t="shared" si="30"/>
        <v>0.37224537037037031</v>
      </c>
      <c r="M26" s="51">
        <f t="shared" si="30"/>
        <v>0.43474537037037031</v>
      </c>
      <c r="O26" s="5">
        <f t="shared" si="3"/>
        <v>17.2</v>
      </c>
      <c r="P26" s="37" t="s">
        <v>54</v>
      </c>
      <c r="Q26" s="37" t="s">
        <v>48</v>
      </c>
      <c r="R26" s="38">
        <f t="shared" ref="R26:S26" si="31">TIME(0,0,(3600*($O26-$O25)/(INDEX($T$5:$AB$6,MATCH(R$15,$S$5:$S$6,0),MATCH((CONCATENATE($P26,$Q26)),$T$4:$AB$4,0)))))</f>
        <v>2.4305555555555552E-4</v>
      </c>
      <c r="S26" s="38">
        <f t="shared" si="31"/>
        <v>3.1250000000000001E-4</v>
      </c>
      <c r="T26" s="1"/>
      <c r="U26" s="39"/>
      <c r="V26" s="1"/>
      <c r="W26" s="1"/>
    </row>
    <row r="27" spans="1:23" ht="13.5" customHeight="1" x14ac:dyDescent="0.3">
      <c r="A27" s="50">
        <f t="shared" ref="A27:E27" si="32">A26+TIME(0,0,(3600*($O27-$O26)/(INDEX($T$5:$AB$6,MATCH(A$15,$S$5:$S$6,0),MATCH(CONCATENATE($P27,$Q27),$T$4:$AB$4,0)))+$T$8))</f>
        <v>0.74762731481481481</v>
      </c>
      <c r="B27" s="33">
        <f t="shared" si="32"/>
        <v>0.3205439814814815</v>
      </c>
      <c r="C27" s="33">
        <f t="shared" si="32"/>
        <v>0.2580439814814815</v>
      </c>
      <c r="D27" s="33">
        <f t="shared" si="32"/>
        <v>0.43512731481481487</v>
      </c>
      <c r="E27" s="33">
        <f t="shared" si="32"/>
        <v>0.39346064814814818</v>
      </c>
      <c r="F27" s="34">
        <v>0.8</v>
      </c>
      <c r="G27" s="35">
        <v>11</v>
      </c>
      <c r="H27" s="36" t="s">
        <v>59</v>
      </c>
      <c r="I27" s="33">
        <f t="shared" ref="I27:M41" si="33">I28+TIME(0,0,(3600*($O28-$O27)/(INDEX($T$5:$AB$6,MATCH(I$15,$S$5:$S$6,0),MATCH(CONCATENATE($P28,$Q28),$T$4:$AB$4,0)))+$T$8))</f>
        <v>0.2151851851851852</v>
      </c>
      <c r="J27" s="33">
        <f t="shared" si="33"/>
        <v>0.28333333333333327</v>
      </c>
      <c r="K27" s="33">
        <f t="shared" si="33"/>
        <v>0.29851851851851846</v>
      </c>
      <c r="L27" s="33">
        <f t="shared" si="33"/>
        <v>0.37143518518518515</v>
      </c>
      <c r="M27" s="51">
        <f t="shared" si="33"/>
        <v>0.43393518518518515</v>
      </c>
      <c r="O27" s="5">
        <f t="shared" si="3"/>
        <v>18</v>
      </c>
      <c r="P27" s="37" t="s">
        <v>54</v>
      </c>
      <c r="Q27" s="37" t="s">
        <v>48</v>
      </c>
      <c r="R27" s="38">
        <f t="shared" ref="R27:S27" si="34">TIME(0,0,(3600*($O27-$O26)/(INDEX($T$5:$AB$6,MATCH(R$15,$S$5:$S$6,0),MATCH((CONCATENATE($P27,$Q27)),$T$4:$AB$4,0)))))</f>
        <v>6.5972222222222213E-4</v>
      </c>
      <c r="S27" s="38">
        <f t="shared" si="34"/>
        <v>8.3333333333333339E-4</v>
      </c>
      <c r="T27" s="1"/>
      <c r="U27" s="39"/>
      <c r="V27" s="1"/>
      <c r="W27" s="1"/>
    </row>
    <row r="28" spans="1:23" ht="13.5" customHeight="1" x14ac:dyDescent="0.3">
      <c r="A28" s="50">
        <f t="shared" ref="A28:E28" si="35">A27+TIME(0,0,(3600*($O28-$O27)/(INDEX($T$5:$AB$6,MATCH(A$15,$S$5:$S$6,0),MATCH(CONCATENATE($P28,$Q28),$T$4:$AB$4,0)))+$T$8))</f>
        <v>0.74910879629629634</v>
      </c>
      <c r="B28" s="33">
        <f t="shared" si="35"/>
        <v>0.32202546296296297</v>
      </c>
      <c r="C28" s="33">
        <f t="shared" si="35"/>
        <v>0.25952546296296297</v>
      </c>
      <c r="D28" s="33">
        <f t="shared" si="35"/>
        <v>0.43660879629629634</v>
      </c>
      <c r="E28" s="33">
        <f t="shared" si="35"/>
        <v>0.39494212962962966</v>
      </c>
      <c r="F28" s="34">
        <v>1.6</v>
      </c>
      <c r="G28" s="35">
        <v>12</v>
      </c>
      <c r="H28" s="36" t="s">
        <v>60</v>
      </c>
      <c r="I28" s="33">
        <f>I32</f>
        <v>0.21370370370370373</v>
      </c>
      <c r="J28" s="33">
        <f t="shared" si="33"/>
        <v>0.2818518518518518</v>
      </c>
      <c r="K28" s="33">
        <f>K32</f>
        <v>0.29703703703703699</v>
      </c>
      <c r="L28" s="33">
        <f t="shared" ref="L28:M28" si="36">L32</f>
        <v>0.36995370370370367</v>
      </c>
      <c r="M28" s="51">
        <f t="shared" si="36"/>
        <v>0.43245370370370367</v>
      </c>
      <c r="O28" s="5">
        <f t="shared" si="3"/>
        <v>19.600000000000001</v>
      </c>
      <c r="P28" s="37" t="s">
        <v>54</v>
      </c>
      <c r="Q28" s="37" t="s">
        <v>61</v>
      </c>
      <c r="R28" s="38">
        <f t="shared" ref="R28:S28" si="37">TIME(0,0,(3600*($O28-$O27)/(INDEX($T$5:$AB$6,MATCH(R$15,$S$5:$S$6,0),MATCH((CONCATENATE($P28,$Q28)),$T$4:$AB$4,0)))))</f>
        <v>1.3310185185185187E-3</v>
      </c>
      <c r="S28" s="38">
        <f t="shared" si="37"/>
        <v>1.6666666666666668E-3</v>
      </c>
      <c r="T28" s="1"/>
      <c r="U28" s="39"/>
      <c r="V28" s="1"/>
      <c r="W28" s="1"/>
    </row>
    <row r="29" spans="1:23" ht="13.5" customHeight="1" x14ac:dyDescent="0.3">
      <c r="A29" s="60"/>
      <c r="B29" s="61"/>
      <c r="C29" s="61"/>
      <c r="D29" s="61"/>
      <c r="E29" s="61"/>
      <c r="F29" s="34">
        <v>1.4</v>
      </c>
      <c r="G29" s="35">
        <v>13</v>
      </c>
      <c r="H29" s="41" t="s">
        <v>77</v>
      </c>
      <c r="I29" s="61"/>
      <c r="J29" s="33">
        <f t="shared" si="33"/>
        <v>0.28040509259259255</v>
      </c>
      <c r="K29" s="61"/>
      <c r="L29" s="61"/>
      <c r="M29" s="62"/>
      <c r="O29" s="5">
        <f t="shared" si="3"/>
        <v>21</v>
      </c>
      <c r="P29" s="42" t="s">
        <v>83</v>
      </c>
      <c r="Q29" s="42" t="s">
        <v>61</v>
      </c>
      <c r="R29" s="38">
        <f t="shared" ref="R29:S29" si="38">TIME(0,0,(3600*($O29-$O28)/(INDEX($T$5:$AB$6,MATCH(R$15,$S$5:$S$6,0),MATCH((CONCATENATE($P29,$Q29)),$T$4:$AB$4,0)))))</f>
        <v>1.2962962962962963E-3</v>
      </c>
      <c r="S29" s="38">
        <f t="shared" si="38"/>
        <v>1.6666666666666668E-3</v>
      </c>
      <c r="T29" s="1"/>
      <c r="U29" s="39"/>
      <c r="V29" s="1"/>
      <c r="W29" s="1"/>
    </row>
    <row r="30" spans="1:23" ht="13.5" customHeight="1" x14ac:dyDescent="0.3">
      <c r="A30" s="60"/>
      <c r="B30" s="61"/>
      <c r="C30" s="61"/>
      <c r="D30" s="61"/>
      <c r="E30" s="61"/>
      <c r="F30" s="34">
        <v>1.9</v>
      </c>
      <c r="G30" s="35">
        <v>14</v>
      </c>
      <c r="H30" s="41" t="s">
        <v>78</v>
      </c>
      <c r="I30" s="61"/>
      <c r="J30" s="33">
        <f t="shared" si="33"/>
        <v>0.27849537037037031</v>
      </c>
      <c r="K30" s="61"/>
      <c r="L30" s="61"/>
      <c r="M30" s="62"/>
      <c r="O30" s="5">
        <f t="shared" si="3"/>
        <v>22.9</v>
      </c>
      <c r="P30" s="42" t="s">
        <v>83</v>
      </c>
      <c r="Q30" s="42" t="s">
        <v>61</v>
      </c>
      <c r="R30" s="38">
        <f t="shared" ref="R30:S30" si="39">TIME(0,0,(3600*($O30-$O29)/(INDEX($T$5:$AB$6,MATCH(R$15,$S$5:$S$6,0),MATCH((CONCATENATE($P30,$Q30)),$T$4:$AB$4,0)))))</f>
        <v>1.7592592592592592E-3</v>
      </c>
      <c r="S30" s="38">
        <f t="shared" si="39"/>
        <v>2.2569444444444447E-3</v>
      </c>
      <c r="T30" s="1"/>
      <c r="U30" s="39"/>
      <c r="V30" s="1"/>
      <c r="W30" s="1"/>
    </row>
    <row r="31" spans="1:23" ht="13.5" customHeight="1" x14ac:dyDescent="0.3">
      <c r="A31" s="60"/>
      <c r="B31" s="61"/>
      <c r="C31" s="61"/>
      <c r="D31" s="61"/>
      <c r="E31" s="61"/>
      <c r="F31" s="34">
        <v>1.9</v>
      </c>
      <c r="G31" s="35">
        <v>15</v>
      </c>
      <c r="H31" s="41" t="s">
        <v>77</v>
      </c>
      <c r="I31" s="61"/>
      <c r="J31" s="33">
        <f t="shared" si="33"/>
        <v>0.27658564814814807</v>
      </c>
      <c r="K31" s="61"/>
      <c r="L31" s="61"/>
      <c r="M31" s="62"/>
      <c r="O31" s="5">
        <f t="shared" si="3"/>
        <v>24.799999999999997</v>
      </c>
      <c r="P31" s="42" t="s">
        <v>83</v>
      </c>
      <c r="Q31" s="42" t="s">
        <v>61</v>
      </c>
      <c r="R31" s="38">
        <f t="shared" ref="R31:S31" si="40">TIME(0,0,(3600*($O31-$O30)/(INDEX($T$5:$AB$6,MATCH(R$15,$S$5:$S$6,0),MATCH((CONCATENATE($P31,$Q31)),$T$4:$AB$4,0)))))</f>
        <v>1.7592592592592592E-3</v>
      </c>
      <c r="S31" s="38">
        <f t="shared" si="40"/>
        <v>2.2569444444444447E-3</v>
      </c>
      <c r="T31" s="1"/>
      <c r="U31" s="39"/>
      <c r="V31" s="1"/>
      <c r="W31" s="1"/>
    </row>
    <row r="32" spans="1:23" ht="13.5" customHeight="1" x14ac:dyDescent="0.3">
      <c r="A32" s="50">
        <f>A28</f>
        <v>0.74910879629629634</v>
      </c>
      <c r="B32" s="33">
        <f>B28</f>
        <v>0.32202546296296297</v>
      </c>
      <c r="C32" s="33">
        <f>C28</f>
        <v>0.25952546296296297</v>
      </c>
      <c r="D32" s="33">
        <f t="shared" ref="D32:E32" si="41">D28</f>
        <v>0.43660879629629634</v>
      </c>
      <c r="E32" s="33">
        <f t="shared" si="41"/>
        <v>0.39494212962962966</v>
      </c>
      <c r="F32" s="34">
        <v>1.4</v>
      </c>
      <c r="G32" s="35">
        <v>16</v>
      </c>
      <c r="H32" s="36" t="s">
        <v>60</v>
      </c>
      <c r="I32" s="33">
        <f t="shared" si="33"/>
        <v>0.21370370370370373</v>
      </c>
      <c r="J32" s="33">
        <f t="shared" si="33"/>
        <v>0.27513888888888882</v>
      </c>
      <c r="K32" s="33">
        <f t="shared" si="33"/>
        <v>0.29703703703703699</v>
      </c>
      <c r="L32" s="33">
        <f t="shared" si="33"/>
        <v>0.36995370370370367</v>
      </c>
      <c r="M32" s="51">
        <f t="shared" si="33"/>
        <v>0.43245370370370367</v>
      </c>
      <c r="O32" s="5">
        <f t="shared" si="3"/>
        <v>26.199999999999996</v>
      </c>
      <c r="P32" s="42" t="s">
        <v>83</v>
      </c>
      <c r="Q32" s="42" t="s">
        <v>61</v>
      </c>
      <c r="R32" s="38">
        <f t="shared" ref="R32:S32" si="42">TIME(0,0,(3600*($O32-$O31)/(INDEX($T$5:$AB$6,MATCH(R$15,$S$5:$S$6,0),MATCH((CONCATENATE($P32,$Q32)),$T$4:$AB$4,0)))))</f>
        <v>1.2962962962962963E-3</v>
      </c>
      <c r="S32" s="38">
        <f t="shared" si="42"/>
        <v>1.6666666666666668E-3</v>
      </c>
      <c r="T32" s="1"/>
      <c r="U32" s="39"/>
      <c r="V32" s="1"/>
      <c r="W32" s="1"/>
    </row>
    <row r="33" spans="1:23" ht="13.5" customHeight="1" x14ac:dyDescent="0.3">
      <c r="A33" s="50">
        <f t="shared" ref="A33:E33" si="43">A32+TIME(0,0,(3600*($O33-$O32)/(INDEX($T$5:$AB$6,MATCH(A$15,$S$5:$S$6,0),MATCH(CONCATENATE($P33,$Q33),$T$4:$AB$4,0)))+$T$8))</f>
        <v>0.75059027777777787</v>
      </c>
      <c r="B33" s="33">
        <f t="shared" si="43"/>
        <v>0.32350694444444444</v>
      </c>
      <c r="C33" s="33">
        <f t="shared" si="43"/>
        <v>0.26100694444444444</v>
      </c>
      <c r="D33" s="33">
        <f t="shared" si="43"/>
        <v>0.43809027777777781</v>
      </c>
      <c r="E33" s="33">
        <f t="shared" si="43"/>
        <v>0.39642361111111113</v>
      </c>
      <c r="F33" s="34">
        <v>1.6</v>
      </c>
      <c r="G33" s="35">
        <v>17</v>
      </c>
      <c r="H33" s="36" t="s">
        <v>62</v>
      </c>
      <c r="I33" s="33">
        <f>I41</f>
        <v>0.21222222222222226</v>
      </c>
      <c r="J33" s="33">
        <f t="shared" si="33"/>
        <v>0.27365740740740735</v>
      </c>
      <c r="K33" s="33">
        <f>K41</f>
        <v>0.29555555555555552</v>
      </c>
      <c r="L33" s="33">
        <f t="shared" ref="L33:M33" si="44">L41</f>
        <v>0.3684722222222222</v>
      </c>
      <c r="M33" s="51">
        <f t="shared" si="44"/>
        <v>0.4309722222222222</v>
      </c>
      <c r="O33" s="5">
        <f t="shared" si="3"/>
        <v>27.799999999999997</v>
      </c>
      <c r="P33" s="37" t="s">
        <v>54</v>
      </c>
      <c r="Q33" s="37" t="s">
        <v>61</v>
      </c>
      <c r="R33" s="38">
        <f t="shared" ref="R33:S33" si="45">TIME(0,0,(3600*($O33-$O32)/(INDEX($T$5:$AB$6,MATCH(R$15,$S$5:$S$6,0),MATCH((CONCATENATE($P33,$Q33)),$T$4:$AB$4,0)))))</f>
        <v>1.3310185185185187E-3</v>
      </c>
      <c r="S33" s="38">
        <f t="shared" si="45"/>
        <v>1.6666666666666668E-3</v>
      </c>
      <c r="T33" s="1"/>
      <c r="U33" s="39"/>
      <c r="V33" s="1"/>
      <c r="W33" s="1"/>
    </row>
    <row r="34" spans="1:23" ht="13.5" customHeight="1" x14ac:dyDescent="0.3">
      <c r="A34" s="60"/>
      <c r="B34" s="61"/>
      <c r="C34" s="61"/>
      <c r="D34" s="61"/>
      <c r="E34" s="61"/>
      <c r="F34" s="34">
        <v>1.5</v>
      </c>
      <c r="G34" s="35">
        <v>18</v>
      </c>
      <c r="H34" s="41" t="s">
        <v>79</v>
      </c>
      <c r="I34" s="61"/>
      <c r="J34" s="33">
        <f t="shared" si="33"/>
        <v>0.27211805555555552</v>
      </c>
      <c r="K34" s="61"/>
      <c r="L34" s="61"/>
      <c r="M34" s="62"/>
      <c r="O34" s="5">
        <f t="shared" si="3"/>
        <v>29.299999999999997</v>
      </c>
      <c r="P34" s="42" t="s">
        <v>83</v>
      </c>
      <c r="Q34" s="42" t="s">
        <v>61</v>
      </c>
      <c r="R34" s="38">
        <f t="shared" ref="R34:S34" si="46">TIME(0,0,(3600*($O34-$O33)/(INDEX($T$5:$AB$6,MATCH(R$15,$S$5:$S$6,0),MATCH((CONCATENATE($P34,$Q34)),$T$4:$AB$4,0)))))</f>
        <v>1.3888888888888889E-3</v>
      </c>
      <c r="S34" s="38">
        <f t="shared" si="46"/>
        <v>1.7824074074074077E-3</v>
      </c>
      <c r="T34" s="1"/>
      <c r="U34" s="39"/>
      <c r="V34" s="1"/>
      <c r="W34" s="1"/>
    </row>
    <row r="35" spans="1:23" ht="13.5" customHeight="1" x14ac:dyDescent="0.3">
      <c r="A35" s="60"/>
      <c r="B35" s="61"/>
      <c r="C35" s="61"/>
      <c r="D35" s="61"/>
      <c r="E35" s="61"/>
      <c r="F35" s="34">
        <v>1</v>
      </c>
      <c r="G35" s="35">
        <v>19</v>
      </c>
      <c r="H35" s="41" t="s">
        <v>80</v>
      </c>
      <c r="I35" s="61"/>
      <c r="J35" s="33">
        <f t="shared" si="33"/>
        <v>0.27104166666666663</v>
      </c>
      <c r="K35" s="61"/>
      <c r="L35" s="61"/>
      <c r="M35" s="62"/>
      <c r="O35" s="5">
        <f t="shared" si="3"/>
        <v>30.299999999999997</v>
      </c>
      <c r="P35" s="42" t="s">
        <v>83</v>
      </c>
      <c r="Q35" s="42" t="s">
        <v>61</v>
      </c>
      <c r="R35" s="38">
        <f t="shared" ref="R35:S35" si="47">TIME(0,0,(3600*($O35-$O34)/(INDEX($T$5:$AB$6,MATCH(R$15,$S$5:$S$6,0),MATCH((CONCATENATE($P35,$Q35)),$T$4:$AB$4,0)))))</f>
        <v>9.2592592592592585E-4</v>
      </c>
      <c r="S35" s="38">
        <f t="shared" si="47"/>
        <v>1.1805555555555556E-3</v>
      </c>
      <c r="T35" s="1"/>
      <c r="U35" s="39"/>
      <c r="V35" s="1"/>
      <c r="W35" s="1"/>
    </row>
    <row r="36" spans="1:23" ht="13.5" customHeight="1" x14ac:dyDescent="0.3">
      <c r="A36" s="60"/>
      <c r="B36" s="61"/>
      <c r="C36" s="61"/>
      <c r="D36" s="61"/>
      <c r="E36" s="61"/>
      <c r="F36" s="34">
        <v>0.9</v>
      </c>
      <c r="G36" s="35">
        <v>20</v>
      </c>
      <c r="H36" s="41" t="s">
        <v>81</v>
      </c>
      <c r="I36" s="61"/>
      <c r="J36" s="33">
        <f t="shared" si="33"/>
        <v>0.27005787037037032</v>
      </c>
      <c r="K36" s="61"/>
      <c r="L36" s="61"/>
      <c r="M36" s="62"/>
      <c r="O36" s="5">
        <f t="shared" si="3"/>
        <v>31.199999999999996</v>
      </c>
      <c r="P36" s="42" t="s">
        <v>83</v>
      </c>
      <c r="Q36" s="42" t="s">
        <v>61</v>
      </c>
      <c r="R36" s="38">
        <f t="shared" ref="R36:S36" si="48">TIME(0,0,(3600*($O36-$O35)/(INDEX($T$5:$AB$6,MATCH(R$15,$S$5:$S$6,0),MATCH((CONCATENATE($P36,$Q36)),$T$4:$AB$4,0)))))</f>
        <v>8.3333333333333339E-4</v>
      </c>
      <c r="S36" s="38">
        <f t="shared" si="48"/>
        <v>1.0648148148148149E-3</v>
      </c>
      <c r="T36" s="1"/>
      <c r="U36" s="39"/>
      <c r="V36" s="1"/>
      <c r="W36" s="1"/>
    </row>
    <row r="37" spans="1:23" ht="13.5" customHeight="1" x14ac:dyDescent="0.3">
      <c r="A37" s="60"/>
      <c r="B37" s="61"/>
      <c r="C37" s="61"/>
      <c r="D37" s="61"/>
      <c r="E37" s="61"/>
      <c r="F37" s="34">
        <v>1</v>
      </c>
      <c r="G37" s="35">
        <v>21</v>
      </c>
      <c r="H37" s="41" t="s">
        <v>82</v>
      </c>
      <c r="I37" s="61"/>
      <c r="J37" s="33">
        <f t="shared" si="33"/>
        <v>0.26898148148148143</v>
      </c>
      <c r="K37" s="61"/>
      <c r="L37" s="61"/>
      <c r="M37" s="62"/>
      <c r="O37" s="5">
        <f t="shared" si="3"/>
        <v>32.199999999999996</v>
      </c>
      <c r="P37" s="42" t="s">
        <v>83</v>
      </c>
      <c r="Q37" s="42" t="s">
        <v>61</v>
      </c>
      <c r="R37" s="38">
        <f t="shared" ref="R37:S37" si="49">TIME(0,0,(3600*($O37-$O36)/(INDEX($T$5:$AB$6,MATCH(R$15,$S$5:$S$6,0),MATCH((CONCATENATE($P37,$Q37)),$T$4:$AB$4,0)))))</f>
        <v>9.2592592592592585E-4</v>
      </c>
      <c r="S37" s="38">
        <f t="shared" si="49"/>
        <v>1.1805555555555556E-3</v>
      </c>
      <c r="T37" s="1"/>
      <c r="U37" s="39"/>
      <c r="V37" s="1"/>
      <c r="W37" s="1"/>
    </row>
    <row r="38" spans="1:23" ht="13.5" customHeight="1" x14ac:dyDescent="0.3">
      <c r="A38" s="60"/>
      <c r="B38" s="61"/>
      <c r="C38" s="61"/>
      <c r="D38" s="61"/>
      <c r="E38" s="61"/>
      <c r="F38" s="34">
        <v>1</v>
      </c>
      <c r="G38" s="35">
        <v>22</v>
      </c>
      <c r="H38" s="41" t="s">
        <v>81</v>
      </c>
      <c r="I38" s="61"/>
      <c r="J38" s="33">
        <f t="shared" si="33"/>
        <v>0.26790509259259254</v>
      </c>
      <c r="K38" s="61"/>
      <c r="L38" s="61"/>
      <c r="M38" s="62"/>
      <c r="O38" s="5">
        <f t="shared" si="3"/>
        <v>33.199999999999996</v>
      </c>
      <c r="P38" s="42" t="s">
        <v>83</v>
      </c>
      <c r="Q38" s="42" t="s">
        <v>61</v>
      </c>
      <c r="R38" s="38">
        <f t="shared" ref="R38:S38" si="50">TIME(0,0,(3600*($O38-$O37)/(INDEX($T$5:$AB$6,MATCH(R$15,$S$5:$S$6,0),MATCH((CONCATENATE($P38,$Q38)),$T$4:$AB$4,0)))))</f>
        <v>9.2592592592592585E-4</v>
      </c>
      <c r="S38" s="38">
        <f t="shared" si="50"/>
        <v>1.1805555555555556E-3</v>
      </c>
      <c r="T38" s="1"/>
      <c r="U38" s="39"/>
      <c r="V38" s="1"/>
      <c r="W38" s="1"/>
    </row>
    <row r="39" spans="1:23" ht="13.5" customHeight="1" x14ac:dyDescent="0.3">
      <c r="A39" s="60"/>
      <c r="B39" s="61"/>
      <c r="C39" s="61"/>
      <c r="D39" s="61"/>
      <c r="E39" s="61"/>
      <c r="F39" s="34">
        <v>0.9</v>
      </c>
      <c r="G39" s="35">
        <v>23</v>
      </c>
      <c r="H39" s="41" t="s">
        <v>80</v>
      </c>
      <c r="I39" s="61"/>
      <c r="J39" s="33">
        <f t="shared" si="33"/>
        <v>0.26692129629629624</v>
      </c>
      <c r="K39" s="61"/>
      <c r="L39" s="61"/>
      <c r="M39" s="62"/>
      <c r="O39" s="5">
        <f t="shared" si="3"/>
        <v>34.099999999999994</v>
      </c>
      <c r="P39" s="42" t="s">
        <v>83</v>
      </c>
      <c r="Q39" s="42" t="s">
        <v>61</v>
      </c>
      <c r="R39" s="38">
        <f t="shared" ref="R39:S39" si="51">TIME(0,0,(3600*($O39-$O38)/(INDEX($T$5:$AB$6,MATCH(R$15,$S$5:$S$6,0),MATCH((CONCATENATE($P39,$Q39)),$T$4:$AB$4,0)))))</f>
        <v>8.3333333333333339E-4</v>
      </c>
      <c r="S39" s="38">
        <f t="shared" si="51"/>
        <v>1.0648148148148149E-3</v>
      </c>
      <c r="T39" s="1"/>
      <c r="U39" s="39"/>
      <c r="V39" s="1"/>
      <c r="W39" s="1"/>
    </row>
    <row r="40" spans="1:23" ht="13.5" customHeight="1" x14ac:dyDescent="0.3">
      <c r="A40" s="60"/>
      <c r="B40" s="61"/>
      <c r="C40" s="61"/>
      <c r="D40" s="61"/>
      <c r="E40" s="61"/>
      <c r="F40" s="34">
        <v>1</v>
      </c>
      <c r="G40" s="35">
        <v>24</v>
      </c>
      <c r="H40" s="41" t="s">
        <v>79</v>
      </c>
      <c r="I40" s="61"/>
      <c r="J40" s="33">
        <f t="shared" si="33"/>
        <v>0.26584490740740735</v>
      </c>
      <c r="K40" s="61"/>
      <c r="L40" s="61"/>
      <c r="M40" s="62"/>
      <c r="O40" s="5">
        <f t="shared" si="3"/>
        <v>35.099999999999994</v>
      </c>
      <c r="P40" s="42" t="s">
        <v>83</v>
      </c>
      <c r="Q40" s="42" t="s">
        <v>61</v>
      </c>
      <c r="R40" s="38">
        <f t="shared" ref="R40:S40" si="52">TIME(0,0,(3600*($O40-$O39)/(INDEX($T$5:$AB$6,MATCH(R$15,$S$5:$S$6,0),MATCH((CONCATENATE($P40,$Q40)),$T$4:$AB$4,0)))))</f>
        <v>9.2592592592592585E-4</v>
      </c>
      <c r="S40" s="38">
        <f t="shared" si="52"/>
        <v>1.1805555555555556E-3</v>
      </c>
      <c r="T40" s="1"/>
      <c r="U40" s="39"/>
      <c r="V40" s="1"/>
      <c r="W40" s="1"/>
    </row>
    <row r="41" spans="1:23" ht="13.5" customHeight="1" x14ac:dyDescent="0.3">
      <c r="A41" s="50">
        <f>A33</f>
        <v>0.75059027777777787</v>
      </c>
      <c r="B41" s="33">
        <f>B33</f>
        <v>0.32350694444444444</v>
      </c>
      <c r="C41" s="33">
        <f>C33</f>
        <v>0.26100694444444444</v>
      </c>
      <c r="D41" s="33">
        <f t="shared" ref="D41:E41" si="53">D33</f>
        <v>0.43809027777777781</v>
      </c>
      <c r="E41" s="33">
        <f t="shared" si="53"/>
        <v>0.39642361111111113</v>
      </c>
      <c r="F41" s="34">
        <v>1.5</v>
      </c>
      <c r="G41" s="35">
        <v>25</v>
      </c>
      <c r="H41" s="36" t="s">
        <v>62</v>
      </c>
      <c r="I41" s="33">
        <f t="shared" si="33"/>
        <v>0.21222222222222226</v>
      </c>
      <c r="J41" s="33">
        <f t="shared" si="33"/>
        <v>0.26430555555555552</v>
      </c>
      <c r="K41" s="33">
        <f t="shared" si="33"/>
        <v>0.29555555555555552</v>
      </c>
      <c r="L41" s="33">
        <f t="shared" si="33"/>
        <v>0.3684722222222222</v>
      </c>
      <c r="M41" s="51">
        <f t="shared" si="33"/>
        <v>0.4309722222222222</v>
      </c>
      <c r="O41" s="5">
        <f t="shared" si="3"/>
        <v>36.599999999999994</v>
      </c>
      <c r="P41" s="42" t="s">
        <v>83</v>
      </c>
      <c r="Q41" s="42" t="s">
        <v>61</v>
      </c>
      <c r="R41" s="38">
        <f t="shared" ref="R41:S41" si="54">TIME(0,0,(3600*($O41-$O40)/(INDEX($T$5:$AB$6,MATCH(R$15,$S$5:$S$6,0),MATCH((CONCATENATE($P41,$Q41)),$T$4:$AB$4,0)))))</f>
        <v>1.3888888888888889E-3</v>
      </c>
      <c r="S41" s="38">
        <f t="shared" si="54"/>
        <v>1.7824074074074077E-3</v>
      </c>
      <c r="T41" s="1"/>
      <c r="U41" s="39"/>
      <c r="V41" s="1"/>
      <c r="W41" s="1"/>
    </row>
    <row r="42" spans="1:23" ht="13.5" customHeight="1" x14ac:dyDescent="0.3">
      <c r="A42" s="50">
        <f t="shared" ref="A42:E42" si="55">A41+TIME(0,0,(3600*($O42-$O41)/(INDEX($T$5:$AB$6,MATCH(A$15,$S$5:$S$6,0),MATCH(CONCATENATE($P42,$Q42),$T$4:$AB$4,0)))+$T$8))</f>
        <v>0.75199074074074079</v>
      </c>
      <c r="B42" s="33">
        <f t="shared" si="55"/>
        <v>0.32490740740740742</v>
      </c>
      <c r="C42" s="33">
        <f t="shared" si="55"/>
        <v>0.26240740740740742</v>
      </c>
      <c r="D42" s="33">
        <f t="shared" si="55"/>
        <v>0.43949074074074079</v>
      </c>
      <c r="E42" s="33">
        <f t="shared" si="55"/>
        <v>0.39782407407407411</v>
      </c>
      <c r="F42" s="34">
        <v>1.5</v>
      </c>
      <c r="G42" s="35">
        <v>26</v>
      </c>
      <c r="H42" s="36" t="s">
        <v>63</v>
      </c>
      <c r="I42" s="33">
        <f t="shared" ref="I42:M42" si="56">I43+TIME(0,0,(3600*($O43-$O42)/(INDEX($T$5:$AB$6,MATCH(I$15,$S$5:$S$6,0),MATCH(CONCATENATE($P43,$Q43),$T$4:$AB$4,0)))+$T$8))</f>
        <v>0.21082175925925931</v>
      </c>
      <c r="J42" s="33">
        <f t="shared" si="56"/>
        <v>0.26290509259259254</v>
      </c>
      <c r="K42" s="33">
        <f t="shared" si="56"/>
        <v>0.29415509259259254</v>
      </c>
      <c r="L42" s="33">
        <f t="shared" si="56"/>
        <v>0.36707175925925922</v>
      </c>
      <c r="M42" s="51">
        <f t="shared" si="56"/>
        <v>0.42957175925925922</v>
      </c>
      <c r="O42" s="5">
        <f t="shared" si="3"/>
        <v>38.099999999999994</v>
      </c>
      <c r="P42" s="37" t="s">
        <v>54</v>
      </c>
      <c r="Q42" s="37" t="s">
        <v>61</v>
      </c>
      <c r="R42" s="38">
        <f t="shared" ref="R42:S42" si="57">TIME(0,0,(3600*($O42-$O41)/(INDEX($T$5:$AB$6,MATCH(R$15,$S$5:$S$6,0),MATCH((CONCATENATE($P42,$Q42)),$T$4:$AB$4,0)))))</f>
        <v>1.25E-3</v>
      </c>
      <c r="S42" s="38">
        <f t="shared" si="57"/>
        <v>1.5624999999999999E-3</v>
      </c>
      <c r="T42" s="1"/>
      <c r="U42" s="39"/>
      <c r="V42" s="1"/>
      <c r="W42" s="1"/>
    </row>
    <row r="43" spans="1:23" ht="13.5" customHeight="1" x14ac:dyDescent="0.3">
      <c r="A43" s="50">
        <f t="shared" ref="A43:E43" si="58">A42+TIME(0,0,(3600*($O43-$O42)/(INDEX($T$5:$AB$6,MATCH(A$15,$S$5:$S$6,0),MATCH(CONCATENATE($P43,$Q43),$T$4:$AB$4,0)))+$T$8))</f>
        <v>0.75305555555555559</v>
      </c>
      <c r="B43" s="33">
        <f t="shared" si="58"/>
        <v>0.32597222222222222</v>
      </c>
      <c r="C43" s="33">
        <f t="shared" si="58"/>
        <v>0.26347222222222222</v>
      </c>
      <c r="D43" s="33">
        <f t="shared" si="58"/>
        <v>0.44055555555555559</v>
      </c>
      <c r="E43" s="33">
        <f t="shared" si="58"/>
        <v>0.3988888888888889</v>
      </c>
      <c r="F43" s="34">
        <v>1.1000000000000001</v>
      </c>
      <c r="G43" s="35">
        <v>27</v>
      </c>
      <c r="H43" s="36" t="s">
        <v>64</v>
      </c>
      <c r="I43" s="33">
        <f t="shared" ref="I43:M43" si="59">I44+TIME(0,0,(3600*($O44-$O43)/(INDEX($T$5:$AB$6,MATCH(I$15,$S$5:$S$6,0),MATCH(CONCATENATE($P44,$Q44),$T$4:$AB$4,0)))+$T$8))</f>
        <v>0.20975694444444448</v>
      </c>
      <c r="J43" s="33">
        <f t="shared" si="59"/>
        <v>0.26184027777777774</v>
      </c>
      <c r="K43" s="33">
        <f t="shared" si="59"/>
        <v>0.29309027777777774</v>
      </c>
      <c r="L43" s="33">
        <f t="shared" si="59"/>
        <v>0.36600694444444443</v>
      </c>
      <c r="M43" s="51">
        <f t="shared" si="59"/>
        <v>0.42850694444444443</v>
      </c>
      <c r="O43" s="5">
        <f t="shared" si="3"/>
        <v>39.199999999999996</v>
      </c>
      <c r="P43" s="37" t="s">
        <v>54</v>
      </c>
      <c r="Q43" s="37" t="s">
        <v>61</v>
      </c>
      <c r="R43" s="38">
        <f t="shared" ref="R43:S43" si="60">TIME(0,0,(3600*($O43-$O42)/(INDEX($T$5:$AB$6,MATCH(R$15,$S$5:$S$6,0),MATCH((CONCATENATE($P43,$Q43)),$T$4:$AB$4,0)))))</f>
        <v>9.1435185185185185E-4</v>
      </c>
      <c r="S43" s="38">
        <f t="shared" si="60"/>
        <v>1.1458333333333333E-3</v>
      </c>
      <c r="T43" s="1"/>
      <c r="U43" s="39"/>
      <c r="V43" s="1"/>
      <c r="W43" s="1"/>
    </row>
    <row r="44" spans="1:23" ht="13.5" customHeight="1" x14ac:dyDescent="0.3">
      <c r="A44" s="50">
        <f t="shared" ref="A44:E44" si="61">A43+TIME(0,0,(3600*($O44-$O43)/(INDEX($T$5:$AB$6,MATCH(A$15,$S$5:$S$6,0),MATCH(CONCATENATE($P44,$Q44),$T$4:$AB$4,0)))+$T$8))</f>
        <v>0.75412037037037039</v>
      </c>
      <c r="B44" s="33">
        <f t="shared" si="61"/>
        <v>0.32703703703703701</v>
      </c>
      <c r="C44" s="33">
        <f t="shared" si="61"/>
        <v>0.26453703703703701</v>
      </c>
      <c r="D44" s="33">
        <f t="shared" si="61"/>
        <v>0.44162037037037039</v>
      </c>
      <c r="E44" s="33">
        <f t="shared" si="61"/>
        <v>0.3999537037037037</v>
      </c>
      <c r="F44" s="34">
        <v>1.1000000000000001</v>
      </c>
      <c r="G44" s="35">
        <v>28</v>
      </c>
      <c r="H44" s="36" t="s">
        <v>65</v>
      </c>
      <c r="I44" s="33">
        <f t="shared" ref="I44:M44" si="62">I45+TIME(0,0,(3600*($O45-$O44)/(INDEX($T$5:$AB$6,MATCH(I$15,$S$5:$S$6,0),MATCH(CONCATENATE($P45,$Q45),$T$4:$AB$4,0)))+$T$8))</f>
        <v>0.20869212962962966</v>
      </c>
      <c r="J44" s="33">
        <f t="shared" si="62"/>
        <v>0.26077546296296295</v>
      </c>
      <c r="K44" s="33">
        <f t="shared" si="62"/>
        <v>0.29202546296296295</v>
      </c>
      <c r="L44" s="33">
        <f t="shared" si="62"/>
        <v>0.36494212962962963</v>
      </c>
      <c r="M44" s="51">
        <f t="shared" si="62"/>
        <v>0.42744212962962963</v>
      </c>
      <c r="O44" s="5">
        <f t="shared" si="3"/>
        <v>40.299999999999997</v>
      </c>
      <c r="P44" s="37" t="s">
        <v>54</v>
      </c>
      <c r="Q44" s="37" t="s">
        <v>61</v>
      </c>
      <c r="R44" s="38">
        <f t="shared" ref="R44:S44" si="63">TIME(0,0,(3600*($O44-$O43)/(INDEX($T$5:$AB$6,MATCH(R$15,$S$5:$S$6,0),MATCH((CONCATENATE($P44,$Q44)),$T$4:$AB$4,0)))))</f>
        <v>9.1435185185185185E-4</v>
      </c>
      <c r="S44" s="38">
        <f t="shared" si="63"/>
        <v>1.1458333333333333E-3</v>
      </c>
      <c r="T44" s="1"/>
      <c r="U44" s="39"/>
      <c r="V44" s="1"/>
      <c r="W44" s="1"/>
    </row>
    <row r="45" spans="1:23" ht="13.5" customHeight="1" x14ac:dyDescent="0.3">
      <c r="A45" s="50">
        <f t="shared" ref="A45:E45" si="64">A44+TIME(0,0,(3600*($O45-$O44)/(INDEX($T$5:$AB$6,MATCH(A$15,$S$5:$S$6,0),MATCH(CONCATENATE($P45,$Q45),$T$4:$AB$4,0)))+$T$8))</f>
        <v>0.75518518518518518</v>
      </c>
      <c r="B45" s="33">
        <f t="shared" si="64"/>
        <v>0.32810185185185181</v>
      </c>
      <c r="C45" s="33">
        <f t="shared" si="64"/>
        <v>0.26560185185185181</v>
      </c>
      <c r="D45" s="33">
        <f t="shared" si="64"/>
        <v>0.44268518518518518</v>
      </c>
      <c r="E45" s="33">
        <f t="shared" si="64"/>
        <v>0.4010185185185185</v>
      </c>
      <c r="F45" s="34">
        <v>1.1000000000000001</v>
      </c>
      <c r="G45" s="35">
        <v>29</v>
      </c>
      <c r="H45" s="36" t="s">
        <v>66</v>
      </c>
      <c r="I45" s="33">
        <f t="shared" ref="I45:M45" si="65">I46+TIME(0,0,(3600*($O46-$O45)/(INDEX($T$5:$AB$6,MATCH(I$15,$S$5:$S$6,0),MATCH(CONCATENATE($P46,$Q46),$T$4:$AB$4,0)))+$T$8))</f>
        <v>0.20762731481481483</v>
      </c>
      <c r="J45" s="33">
        <f t="shared" si="65"/>
        <v>0.25971064814814815</v>
      </c>
      <c r="K45" s="33">
        <f t="shared" si="65"/>
        <v>0.29096064814814815</v>
      </c>
      <c r="L45" s="33">
        <f t="shared" si="65"/>
        <v>0.36387731481481483</v>
      </c>
      <c r="M45" s="51">
        <f t="shared" si="65"/>
        <v>0.42637731481481483</v>
      </c>
      <c r="O45" s="5">
        <f t="shared" si="3"/>
        <v>41.4</v>
      </c>
      <c r="P45" s="37" t="s">
        <v>54</v>
      </c>
      <c r="Q45" s="37" t="s">
        <v>61</v>
      </c>
      <c r="R45" s="38">
        <f t="shared" ref="R45:S45" si="66">TIME(0,0,(3600*($O45-$O44)/(INDEX($T$5:$AB$6,MATCH(R$15,$S$5:$S$6,0),MATCH((CONCATENATE($P45,$Q45)),$T$4:$AB$4,0)))))</f>
        <v>9.1435185185185185E-4</v>
      </c>
      <c r="S45" s="38">
        <f t="shared" si="66"/>
        <v>1.1458333333333333E-3</v>
      </c>
      <c r="T45" s="1"/>
      <c r="U45" s="39"/>
      <c r="V45" s="1"/>
      <c r="W45" s="1"/>
    </row>
    <row r="46" spans="1:23" ht="13.5" customHeight="1" x14ac:dyDescent="0.3">
      <c r="A46" s="50">
        <f t="shared" ref="A46:E46" si="67">A45+TIME(0,0,(3600*($O46-$O45)/(INDEX($T$5:$AB$6,MATCH(A$15,$S$5:$S$6,0),MATCH(CONCATENATE($P46,$Q46),$T$4:$AB$4,0)))+$T$8))</f>
        <v>0.75690972222222219</v>
      </c>
      <c r="B46" s="33">
        <f t="shared" si="67"/>
        <v>0.32982638888888882</v>
      </c>
      <c r="C46" s="33">
        <f t="shared" si="67"/>
        <v>0.26732638888888882</v>
      </c>
      <c r="D46" s="33">
        <f t="shared" si="67"/>
        <v>0.44440972222222219</v>
      </c>
      <c r="E46" s="33">
        <f t="shared" si="67"/>
        <v>0.40274305555555551</v>
      </c>
      <c r="F46" s="34">
        <v>1.9</v>
      </c>
      <c r="G46" s="35">
        <v>30</v>
      </c>
      <c r="H46" s="36" t="s">
        <v>67</v>
      </c>
      <c r="I46" s="33">
        <f t="shared" ref="I46:M46" si="68">I47+TIME(0,0,(3600*($O47-$O46)/(INDEX($T$5:$AB$6,MATCH(I$15,$S$5:$S$6,0),MATCH(CONCATENATE($P47,$Q47),$T$4:$AB$4,0)))+$T$8))</f>
        <v>0.2059027777777778</v>
      </c>
      <c r="J46" s="33">
        <f t="shared" si="68"/>
        <v>0.25798611111111114</v>
      </c>
      <c r="K46" s="33">
        <f t="shared" si="68"/>
        <v>0.28923611111111114</v>
      </c>
      <c r="L46" s="33">
        <f t="shared" si="68"/>
        <v>0.36215277777777782</v>
      </c>
      <c r="M46" s="51">
        <f t="shared" si="68"/>
        <v>0.42465277777777782</v>
      </c>
      <c r="O46" s="5">
        <f t="shared" si="3"/>
        <v>43.3</v>
      </c>
      <c r="P46" s="37" t="s">
        <v>54</v>
      </c>
      <c r="Q46" s="37" t="s">
        <v>61</v>
      </c>
      <c r="R46" s="38">
        <f t="shared" ref="R46:S46" si="69">TIME(0,0,(3600*($O46-$O45)/(INDEX($T$5:$AB$6,MATCH(R$15,$S$5:$S$6,0),MATCH((CONCATENATE($P46,$Q46)),$T$4:$AB$4,0)))))</f>
        <v>1.5740740740740741E-3</v>
      </c>
      <c r="S46" s="38">
        <f t="shared" si="69"/>
        <v>1.9791666666666668E-3</v>
      </c>
      <c r="T46" s="1"/>
      <c r="U46" s="39"/>
      <c r="V46" s="1"/>
      <c r="W46" s="1"/>
    </row>
    <row r="47" spans="1:23" ht="13.5" customHeight="1" x14ac:dyDescent="0.3">
      <c r="A47" s="50">
        <f t="shared" ref="A47:E47" si="70">A46+TIME(0,0,(3600*($O47-$O46)/(INDEX($T$5:$AB$6,MATCH(A$15,$S$5:$S$6,0),MATCH(CONCATENATE($P47,$Q47),$T$4:$AB$4,0)))+$T$8))</f>
        <v>0.75797453703703699</v>
      </c>
      <c r="B47" s="33">
        <f t="shared" si="70"/>
        <v>0.33089120370370362</v>
      </c>
      <c r="C47" s="33">
        <f t="shared" si="70"/>
        <v>0.26839120370370362</v>
      </c>
      <c r="D47" s="33">
        <f t="shared" si="70"/>
        <v>0.44547453703703699</v>
      </c>
      <c r="E47" s="33">
        <f t="shared" si="70"/>
        <v>0.4038078703703703</v>
      </c>
      <c r="F47" s="34">
        <v>1.1000000000000001</v>
      </c>
      <c r="G47" s="35">
        <v>31</v>
      </c>
      <c r="H47" s="36" t="s">
        <v>68</v>
      </c>
      <c r="I47" s="33">
        <f t="shared" ref="I47:M47" si="71">I48+TIME(0,0,(3600*($O48-$O47)/(INDEX($T$5:$AB$6,MATCH(I$15,$S$5:$S$6,0),MATCH(CONCATENATE($P48,$Q48),$T$4:$AB$4,0)))+$T$8))</f>
        <v>0.20483796296296297</v>
      </c>
      <c r="J47" s="33">
        <f t="shared" si="71"/>
        <v>0.25692129629629634</v>
      </c>
      <c r="K47" s="33">
        <f t="shared" si="71"/>
        <v>0.28817129629629634</v>
      </c>
      <c r="L47" s="33">
        <f t="shared" si="71"/>
        <v>0.36108796296296303</v>
      </c>
      <c r="M47" s="51">
        <f t="shared" si="71"/>
        <v>0.42358796296296303</v>
      </c>
      <c r="O47" s="5">
        <f t="shared" si="3"/>
        <v>44.4</v>
      </c>
      <c r="P47" s="37" t="s">
        <v>54</v>
      </c>
      <c r="Q47" s="37" t="s">
        <v>61</v>
      </c>
      <c r="R47" s="38">
        <f t="shared" ref="R47:S47" si="72">TIME(0,0,(3600*($O47-$O46)/(INDEX($T$5:$AB$6,MATCH(R$15,$S$5:$S$6,0),MATCH((CONCATENATE($P47,$Q47)),$T$4:$AB$4,0)))))</f>
        <v>9.1435185185185185E-4</v>
      </c>
      <c r="S47" s="38">
        <f t="shared" si="72"/>
        <v>1.1458333333333333E-3</v>
      </c>
      <c r="T47" s="1"/>
      <c r="U47" s="39"/>
      <c r="V47" s="1"/>
      <c r="W47" s="1"/>
    </row>
    <row r="48" spans="1:23" ht="13.5" customHeight="1" x14ac:dyDescent="0.3">
      <c r="A48" s="50">
        <f t="shared" ref="A48:E48" si="73">A47+TIME(0,0,(3600*($O48-$O47)/(INDEX($T$5:$AB$6,MATCH(A$15,$S$5:$S$6,0),MATCH(CONCATENATE($P48,$Q48),$T$4:$AB$4,0)))+$T$8))</f>
        <v>0.76028935185185176</v>
      </c>
      <c r="B48" s="33">
        <f t="shared" si="73"/>
        <v>0.33320601851851844</v>
      </c>
      <c r="C48" s="33">
        <f t="shared" si="73"/>
        <v>0.27070601851851844</v>
      </c>
      <c r="D48" s="33">
        <f t="shared" si="73"/>
        <v>0.44778935185185181</v>
      </c>
      <c r="E48" s="33">
        <f t="shared" si="73"/>
        <v>0.40612268518518513</v>
      </c>
      <c r="F48" s="34">
        <v>2.6</v>
      </c>
      <c r="G48" s="35">
        <v>32</v>
      </c>
      <c r="H48" s="36" t="s">
        <v>69</v>
      </c>
      <c r="I48" s="33">
        <f t="shared" ref="I48:M48" si="74">I49+TIME(0,0,(3600*($O49-$O48)/(INDEX($T$5:$AB$6,MATCH(I$15,$S$5:$S$6,0),MATCH(CONCATENATE($P49,$Q49),$T$4:$AB$4,0)))+$T$8))</f>
        <v>0.20252314814814815</v>
      </c>
      <c r="J48" s="33">
        <f t="shared" si="74"/>
        <v>0.25460648148148152</v>
      </c>
      <c r="K48" s="33">
        <f t="shared" si="74"/>
        <v>0.28585648148148152</v>
      </c>
      <c r="L48" s="33">
        <f t="shared" si="74"/>
        <v>0.3587731481481482</v>
      </c>
      <c r="M48" s="51">
        <f t="shared" si="74"/>
        <v>0.4212731481481482</v>
      </c>
      <c r="O48" s="5">
        <f t="shared" si="3"/>
        <v>47</v>
      </c>
      <c r="P48" s="37" t="s">
        <v>54</v>
      </c>
      <c r="Q48" s="37" t="s">
        <v>61</v>
      </c>
      <c r="R48" s="38">
        <f t="shared" ref="R48:S48" si="75">TIME(0,0,(3600*($O48-$O47)/(INDEX($T$5:$AB$6,MATCH(R$15,$S$5:$S$6,0),MATCH((CONCATENATE($P48,$Q48)),$T$4:$AB$4,0)))))</f>
        <v>2.1643518518518518E-3</v>
      </c>
      <c r="S48" s="38">
        <f t="shared" si="75"/>
        <v>2.7083333333333334E-3</v>
      </c>
      <c r="T48" s="1"/>
      <c r="U48" s="39"/>
      <c r="V48" s="1"/>
      <c r="W48" s="1"/>
    </row>
    <row r="49" spans="1:23" ht="13.5" customHeight="1" x14ac:dyDescent="0.3">
      <c r="A49" s="50">
        <f t="shared" ref="A49:E49" si="76">A48+TIME(0,0,(3600*($O49-$O48)/(INDEX($T$5:$AB$6,MATCH(A$15,$S$5:$S$6,0),MATCH(CONCATENATE($P49,$Q49),$T$4:$AB$4,0)))+$T$8))</f>
        <v>0.76118055555555542</v>
      </c>
      <c r="B49" s="33">
        <f t="shared" si="76"/>
        <v>0.33409722222222216</v>
      </c>
      <c r="C49" s="33">
        <f t="shared" si="76"/>
        <v>0.27159722222222216</v>
      </c>
      <c r="D49" s="33">
        <f t="shared" si="76"/>
        <v>0.44868055555555553</v>
      </c>
      <c r="E49" s="33">
        <f t="shared" si="76"/>
        <v>0.40701388888888884</v>
      </c>
      <c r="F49" s="34">
        <v>0.9</v>
      </c>
      <c r="G49" s="35">
        <v>33</v>
      </c>
      <c r="H49" s="36" t="s">
        <v>70</v>
      </c>
      <c r="I49" s="33">
        <f t="shared" ref="I49:M49" si="77">I50+TIME(0,0,(3600*($O50-$O49)/(INDEX($T$5:$AB$6,MATCH(I$15,$S$5:$S$6,0),MATCH(CONCATENATE($P50,$Q50),$T$4:$AB$4,0)))+$T$8))</f>
        <v>0.20163194444444443</v>
      </c>
      <c r="J49" s="33">
        <f t="shared" si="77"/>
        <v>0.2537152777777778</v>
      </c>
      <c r="K49" s="33">
        <f t="shared" si="77"/>
        <v>0.2849652777777778</v>
      </c>
      <c r="L49" s="33">
        <f t="shared" si="77"/>
        <v>0.35788194444444449</v>
      </c>
      <c r="M49" s="51">
        <f t="shared" si="77"/>
        <v>0.42038194444444449</v>
      </c>
      <c r="O49" s="5">
        <f t="shared" si="3"/>
        <v>47.9</v>
      </c>
      <c r="P49" s="37" t="s">
        <v>54</v>
      </c>
      <c r="Q49" s="37" t="s">
        <v>61</v>
      </c>
      <c r="R49" s="38">
        <f t="shared" ref="R49:S49" si="78">TIME(0,0,(3600*($O49-$O48)/(INDEX($T$5:$AB$6,MATCH(R$15,$S$5:$S$6,0),MATCH((CONCATENATE($P49,$Q49)),$T$4:$AB$4,0)))))</f>
        <v>7.407407407407407E-4</v>
      </c>
      <c r="S49" s="38">
        <f t="shared" si="78"/>
        <v>9.3750000000000007E-4</v>
      </c>
      <c r="T49" s="1"/>
      <c r="U49" s="39"/>
      <c r="V49" s="1"/>
      <c r="W49" s="1"/>
    </row>
    <row r="50" spans="1:23" ht="13.5" customHeight="1" x14ac:dyDescent="0.3">
      <c r="A50" s="50">
        <f t="shared" ref="A50:E50" si="79">A49+TIME(0,0,(3600*($O50-$O49)/(INDEX($T$5:$AB$6,MATCH(A$15,$S$5:$S$6,0),MATCH(CONCATENATE($P50,$Q50),$T$4:$AB$4,0)))+$T$8))</f>
        <v>0.76307870370370356</v>
      </c>
      <c r="B50" s="33">
        <f t="shared" si="79"/>
        <v>0.33599537037037031</v>
      </c>
      <c r="C50" s="33">
        <f t="shared" si="79"/>
        <v>0.27349537037037031</v>
      </c>
      <c r="D50" s="33">
        <f t="shared" si="79"/>
        <v>0.45057870370370368</v>
      </c>
      <c r="E50" s="33">
        <f t="shared" si="79"/>
        <v>0.40891203703703699</v>
      </c>
      <c r="F50" s="34">
        <v>2.1</v>
      </c>
      <c r="G50" s="35">
        <v>34</v>
      </c>
      <c r="H50" s="36" t="s">
        <v>71</v>
      </c>
      <c r="I50" s="33">
        <f t="shared" ref="I50:M50" si="80">I51+TIME(0,0,(3600*($O51-$O50)/(INDEX($T$5:$AB$6,MATCH(I$15,$S$5:$S$6,0),MATCH(CONCATENATE($P51,$Q51),$T$4:$AB$4,0)))+$T$8))</f>
        <v>0.19973379629629628</v>
      </c>
      <c r="J50" s="33">
        <f t="shared" si="80"/>
        <v>0.25181712962962965</v>
      </c>
      <c r="K50" s="33">
        <f t="shared" si="80"/>
        <v>0.28306712962962965</v>
      </c>
      <c r="L50" s="33">
        <f t="shared" si="80"/>
        <v>0.35598379629629634</v>
      </c>
      <c r="M50" s="51">
        <f t="shared" si="80"/>
        <v>0.41848379629629634</v>
      </c>
      <c r="O50" s="5">
        <f t="shared" si="3"/>
        <v>50</v>
      </c>
      <c r="P50" s="37" t="s">
        <v>54</v>
      </c>
      <c r="Q50" s="37" t="s">
        <v>61</v>
      </c>
      <c r="R50" s="38">
        <f t="shared" ref="R50:S50" si="81">TIME(0,0,(3600*($O50-$O49)/(INDEX($T$5:$AB$6,MATCH(R$15,$S$5:$S$6,0),MATCH((CONCATENATE($P50,$Q50)),$T$4:$AB$4,0)))))</f>
        <v>1.7476851851851852E-3</v>
      </c>
      <c r="S50" s="38">
        <f t="shared" si="81"/>
        <v>2.1874999999999998E-3</v>
      </c>
      <c r="T50" s="1"/>
      <c r="U50" s="39"/>
      <c r="V50" s="1"/>
      <c r="W50" s="1"/>
    </row>
    <row r="51" spans="1:23" ht="13.5" customHeight="1" x14ac:dyDescent="0.3">
      <c r="A51" s="50">
        <f t="shared" ref="A51:E51" si="82">A50+TIME(0,0,(3600*($O51-$O50)/(INDEX($T$5:$AB$6,MATCH(A$15,$S$5:$S$6,0),MATCH(CONCATENATE($P51,$Q51),$T$4:$AB$4,0)))+$T$8))</f>
        <v>0.76489583333333322</v>
      </c>
      <c r="B51" s="33">
        <f t="shared" si="82"/>
        <v>0.33781249999999996</v>
      </c>
      <c r="C51" s="33">
        <f t="shared" si="82"/>
        <v>0.27531249999999996</v>
      </c>
      <c r="D51" s="33">
        <f t="shared" si="82"/>
        <v>0.45239583333333333</v>
      </c>
      <c r="E51" s="33">
        <f t="shared" si="82"/>
        <v>0.41072916666666665</v>
      </c>
      <c r="F51" s="34">
        <v>2</v>
      </c>
      <c r="G51" s="35">
        <v>35</v>
      </c>
      <c r="H51" s="36" t="s">
        <v>72</v>
      </c>
      <c r="I51" s="40">
        <v>0.19791666666666666</v>
      </c>
      <c r="J51" s="40">
        <v>0.25</v>
      </c>
      <c r="K51" s="40">
        <v>0.28125</v>
      </c>
      <c r="L51" s="40">
        <v>0.35416666666666669</v>
      </c>
      <c r="M51" s="52">
        <v>0.41666666666666669</v>
      </c>
      <c r="O51" s="5">
        <f t="shared" si="3"/>
        <v>52</v>
      </c>
      <c r="P51" s="37" t="s">
        <v>54</v>
      </c>
      <c r="Q51" s="37" t="s">
        <v>61</v>
      </c>
      <c r="R51" s="38">
        <f t="shared" ref="R51:S51" si="83">TIME(0,0,(3600*($O51-$O50)/(INDEX($T$5:$AB$6,MATCH(R$15,$S$5:$S$6,0),MATCH((CONCATENATE($P51,$Q51)),$T$4:$AB$4,0)))))</f>
        <v>1.6666666666666668E-3</v>
      </c>
      <c r="S51" s="38">
        <f t="shared" si="83"/>
        <v>2.0833333333333333E-3</v>
      </c>
      <c r="T51" s="1"/>
      <c r="U51" s="39"/>
      <c r="V51" s="1"/>
      <c r="W51" s="1"/>
    </row>
    <row r="52" spans="1:23" ht="13.5" customHeight="1" x14ac:dyDescent="0.3">
      <c r="A52" s="50"/>
      <c r="B52" s="33"/>
      <c r="C52" s="33"/>
      <c r="D52" s="33"/>
      <c r="E52" s="33"/>
      <c r="F52" s="34"/>
      <c r="G52" s="35"/>
      <c r="H52" s="34"/>
      <c r="I52" s="33"/>
      <c r="J52" s="33"/>
      <c r="K52" s="33"/>
      <c r="L52" s="33"/>
      <c r="M52" s="51"/>
      <c r="R52" s="38"/>
      <c r="S52" s="38"/>
      <c r="T52" s="1"/>
      <c r="U52" s="39"/>
      <c r="V52" s="1"/>
      <c r="W52" s="1"/>
    </row>
    <row r="53" spans="1:23" ht="13.5" customHeight="1" x14ac:dyDescent="0.25">
      <c r="A53" s="53" t="s">
        <v>73</v>
      </c>
      <c r="B53" s="54" t="s">
        <v>73</v>
      </c>
      <c r="C53" s="55" t="s">
        <v>73</v>
      </c>
      <c r="D53" s="54" t="s">
        <v>73</v>
      </c>
      <c r="E53" s="55" t="s">
        <v>73</v>
      </c>
      <c r="F53" s="56"/>
      <c r="G53" s="57"/>
      <c r="H53" s="56"/>
      <c r="I53" s="58" t="s">
        <v>73</v>
      </c>
      <c r="J53" s="54" t="s">
        <v>73</v>
      </c>
      <c r="K53" s="58" t="s">
        <v>73</v>
      </c>
      <c r="L53" s="54" t="s">
        <v>73</v>
      </c>
      <c r="M53" s="59" t="s">
        <v>73</v>
      </c>
    </row>
    <row r="54" spans="1:23" ht="13.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23" ht="13.5" customHeight="1" x14ac:dyDescent="0.25">
      <c r="A55" s="104" t="s">
        <v>29</v>
      </c>
      <c r="B55" s="105"/>
      <c r="C55" s="105"/>
      <c r="D55" s="105"/>
      <c r="E55" s="105"/>
      <c r="F55" s="15" t="s">
        <v>30</v>
      </c>
      <c r="G55" s="16" t="s">
        <v>31</v>
      </c>
      <c r="H55" s="16" t="s">
        <v>32</v>
      </c>
      <c r="I55" s="101" t="s">
        <v>33</v>
      </c>
      <c r="J55" s="102"/>
      <c r="K55" s="102"/>
      <c r="L55" s="102"/>
      <c r="M55" s="103"/>
    </row>
    <row r="56" spans="1:23" ht="13.5" customHeight="1" x14ac:dyDescent="0.25">
      <c r="A56" s="101" t="s">
        <v>34</v>
      </c>
      <c r="B56" s="102"/>
      <c r="C56" s="102"/>
      <c r="D56" s="102"/>
      <c r="E56" s="103"/>
      <c r="F56" s="18"/>
      <c r="G56" s="19" t="s">
        <v>35</v>
      </c>
      <c r="H56" s="20" t="s">
        <v>36</v>
      </c>
      <c r="I56" s="101" t="s">
        <v>34</v>
      </c>
      <c r="J56" s="102"/>
      <c r="K56" s="102"/>
      <c r="L56" s="102"/>
      <c r="M56" s="103"/>
    </row>
    <row r="57" spans="1:23" ht="13.5" customHeight="1" x14ac:dyDescent="0.25">
      <c r="A57" s="21" t="s">
        <v>74</v>
      </c>
      <c r="B57" s="22" t="s">
        <v>75</v>
      </c>
      <c r="C57" s="22" t="s">
        <v>84</v>
      </c>
      <c r="D57" s="22" t="s">
        <v>85</v>
      </c>
      <c r="E57" s="22" t="s">
        <v>86</v>
      </c>
      <c r="F57" s="23"/>
      <c r="G57" s="23"/>
      <c r="H57" s="22"/>
      <c r="I57" s="21" t="s">
        <v>74</v>
      </c>
      <c r="J57" s="22" t="s">
        <v>75</v>
      </c>
      <c r="K57" s="22" t="s">
        <v>84</v>
      </c>
      <c r="L57" s="22" t="s">
        <v>85</v>
      </c>
      <c r="M57" s="24" t="s">
        <v>86</v>
      </c>
    </row>
    <row r="58" spans="1:23" ht="13.5" customHeight="1" thickBot="1" x14ac:dyDescent="0.3">
      <c r="A58" s="26" t="s">
        <v>23</v>
      </c>
      <c r="B58" s="27" t="s">
        <v>23</v>
      </c>
      <c r="C58" s="27" t="s">
        <v>23</v>
      </c>
      <c r="D58" s="27" t="s">
        <v>23</v>
      </c>
      <c r="E58" s="27" t="s">
        <v>23</v>
      </c>
      <c r="F58" s="28"/>
      <c r="G58" s="28"/>
      <c r="H58" s="29"/>
      <c r="I58" s="27" t="s">
        <v>23</v>
      </c>
      <c r="J58" s="27" t="s">
        <v>23</v>
      </c>
      <c r="K58" s="27" t="s">
        <v>23</v>
      </c>
      <c r="L58" s="27" t="s">
        <v>23</v>
      </c>
      <c r="M58" s="30" t="s">
        <v>23</v>
      </c>
    </row>
    <row r="59" spans="1:23" ht="13.5" customHeight="1" x14ac:dyDescent="0.25">
      <c r="A59" s="69">
        <v>0.51041666666666663</v>
      </c>
      <c r="B59" s="70">
        <v>0.47916666666666669</v>
      </c>
      <c r="C59" s="70">
        <v>0.59375</v>
      </c>
      <c r="D59" s="70">
        <v>0.5625</v>
      </c>
      <c r="E59" s="70">
        <v>0.6875</v>
      </c>
      <c r="F59" s="71"/>
      <c r="G59" s="72">
        <v>0</v>
      </c>
      <c r="H59" s="73" t="s">
        <v>46</v>
      </c>
      <c r="I59" s="74">
        <f t="shared" ref="I59:I69" si="84">I60+TIME(0,0,(3600*($O17-$O16)/(INDEX($T$5:$AB$6,MATCH(I$15,$S$5:$S$6,0),MATCH(CONCATENATE($P17,$Q17),$T$4:$AB$4,0)))+$T$8))</f>
        <v>0.49406249999999996</v>
      </c>
      <c r="J59" s="74">
        <f t="shared" ref="J59:J69" si="85">J60+TIME(0,0,(3600*($O17-$O16)/(INDEX($T$5:$AB$6,MATCH(J$15,$S$5:$S$6,0),MATCH(CONCATENATE($P17,$Q17),$T$4:$AB$4,0)))+$T$8))</f>
        <v>0.55656249999999996</v>
      </c>
      <c r="K59" s="74">
        <f t="shared" ref="K59:K69" si="86">K60+TIME(0,0,(3600*($O17-$O16)/(INDEX($T$5:$AB$6,MATCH(K$15,$S$5:$S$6,0),MATCH(CONCATENATE($P17,$Q17),$T$4:$AB$4,0)))+$T$8))</f>
        <v>0.58781249999999996</v>
      </c>
      <c r="L59" s="74">
        <f t="shared" ref="L59:L69" si="87">L60+TIME(0,0,(3600*($O17-$O16)/(INDEX($T$5:$AB$6,MATCH(L$15,$S$5:$S$6,0),MATCH(CONCATENATE($P17,$Q17),$T$4:$AB$4,0)))+$T$8))</f>
        <v>0.63989583333333322</v>
      </c>
      <c r="M59" s="75">
        <f t="shared" ref="M59:M69" si="88">M60+TIME(0,0,(3600*($O17-$O16)/(INDEX($T$5:$AB$6,MATCH(M$15,$S$5:$S$6,0),MATCH(CONCATENATE($P17,$Q17),$T$4:$AB$4,0)))+$T$8))</f>
        <v>0.68156249999999996</v>
      </c>
    </row>
    <row r="60" spans="1:23" ht="13.5" customHeight="1" x14ac:dyDescent="0.25">
      <c r="A60" s="76">
        <f>A59+TIME(0,0,(3600*($O17-$O16)/(INDEX($T$5:$AB$6,MATCH(A$58,$S$5:$S$6,0),MATCH(CONCATENATE($P17,$Q17),$T$4:$AB$4,0)))+$T$8))</f>
        <v>0.51206018518518515</v>
      </c>
      <c r="B60" s="66">
        <f t="shared" ref="B60:E60" si="89">B59+TIME(0,0,(3600*($O17-$O16)/(INDEX($T$5:$AB$6,MATCH(B$58,$S$5:$S$6,0),MATCH(CONCATENATE($P17,$Q17),$T$4:$AB$4,0)))+$T$8))</f>
        <v>0.4808101851851852</v>
      </c>
      <c r="C60" s="66">
        <f t="shared" si="89"/>
        <v>0.59539351851851852</v>
      </c>
      <c r="D60" s="66">
        <f t="shared" si="89"/>
        <v>0.56414351851851852</v>
      </c>
      <c r="E60" s="66">
        <f t="shared" si="89"/>
        <v>0.68914351851851852</v>
      </c>
      <c r="F60" s="64">
        <v>1.8</v>
      </c>
      <c r="G60" s="65">
        <v>1</v>
      </c>
      <c r="H60" s="67" t="s">
        <v>47</v>
      </c>
      <c r="I60" s="66">
        <f t="shared" si="84"/>
        <v>0.49241898148148144</v>
      </c>
      <c r="J60" s="66">
        <f t="shared" si="85"/>
        <v>0.55491898148148144</v>
      </c>
      <c r="K60" s="66">
        <f t="shared" si="86"/>
        <v>0.58616898148148144</v>
      </c>
      <c r="L60" s="66">
        <f t="shared" si="87"/>
        <v>0.6382523148148147</v>
      </c>
      <c r="M60" s="77">
        <f t="shared" si="88"/>
        <v>0.67991898148148144</v>
      </c>
    </row>
    <row r="61" spans="1:23" ht="13.5" customHeight="1" x14ac:dyDescent="0.25">
      <c r="A61" s="76">
        <f t="shared" ref="A61:A71" si="90">A60+TIME(0,0,(3600*($O18-$O17)/(INDEX($T$5:$AB$6,MATCH(A$58,$S$5:$S$6,0),MATCH(CONCATENATE($P18,$Q18),$T$4:$AB$4,0)))+$T$8))</f>
        <v>0.51262731481481483</v>
      </c>
      <c r="B61" s="66">
        <f t="shared" ref="B61:B71" si="91">B60+TIME(0,0,(3600*($O18-$O17)/(INDEX($T$5:$AB$6,MATCH(B$58,$S$5:$S$6,0),MATCH(CONCATENATE($P18,$Q18),$T$4:$AB$4,0)))+$T$8))</f>
        <v>0.48137731481481483</v>
      </c>
      <c r="C61" s="66">
        <f t="shared" ref="C61:C85" si="92">C60+TIME(0,0,(3600*($O18-$O17)/(INDEX($T$5:$AB$6,MATCH(C$58,$S$5:$S$6,0),MATCH(CONCATENATE($P18,$Q18),$T$4:$AB$4,0)))+$T$8))</f>
        <v>0.5959606481481482</v>
      </c>
      <c r="D61" s="66">
        <f t="shared" ref="D61:D71" si="93">D60+TIME(0,0,(3600*($O18-$O17)/(INDEX($T$5:$AB$6,MATCH(D$58,$S$5:$S$6,0),MATCH(CONCATENATE($P18,$Q18),$T$4:$AB$4,0)))+$T$8))</f>
        <v>0.5647106481481482</v>
      </c>
      <c r="E61" s="66">
        <f t="shared" ref="E61:E71" si="94">E60+TIME(0,0,(3600*($O18-$O17)/(INDEX($T$5:$AB$6,MATCH(E$58,$S$5:$S$6,0),MATCH(CONCATENATE($P18,$Q18),$T$4:$AB$4,0)))+$T$8))</f>
        <v>0.6897106481481482</v>
      </c>
      <c r="F61" s="64">
        <v>0.5</v>
      </c>
      <c r="G61" s="65">
        <v>2</v>
      </c>
      <c r="H61" s="67" t="s">
        <v>49</v>
      </c>
      <c r="I61" s="66">
        <f t="shared" si="84"/>
        <v>0.49185185185185182</v>
      </c>
      <c r="J61" s="66">
        <f t="shared" si="85"/>
        <v>0.55435185185185176</v>
      </c>
      <c r="K61" s="66">
        <f t="shared" si="86"/>
        <v>0.58560185185185176</v>
      </c>
      <c r="L61" s="66">
        <f t="shared" si="87"/>
        <v>0.63768518518518502</v>
      </c>
      <c r="M61" s="77">
        <f t="shared" si="88"/>
        <v>0.67935185185185176</v>
      </c>
    </row>
    <row r="62" spans="1:23" ht="13.5" customHeight="1" x14ac:dyDescent="0.25">
      <c r="A62" s="76">
        <f t="shared" si="90"/>
        <v>0.51285879629629627</v>
      </c>
      <c r="B62" s="66">
        <f t="shared" si="91"/>
        <v>0.48160879629629633</v>
      </c>
      <c r="C62" s="66">
        <f t="shared" si="92"/>
        <v>0.59619212962962964</v>
      </c>
      <c r="D62" s="66">
        <f t="shared" si="93"/>
        <v>0.56494212962962964</v>
      </c>
      <c r="E62" s="66">
        <f t="shared" si="94"/>
        <v>0.68994212962962964</v>
      </c>
      <c r="F62" s="64">
        <v>0.1</v>
      </c>
      <c r="G62" s="65">
        <v>3</v>
      </c>
      <c r="H62" s="67" t="s">
        <v>50</v>
      </c>
      <c r="I62" s="66">
        <f t="shared" si="84"/>
        <v>0.49162037037037032</v>
      </c>
      <c r="J62" s="66">
        <f t="shared" si="85"/>
        <v>0.55412037037037032</v>
      </c>
      <c r="K62" s="66">
        <f t="shared" si="86"/>
        <v>0.58537037037037032</v>
      </c>
      <c r="L62" s="66">
        <f t="shared" si="87"/>
        <v>0.63745370370370358</v>
      </c>
      <c r="M62" s="77">
        <f t="shared" si="88"/>
        <v>0.67912037037037032</v>
      </c>
    </row>
    <row r="63" spans="1:23" ht="13.5" customHeight="1" x14ac:dyDescent="0.25">
      <c r="A63" s="76">
        <f t="shared" si="90"/>
        <v>0.51333333333333331</v>
      </c>
      <c r="B63" s="66">
        <f t="shared" si="91"/>
        <v>0.48208333333333336</v>
      </c>
      <c r="C63" s="66">
        <f t="shared" si="92"/>
        <v>0.59666666666666668</v>
      </c>
      <c r="D63" s="66">
        <f t="shared" si="93"/>
        <v>0.56541666666666668</v>
      </c>
      <c r="E63" s="66">
        <f t="shared" si="94"/>
        <v>0.69041666666666668</v>
      </c>
      <c r="F63" s="64">
        <v>0.4</v>
      </c>
      <c r="G63" s="65">
        <v>4</v>
      </c>
      <c r="H63" s="67" t="s">
        <v>51</v>
      </c>
      <c r="I63" s="66">
        <f t="shared" si="84"/>
        <v>0.49114583333333328</v>
      </c>
      <c r="J63" s="66">
        <f t="shared" si="85"/>
        <v>0.55364583333333328</v>
      </c>
      <c r="K63" s="66">
        <f t="shared" si="86"/>
        <v>0.58489583333333328</v>
      </c>
      <c r="L63" s="66">
        <f t="shared" si="87"/>
        <v>0.63697916666666654</v>
      </c>
      <c r="M63" s="77">
        <f t="shared" si="88"/>
        <v>0.67864583333333328</v>
      </c>
    </row>
    <row r="64" spans="1:23" ht="13.5" customHeight="1" x14ac:dyDescent="0.25">
      <c r="A64" s="76">
        <f t="shared" si="90"/>
        <v>0.5227546296296296</v>
      </c>
      <c r="B64" s="66">
        <f t="shared" si="91"/>
        <v>0.49150462962962965</v>
      </c>
      <c r="C64" s="66">
        <f t="shared" si="92"/>
        <v>0.60608796296296297</v>
      </c>
      <c r="D64" s="66">
        <f t="shared" si="93"/>
        <v>0.57483796296296297</v>
      </c>
      <c r="E64" s="66">
        <f t="shared" si="94"/>
        <v>0.69983796296296297</v>
      </c>
      <c r="F64" s="64">
        <v>8.9</v>
      </c>
      <c r="G64" s="65">
        <v>5</v>
      </c>
      <c r="H64" s="67" t="s">
        <v>52</v>
      </c>
      <c r="I64" s="66">
        <f t="shared" si="84"/>
        <v>0.48172453703703699</v>
      </c>
      <c r="J64" s="66">
        <f t="shared" si="85"/>
        <v>0.54422453703703699</v>
      </c>
      <c r="K64" s="66">
        <f t="shared" si="86"/>
        <v>0.57547453703703699</v>
      </c>
      <c r="L64" s="66">
        <f t="shared" si="87"/>
        <v>0.62755787037037025</v>
      </c>
      <c r="M64" s="77">
        <f t="shared" si="88"/>
        <v>0.66922453703703699</v>
      </c>
    </row>
    <row r="65" spans="1:28" ht="13.5" customHeight="1" x14ac:dyDescent="0.25">
      <c r="A65" s="76">
        <f t="shared" si="90"/>
        <v>0.5237384259259259</v>
      </c>
      <c r="B65" s="66">
        <f t="shared" si="91"/>
        <v>0.49248842592592595</v>
      </c>
      <c r="C65" s="66">
        <f t="shared" si="92"/>
        <v>0.60707175925925927</v>
      </c>
      <c r="D65" s="66">
        <f t="shared" si="93"/>
        <v>0.57582175925925927</v>
      </c>
      <c r="E65" s="66">
        <f t="shared" si="94"/>
        <v>0.70082175925925927</v>
      </c>
      <c r="F65" s="64">
        <v>1</v>
      </c>
      <c r="G65" s="65">
        <v>6</v>
      </c>
      <c r="H65" s="67" t="s">
        <v>53</v>
      </c>
      <c r="I65" s="66">
        <f t="shared" si="84"/>
        <v>0.48074074074074069</v>
      </c>
      <c r="J65" s="66">
        <f t="shared" si="85"/>
        <v>0.54324074074074069</v>
      </c>
      <c r="K65" s="66">
        <f t="shared" si="86"/>
        <v>0.57449074074074069</v>
      </c>
      <c r="L65" s="66">
        <f t="shared" si="87"/>
        <v>0.62657407407407395</v>
      </c>
      <c r="M65" s="77">
        <f t="shared" si="88"/>
        <v>0.66824074074074069</v>
      </c>
    </row>
    <row r="66" spans="1:28" ht="13.5" customHeight="1" x14ac:dyDescent="0.25">
      <c r="A66" s="76">
        <f t="shared" si="90"/>
        <v>0.52530092592592592</v>
      </c>
      <c r="B66" s="66">
        <f t="shared" si="91"/>
        <v>0.49405092592592598</v>
      </c>
      <c r="C66" s="66">
        <f t="shared" si="92"/>
        <v>0.60863425925925929</v>
      </c>
      <c r="D66" s="66">
        <f t="shared" si="93"/>
        <v>0.57738425925925929</v>
      </c>
      <c r="E66" s="66">
        <f t="shared" si="94"/>
        <v>0.70238425925925929</v>
      </c>
      <c r="F66" s="64">
        <v>1.7</v>
      </c>
      <c r="G66" s="65">
        <v>7</v>
      </c>
      <c r="H66" s="67" t="s">
        <v>55</v>
      </c>
      <c r="I66" s="66">
        <f t="shared" si="84"/>
        <v>0.47917824074074067</v>
      </c>
      <c r="J66" s="66">
        <f t="shared" si="85"/>
        <v>0.54167824074074067</v>
      </c>
      <c r="K66" s="66">
        <f t="shared" si="86"/>
        <v>0.57292824074074067</v>
      </c>
      <c r="L66" s="66">
        <f t="shared" si="87"/>
        <v>0.62501157407407393</v>
      </c>
      <c r="M66" s="77">
        <f t="shared" si="88"/>
        <v>0.66667824074074067</v>
      </c>
    </row>
    <row r="67" spans="1:28" ht="13.5" customHeight="1" x14ac:dyDescent="0.25">
      <c r="A67" s="76">
        <f t="shared" si="90"/>
        <v>0.52686342592592594</v>
      </c>
      <c r="B67" s="66">
        <f t="shared" si="91"/>
        <v>0.495613425925926</v>
      </c>
      <c r="C67" s="66">
        <f t="shared" si="92"/>
        <v>0.61019675925925931</v>
      </c>
      <c r="D67" s="66">
        <f t="shared" si="93"/>
        <v>0.57894675925925931</v>
      </c>
      <c r="E67" s="66">
        <f t="shared" si="94"/>
        <v>0.70394675925925931</v>
      </c>
      <c r="F67" s="64">
        <v>1.7</v>
      </c>
      <c r="G67" s="65">
        <v>8</v>
      </c>
      <c r="H67" s="67" t="s">
        <v>56</v>
      </c>
      <c r="I67" s="66">
        <f t="shared" si="84"/>
        <v>0.47761574074074065</v>
      </c>
      <c r="J67" s="66">
        <f t="shared" si="85"/>
        <v>0.54011574074074065</v>
      </c>
      <c r="K67" s="66">
        <f t="shared" si="86"/>
        <v>0.57136574074074065</v>
      </c>
      <c r="L67" s="66">
        <f t="shared" si="87"/>
        <v>0.62344907407407391</v>
      </c>
      <c r="M67" s="77">
        <f t="shared" si="88"/>
        <v>0.66511574074074065</v>
      </c>
    </row>
    <row r="68" spans="1:28" ht="13.5" customHeight="1" x14ac:dyDescent="0.25">
      <c r="A68" s="76">
        <f t="shared" si="90"/>
        <v>0.52767361111111111</v>
      </c>
      <c r="B68" s="66">
        <f t="shared" si="91"/>
        <v>0.49642361111111116</v>
      </c>
      <c r="C68" s="66">
        <f t="shared" si="92"/>
        <v>0.61100694444444448</v>
      </c>
      <c r="D68" s="66">
        <f t="shared" si="93"/>
        <v>0.57975694444444448</v>
      </c>
      <c r="E68" s="66">
        <f t="shared" si="94"/>
        <v>0.70475694444444448</v>
      </c>
      <c r="F68" s="64">
        <v>0.8</v>
      </c>
      <c r="G68" s="65">
        <v>9</v>
      </c>
      <c r="H68" s="67" t="s">
        <v>57</v>
      </c>
      <c r="I68" s="66">
        <f t="shared" si="84"/>
        <v>0.47680555555555548</v>
      </c>
      <c r="J68" s="66">
        <f t="shared" si="85"/>
        <v>0.53930555555555548</v>
      </c>
      <c r="K68" s="66">
        <f t="shared" si="86"/>
        <v>0.57055555555555548</v>
      </c>
      <c r="L68" s="66">
        <f t="shared" si="87"/>
        <v>0.62263888888888874</v>
      </c>
      <c r="M68" s="77">
        <f t="shared" si="88"/>
        <v>0.66430555555555548</v>
      </c>
    </row>
    <row r="69" spans="1:28" ht="13.5" customHeight="1" x14ac:dyDescent="0.25">
      <c r="A69" s="76">
        <f t="shared" si="90"/>
        <v>0.52806712962962965</v>
      </c>
      <c r="B69" s="66">
        <f t="shared" si="91"/>
        <v>0.49681712962962971</v>
      </c>
      <c r="C69" s="66">
        <f t="shared" si="92"/>
        <v>0.61140046296296302</v>
      </c>
      <c r="D69" s="66">
        <f t="shared" si="93"/>
        <v>0.58015046296296302</v>
      </c>
      <c r="E69" s="66">
        <f t="shared" si="94"/>
        <v>0.70515046296296302</v>
      </c>
      <c r="F69" s="64">
        <v>0.3</v>
      </c>
      <c r="G69" s="65">
        <v>10</v>
      </c>
      <c r="H69" s="67" t="s">
        <v>58</v>
      </c>
      <c r="I69" s="66">
        <f t="shared" si="84"/>
        <v>0.47641203703703694</v>
      </c>
      <c r="J69" s="66">
        <f t="shared" si="85"/>
        <v>0.53891203703703694</v>
      </c>
      <c r="K69" s="66">
        <f t="shared" si="86"/>
        <v>0.57016203703703694</v>
      </c>
      <c r="L69" s="66">
        <f t="shared" si="87"/>
        <v>0.6222453703703702</v>
      </c>
      <c r="M69" s="77">
        <f t="shared" si="88"/>
        <v>0.66391203703703694</v>
      </c>
    </row>
    <row r="70" spans="1:28" ht="13.5" customHeight="1" x14ac:dyDescent="0.25">
      <c r="A70" s="76">
        <f t="shared" si="90"/>
        <v>0.52887731481481481</v>
      </c>
      <c r="B70" s="66">
        <f t="shared" si="91"/>
        <v>0.49762731481481487</v>
      </c>
      <c r="C70" s="66">
        <f t="shared" si="92"/>
        <v>0.61221064814814818</v>
      </c>
      <c r="D70" s="66">
        <f t="shared" si="93"/>
        <v>0.58096064814814818</v>
      </c>
      <c r="E70" s="66">
        <f t="shared" si="94"/>
        <v>0.70596064814814818</v>
      </c>
      <c r="F70" s="64">
        <v>0.8</v>
      </c>
      <c r="G70" s="65">
        <v>11</v>
      </c>
      <c r="H70" s="67" t="s">
        <v>59</v>
      </c>
      <c r="I70" s="66">
        <f>I71+TIME(0,0,(3600*($O28-$O27)/(INDEX($T$5:$AB$6,MATCH(I$15,$S$5:$S$6,0),MATCH(CONCATENATE($P28,$Q28),$T$4:$AB$4,0)))+$T$8))</f>
        <v>0.47560185185185178</v>
      </c>
      <c r="J70" s="66">
        <f t="shared" ref="J70" si="95">J71+TIME(0,0,(3600*($O28-$O27)/(INDEX($T$5:$AB$6,MATCH(J$15,$S$5:$S$6,0),MATCH(CONCATENATE($P28,$Q28),$T$4:$AB$4,0)))+$T$8))</f>
        <v>0.53810185185185178</v>
      </c>
      <c r="K70" s="66">
        <f t="shared" ref="K70" si="96">K71+TIME(0,0,(3600*($O28-$O27)/(INDEX($T$5:$AB$6,MATCH(K$15,$S$5:$S$6,0),MATCH(CONCATENATE($P28,$Q28),$T$4:$AB$4,0)))+$T$8))</f>
        <v>0.56935185185185178</v>
      </c>
      <c r="L70" s="66">
        <f t="shared" ref="L70" si="97">L71+TIME(0,0,(3600*($O28-$O27)/(INDEX($T$5:$AB$6,MATCH(L$15,$S$5:$S$6,0),MATCH(CONCATENATE($P28,$Q28),$T$4:$AB$4,0)))+$T$8))</f>
        <v>0.62143518518518504</v>
      </c>
      <c r="M70" s="77">
        <f t="shared" ref="M70" si="98">M71+TIME(0,0,(3600*($O28-$O27)/(INDEX($T$5:$AB$6,MATCH(M$15,$S$5:$S$6,0),MATCH(CONCATENATE($P28,$Q28),$T$4:$AB$4,0)))+$T$8))</f>
        <v>0.66310185185185178</v>
      </c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3.5" customHeight="1" x14ac:dyDescent="0.25">
      <c r="A71" s="76">
        <f t="shared" si="90"/>
        <v>0.53035879629629634</v>
      </c>
      <c r="B71" s="66">
        <f t="shared" si="91"/>
        <v>0.49910879629629634</v>
      </c>
      <c r="C71" s="66">
        <f t="shared" si="92"/>
        <v>0.61369212962962971</v>
      </c>
      <c r="D71" s="66">
        <f t="shared" si="93"/>
        <v>0.58244212962962971</v>
      </c>
      <c r="E71" s="66">
        <f t="shared" si="94"/>
        <v>0.70744212962962971</v>
      </c>
      <c r="F71" s="64">
        <v>1.6</v>
      </c>
      <c r="G71" s="65">
        <v>12</v>
      </c>
      <c r="H71" s="67" t="s">
        <v>60</v>
      </c>
      <c r="I71" s="66">
        <f>I75</f>
        <v>0.4741203703703703</v>
      </c>
      <c r="J71" s="66">
        <f t="shared" ref="J71:M71" si="99">J75</f>
        <v>0.53662037037037025</v>
      </c>
      <c r="K71" s="66">
        <f t="shared" si="99"/>
        <v>0.56787037037037025</v>
      </c>
      <c r="L71" s="66">
        <f t="shared" si="99"/>
        <v>0.61995370370370351</v>
      </c>
      <c r="M71" s="77">
        <f t="shared" si="99"/>
        <v>0.66162037037037025</v>
      </c>
    </row>
    <row r="72" spans="1:28" ht="13.5" customHeight="1" x14ac:dyDescent="0.25">
      <c r="A72" s="78"/>
      <c r="B72" s="68"/>
      <c r="C72" s="66">
        <f t="shared" si="92"/>
        <v>0.61513888888888901</v>
      </c>
      <c r="D72" s="68"/>
      <c r="E72" s="68"/>
      <c r="F72" s="64">
        <v>1.4</v>
      </c>
      <c r="G72" s="65">
        <v>13</v>
      </c>
      <c r="H72" s="67" t="s">
        <v>77</v>
      </c>
      <c r="I72" s="68"/>
      <c r="J72" s="68"/>
      <c r="K72" s="68"/>
      <c r="L72" s="68"/>
      <c r="M72" s="85"/>
    </row>
    <row r="73" spans="1:28" ht="13.5" customHeight="1" x14ac:dyDescent="0.25">
      <c r="A73" s="78"/>
      <c r="B73" s="68"/>
      <c r="C73" s="66">
        <f t="shared" si="92"/>
        <v>0.6170486111111112</v>
      </c>
      <c r="D73" s="68"/>
      <c r="E73" s="68"/>
      <c r="F73" s="64">
        <v>1.9</v>
      </c>
      <c r="G73" s="65">
        <v>14</v>
      </c>
      <c r="H73" s="67" t="s">
        <v>78</v>
      </c>
      <c r="I73" s="68"/>
      <c r="J73" s="68"/>
      <c r="K73" s="68"/>
      <c r="L73" s="68"/>
      <c r="M73" s="85"/>
    </row>
    <row r="74" spans="1:28" ht="13.5" customHeight="1" x14ac:dyDescent="0.25">
      <c r="A74" s="78"/>
      <c r="B74" s="68"/>
      <c r="C74" s="66">
        <f t="shared" si="92"/>
        <v>0.61895833333333339</v>
      </c>
      <c r="D74" s="68"/>
      <c r="E74" s="68"/>
      <c r="F74" s="64">
        <v>1.9</v>
      </c>
      <c r="G74" s="65">
        <v>15</v>
      </c>
      <c r="H74" s="67" t="s">
        <v>77</v>
      </c>
      <c r="I74" s="68"/>
      <c r="J74" s="68"/>
      <c r="K74" s="68"/>
      <c r="L74" s="68"/>
      <c r="M74" s="85"/>
    </row>
    <row r="75" spans="1:28" ht="13.5" customHeight="1" x14ac:dyDescent="0.25">
      <c r="A75" s="76">
        <f>A71</f>
        <v>0.53035879629629634</v>
      </c>
      <c r="B75" s="66">
        <f>B71</f>
        <v>0.49910879629629634</v>
      </c>
      <c r="C75" s="66">
        <f t="shared" si="92"/>
        <v>0.62040509259259269</v>
      </c>
      <c r="D75" s="66">
        <f>D71</f>
        <v>0.58244212962962971</v>
      </c>
      <c r="E75" s="66">
        <f t="shared" ref="E75" si="100">E71</f>
        <v>0.70744212962962971</v>
      </c>
      <c r="F75" s="64">
        <v>1.4</v>
      </c>
      <c r="G75" s="65">
        <v>16</v>
      </c>
      <c r="H75" s="67" t="s">
        <v>60</v>
      </c>
      <c r="I75" s="66">
        <f>I76+TIME(0,0,(3600*($O33-$O32)/(INDEX($T$5:$AB$6,MATCH(I$58,$S$5:$S$6,0),MATCH(CONCATENATE($P33,$Q33),$T$4:$AB$4,0)))+$T$8))</f>
        <v>0.4741203703703703</v>
      </c>
      <c r="J75" s="66">
        <f t="shared" ref="J75:M75" si="101">J76+TIME(0,0,(3600*($O33-$O32)/(INDEX($T$5:$AB$6,MATCH(J$58,$S$5:$S$6,0),MATCH(CONCATENATE($P33,$Q33),$T$4:$AB$4,0)))+$T$8))</f>
        <v>0.53662037037037025</v>
      </c>
      <c r="K75" s="66">
        <f t="shared" si="101"/>
        <v>0.56787037037037025</v>
      </c>
      <c r="L75" s="66">
        <f t="shared" si="101"/>
        <v>0.61995370370370351</v>
      </c>
      <c r="M75" s="77">
        <f t="shared" si="101"/>
        <v>0.66162037037037025</v>
      </c>
    </row>
    <row r="76" spans="1:28" ht="13.5" customHeight="1" x14ac:dyDescent="0.25">
      <c r="A76" s="76">
        <f>A75+TIME(0,0,(3600*($O33-$O32)/(INDEX($T$5:$AB$6,MATCH(A$58,$S$5:$S$6,0),MATCH(CONCATENATE($P33,$Q33),$T$4:$AB$4,0)))+$T$8))</f>
        <v>0.53184027777777787</v>
      </c>
      <c r="B76" s="66">
        <f t="shared" ref="B76" si="102">B75+TIME(0,0,(3600*($O33-$O32)/(INDEX($T$5:$AB$6,MATCH(B$58,$S$5:$S$6,0),MATCH(CONCATENATE($P33,$Q33),$T$4:$AB$4,0)))+$T$8))</f>
        <v>0.50059027777777787</v>
      </c>
      <c r="C76" s="66">
        <f t="shared" si="92"/>
        <v>0.62188657407407422</v>
      </c>
      <c r="D76" s="66">
        <f t="shared" ref="D76:E76" si="103">D75+TIME(0,0,(3600*($O33-$O32)/(INDEX($T$5:$AB$6,MATCH(D$58,$S$5:$S$6,0),MATCH(CONCATENATE($P33,$Q33),$T$4:$AB$4,0)))+$T$8))</f>
        <v>0.58392361111111124</v>
      </c>
      <c r="E76" s="66">
        <f t="shared" si="103"/>
        <v>0.70892361111111124</v>
      </c>
      <c r="F76" s="64">
        <v>1.6</v>
      </c>
      <c r="G76" s="65">
        <v>17</v>
      </c>
      <c r="H76" s="67" t="s">
        <v>62</v>
      </c>
      <c r="I76" s="66">
        <f>I84</f>
        <v>0.47263888888888883</v>
      </c>
      <c r="J76" s="66">
        <f t="shared" ref="J76:M76" si="104">J84</f>
        <v>0.53513888888888872</v>
      </c>
      <c r="K76" s="66">
        <f t="shared" si="104"/>
        <v>0.56638888888888872</v>
      </c>
      <c r="L76" s="66">
        <f t="shared" si="104"/>
        <v>0.61847222222222198</v>
      </c>
      <c r="M76" s="77">
        <f t="shared" si="104"/>
        <v>0.66013888888888872</v>
      </c>
    </row>
    <row r="77" spans="1:28" ht="13.5" customHeight="1" x14ac:dyDescent="0.25">
      <c r="A77" s="78"/>
      <c r="B77" s="68"/>
      <c r="C77" s="66">
        <f t="shared" si="92"/>
        <v>0.62342592592592605</v>
      </c>
      <c r="D77" s="68"/>
      <c r="E77" s="68"/>
      <c r="F77" s="64">
        <v>1.5</v>
      </c>
      <c r="G77" s="65">
        <v>18</v>
      </c>
      <c r="H77" s="67" t="s">
        <v>79</v>
      </c>
      <c r="I77" s="68"/>
      <c r="J77" s="68"/>
      <c r="K77" s="68"/>
      <c r="L77" s="68"/>
      <c r="M77" s="85"/>
    </row>
    <row r="78" spans="1:28" ht="13.5" customHeight="1" x14ac:dyDescent="0.25">
      <c r="A78" s="78"/>
      <c r="B78" s="68"/>
      <c r="C78" s="66">
        <f t="shared" si="92"/>
        <v>0.62450231481481489</v>
      </c>
      <c r="D78" s="68"/>
      <c r="E78" s="68"/>
      <c r="F78" s="64">
        <v>1</v>
      </c>
      <c r="G78" s="65">
        <v>19</v>
      </c>
      <c r="H78" s="67" t="s">
        <v>80</v>
      </c>
      <c r="I78" s="68"/>
      <c r="J78" s="68"/>
      <c r="K78" s="68"/>
      <c r="L78" s="68"/>
      <c r="M78" s="85"/>
    </row>
    <row r="79" spans="1:28" ht="13.5" customHeight="1" x14ac:dyDescent="0.25">
      <c r="A79" s="78"/>
      <c r="B79" s="68"/>
      <c r="C79" s="66">
        <f t="shared" si="92"/>
        <v>0.62548611111111119</v>
      </c>
      <c r="D79" s="68"/>
      <c r="E79" s="68"/>
      <c r="F79" s="64">
        <v>0.9</v>
      </c>
      <c r="G79" s="65">
        <v>20</v>
      </c>
      <c r="H79" s="67" t="s">
        <v>81</v>
      </c>
      <c r="I79" s="68"/>
      <c r="J79" s="68"/>
      <c r="K79" s="68"/>
      <c r="L79" s="68"/>
      <c r="M79" s="85"/>
    </row>
    <row r="80" spans="1:28" ht="13.5" customHeight="1" x14ac:dyDescent="0.25">
      <c r="A80" s="78"/>
      <c r="B80" s="68"/>
      <c r="C80" s="66">
        <f t="shared" si="92"/>
        <v>0.62656250000000002</v>
      </c>
      <c r="D80" s="68"/>
      <c r="E80" s="68"/>
      <c r="F80" s="64">
        <v>1</v>
      </c>
      <c r="G80" s="65">
        <v>21</v>
      </c>
      <c r="H80" s="67" t="s">
        <v>82</v>
      </c>
      <c r="I80" s="68"/>
      <c r="J80" s="68"/>
      <c r="K80" s="68"/>
      <c r="L80" s="68"/>
      <c r="M80" s="85"/>
    </row>
    <row r="81" spans="1:14" ht="13.5" customHeight="1" x14ac:dyDescent="0.25">
      <c r="A81" s="78"/>
      <c r="B81" s="68"/>
      <c r="C81" s="66">
        <f t="shared" si="92"/>
        <v>0.62763888888888886</v>
      </c>
      <c r="D81" s="68"/>
      <c r="E81" s="68"/>
      <c r="F81" s="64">
        <v>1</v>
      </c>
      <c r="G81" s="65">
        <v>22</v>
      </c>
      <c r="H81" s="67" t="s">
        <v>81</v>
      </c>
      <c r="I81" s="68"/>
      <c r="J81" s="68"/>
      <c r="K81" s="68"/>
      <c r="L81" s="68"/>
      <c r="M81" s="85"/>
    </row>
    <row r="82" spans="1:14" ht="13.5" customHeight="1" x14ac:dyDescent="0.25">
      <c r="A82" s="78"/>
      <c r="B82" s="68"/>
      <c r="C82" s="66">
        <f t="shared" si="92"/>
        <v>0.62862268518518516</v>
      </c>
      <c r="D82" s="68"/>
      <c r="E82" s="68"/>
      <c r="F82" s="64">
        <v>0.9</v>
      </c>
      <c r="G82" s="65">
        <v>23</v>
      </c>
      <c r="H82" s="67" t="s">
        <v>80</v>
      </c>
      <c r="I82" s="68"/>
      <c r="J82" s="68"/>
      <c r="K82" s="68"/>
      <c r="L82" s="68"/>
      <c r="M82" s="85"/>
    </row>
    <row r="83" spans="1:14" ht="13.5" customHeight="1" x14ac:dyDescent="0.25">
      <c r="A83" s="78"/>
      <c r="B83" s="68"/>
      <c r="C83" s="66">
        <f t="shared" si="92"/>
        <v>0.62969907407407399</v>
      </c>
      <c r="D83" s="68"/>
      <c r="E83" s="68"/>
      <c r="F83" s="64">
        <v>1</v>
      </c>
      <c r="G83" s="65">
        <v>24</v>
      </c>
      <c r="H83" s="67" t="s">
        <v>79</v>
      </c>
      <c r="I83" s="68"/>
      <c r="J83" s="68"/>
      <c r="K83" s="68"/>
      <c r="L83" s="68"/>
      <c r="M83" s="85"/>
    </row>
    <row r="84" spans="1:14" ht="13.5" customHeight="1" x14ac:dyDescent="0.25">
      <c r="A84" s="76">
        <f>A76</f>
        <v>0.53184027777777787</v>
      </c>
      <c r="B84" s="66">
        <f>B76</f>
        <v>0.50059027777777787</v>
      </c>
      <c r="C84" s="66">
        <f t="shared" si="92"/>
        <v>0.63123842592592583</v>
      </c>
      <c r="D84" s="66">
        <f t="shared" ref="D84:E84" si="105">D76</f>
        <v>0.58392361111111124</v>
      </c>
      <c r="E84" s="66">
        <f t="shared" si="105"/>
        <v>0.70892361111111124</v>
      </c>
      <c r="F84" s="64">
        <v>1.6</v>
      </c>
      <c r="G84" s="65">
        <v>25</v>
      </c>
      <c r="H84" s="67" t="s">
        <v>62</v>
      </c>
      <c r="I84" s="66">
        <f t="shared" ref="I84:I92" si="106">I85+TIME(0,0,(3600*($O42-$O41)/(INDEX($T$5:$AB$6,MATCH(I$58,$S$5:$S$6,0),MATCH(CONCATENATE($P42,$Q42),$T$4:$AB$4,0)))+$T$8))</f>
        <v>0.47263888888888883</v>
      </c>
      <c r="J84" s="66">
        <f t="shared" ref="J84:J92" si="107">J85+TIME(0,0,(3600*($O42-$O41)/(INDEX($T$5:$AB$6,MATCH(J$58,$S$5:$S$6,0),MATCH(CONCATENATE($P42,$Q42),$T$4:$AB$4,0)))+$T$8))</f>
        <v>0.53513888888888872</v>
      </c>
      <c r="K84" s="66">
        <f t="shared" ref="K84:K92" si="108">K85+TIME(0,0,(3600*($O42-$O41)/(INDEX($T$5:$AB$6,MATCH(K$58,$S$5:$S$6,0),MATCH(CONCATENATE($P42,$Q42),$T$4:$AB$4,0)))+$T$8))</f>
        <v>0.56638888888888872</v>
      </c>
      <c r="L84" s="66">
        <f t="shared" ref="L84:L92" si="109">L85+TIME(0,0,(3600*($O42-$O41)/(INDEX($T$5:$AB$6,MATCH(L$58,$S$5:$S$6,0),MATCH(CONCATENATE($P42,$Q42),$T$4:$AB$4,0)))+$T$8))</f>
        <v>0.61847222222222198</v>
      </c>
      <c r="M84" s="77">
        <f t="shared" ref="M84:M92" si="110">M85+TIME(0,0,(3600*($O42-$O41)/(INDEX($T$5:$AB$6,MATCH(M$58,$S$5:$S$6,0),MATCH(CONCATENATE($P42,$Q42),$T$4:$AB$4,0)))+$T$8))</f>
        <v>0.66013888888888872</v>
      </c>
    </row>
    <row r="85" spans="1:14" ht="13.5" customHeight="1" x14ac:dyDescent="0.25">
      <c r="A85" s="76">
        <f t="shared" ref="A85" si="111">A84+TIME(0,0,(3600*($O42-$O41)/(INDEX($T$5:$AB$6,MATCH(A$58,$S$5:$S$6,0),MATCH(CONCATENATE($P42,$Q42),$T$4:$AB$4,0)))+$T$8))</f>
        <v>0.53324074074074079</v>
      </c>
      <c r="B85" s="66">
        <f t="shared" ref="B85" si="112">B84+TIME(0,0,(3600*($O42-$O41)/(INDEX($T$5:$AB$6,MATCH(B$58,$S$5:$S$6,0),MATCH(CONCATENATE($P42,$Q42),$T$4:$AB$4,0)))+$T$8))</f>
        <v>0.50199074074074079</v>
      </c>
      <c r="C85" s="66">
        <f t="shared" si="92"/>
        <v>0.63263888888888875</v>
      </c>
      <c r="D85" s="66">
        <f t="shared" ref="D85" si="113">D84+TIME(0,0,(3600*($O42-$O41)/(INDEX($T$5:$AB$6,MATCH(D$58,$S$5:$S$6,0),MATCH(CONCATENATE($P42,$Q42),$T$4:$AB$4,0)))+$T$8))</f>
        <v>0.58532407407407416</v>
      </c>
      <c r="E85" s="66">
        <f t="shared" ref="E85" si="114">E84+TIME(0,0,(3600*($O42-$O41)/(INDEX($T$5:$AB$6,MATCH(E$58,$S$5:$S$6,0),MATCH(CONCATENATE($P42,$Q42),$T$4:$AB$4,0)))+$T$8))</f>
        <v>0.71032407407407416</v>
      </c>
      <c r="F85" s="64">
        <v>1.5</v>
      </c>
      <c r="G85" s="65">
        <v>26</v>
      </c>
      <c r="H85" s="67" t="s">
        <v>63</v>
      </c>
      <c r="I85" s="66">
        <f t="shared" si="106"/>
        <v>0.47123842592592585</v>
      </c>
      <c r="J85" s="66">
        <f t="shared" si="107"/>
        <v>0.5337384259259258</v>
      </c>
      <c r="K85" s="66">
        <f t="shared" si="108"/>
        <v>0.5649884259259258</v>
      </c>
      <c r="L85" s="66">
        <f t="shared" si="109"/>
        <v>0.61707175925925906</v>
      </c>
      <c r="M85" s="77">
        <f t="shared" si="110"/>
        <v>0.6587384259259258</v>
      </c>
    </row>
    <row r="86" spans="1:14" ht="13.5" customHeight="1" x14ac:dyDescent="0.25">
      <c r="A86" s="76">
        <f t="shared" ref="A86:A94" si="115">A85+TIME(0,0,(3600*($O43-$O42)/(INDEX($T$5:$AB$6,MATCH(A$58,$S$5:$S$6,0),MATCH(CONCATENATE($P43,$Q43),$T$4:$AB$4,0)))+$T$8))</f>
        <v>0.53430555555555559</v>
      </c>
      <c r="B86" s="66">
        <f t="shared" ref="B86:B94" si="116">B85+TIME(0,0,(3600*($O43-$O42)/(INDEX($T$5:$AB$6,MATCH(B$58,$S$5:$S$6,0),MATCH(CONCATENATE($P43,$Q43),$T$4:$AB$4,0)))+$T$8))</f>
        <v>0.50305555555555559</v>
      </c>
      <c r="C86" s="66">
        <f t="shared" ref="C86:C94" si="117">C85+TIME(0,0,(3600*($O43-$O42)/(INDEX($T$5:$AB$6,MATCH(C$58,$S$5:$S$6,0),MATCH(CONCATENATE($P43,$Q43),$T$4:$AB$4,0)))+$T$8))</f>
        <v>0.63370370370370355</v>
      </c>
      <c r="D86" s="66">
        <f t="shared" ref="D86:D94" si="118">D85+TIME(0,0,(3600*($O43-$O42)/(INDEX($T$5:$AB$6,MATCH(D$58,$S$5:$S$6,0),MATCH(CONCATENATE($P43,$Q43),$T$4:$AB$4,0)))+$T$8))</f>
        <v>0.58638888888888896</v>
      </c>
      <c r="E86" s="66">
        <f t="shared" ref="E86:E94" si="119">E85+TIME(0,0,(3600*($O43-$O42)/(INDEX($T$5:$AB$6,MATCH(E$58,$S$5:$S$6,0),MATCH(CONCATENATE($P43,$Q43),$T$4:$AB$4,0)))+$T$8))</f>
        <v>0.71138888888888896</v>
      </c>
      <c r="F86" s="64">
        <v>1.1000000000000001</v>
      </c>
      <c r="G86" s="65">
        <v>27</v>
      </c>
      <c r="H86" s="67" t="s">
        <v>64</v>
      </c>
      <c r="I86" s="66">
        <f t="shared" si="106"/>
        <v>0.47017361111111106</v>
      </c>
      <c r="J86" s="66">
        <f t="shared" si="107"/>
        <v>0.532673611111111</v>
      </c>
      <c r="K86" s="66">
        <f t="shared" si="108"/>
        <v>0.563923611111111</v>
      </c>
      <c r="L86" s="66">
        <f t="shared" si="109"/>
        <v>0.61600694444444426</v>
      </c>
      <c r="M86" s="77">
        <f t="shared" si="110"/>
        <v>0.657673611111111</v>
      </c>
    </row>
    <row r="87" spans="1:14" ht="13.5" customHeight="1" x14ac:dyDescent="0.25">
      <c r="A87" s="76">
        <f t="shared" si="115"/>
        <v>0.53537037037037039</v>
      </c>
      <c r="B87" s="66">
        <f t="shared" si="116"/>
        <v>0.50412037037037039</v>
      </c>
      <c r="C87" s="66">
        <f t="shared" si="117"/>
        <v>0.63476851851851834</v>
      </c>
      <c r="D87" s="66">
        <f t="shared" si="118"/>
        <v>0.58745370370370376</v>
      </c>
      <c r="E87" s="66">
        <f t="shared" si="119"/>
        <v>0.71245370370370376</v>
      </c>
      <c r="F87" s="64">
        <v>1.1000000000000001</v>
      </c>
      <c r="G87" s="65">
        <v>28</v>
      </c>
      <c r="H87" s="67" t="s">
        <v>65</v>
      </c>
      <c r="I87" s="66">
        <f t="shared" si="106"/>
        <v>0.46910879629629626</v>
      </c>
      <c r="J87" s="66">
        <f t="shared" si="107"/>
        <v>0.5316087962962962</v>
      </c>
      <c r="K87" s="66">
        <f t="shared" si="108"/>
        <v>0.5628587962962962</v>
      </c>
      <c r="L87" s="66">
        <f t="shared" si="109"/>
        <v>0.61494212962962946</v>
      </c>
      <c r="M87" s="77">
        <f t="shared" si="110"/>
        <v>0.6566087962962962</v>
      </c>
    </row>
    <row r="88" spans="1:14" ht="13.2" x14ac:dyDescent="0.25">
      <c r="A88" s="76">
        <f t="shared" si="115"/>
        <v>0.53643518518518518</v>
      </c>
      <c r="B88" s="66">
        <f t="shared" si="116"/>
        <v>0.50518518518518518</v>
      </c>
      <c r="C88" s="66">
        <f t="shared" si="117"/>
        <v>0.63583333333333314</v>
      </c>
      <c r="D88" s="66">
        <f t="shared" si="118"/>
        <v>0.58851851851851855</v>
      </c>
      <c r="E88" s="66">
        <f t="shared" si="119"/>
        <v>0.71351851851851855</v>
      </c>
      <c r="F88" s="64">
        <v>1.1000000000000001</v>
      </c>
      <c r="G88" s="65">
        <v>29</v>
      </c>
      <c r="H88" s="67" t="s">
        <v>66</v>
      </c>
      <c r="I88" s="66">
        <f t="shared" si="106"/>
        <v>0.46804398148148146</v>
      </c>
      <c r="J88" s="66">
        <f t="shared" si="107"/>
        <v>0.53054398148148141</v>
      </c>
      <c r="K88" s="66">
        <f t="shared" si="108"/>
        <v>0.56179398148148141</v>
      </c>
      <c r="L88" s="66">
        <f t="shared" si="109"/>
        <v>0.61387731481481467</v>
      </c>
      <c r="M88" s="77">
        <f t="shared" si="110"/>
        <v>0.65554398148148141</v>
      </c>
      <c r="N88" s="1"/>
    </row>
    <row r="89" spans="1:14" ht="12.75" customHeight="1" x14ac:dyDescent="0.25">
      <c r="A89" s="76">
        <f t="shared" si="115"/>
        <v>0.53815972222222219</v>
      </c>
      <c r="B89" s="66">
        <f t="shared" si="116"/>
        <v>0.50690972222222219</v>
      </c>
      <c r="C89" s="66">
        <f t="shared" si="117"/>
        <v>0.63755787037037015</v>
      </c>
      <c r="D89" s="66">
        <f t="shared" si="118"/>
        <v>0.59024305555555556</v>
      </c>
      <c r="E89" s="66">
        <f t="shared" si="119"/>
        <v>0.71524305555555556</v>
      </c>
      <c r="F89" s="64">
        <v>1.9</v>
      </c>
      <c r="G89" s="65">
        <v>30</v>
      </c>
      <c r="H89" s="67" t="s">
        <v>67</v>
      </c>
      <c r="I89" s="66">
        <f t="shared" si="106"/>
        <v>0.46631944444444445</v>
      </c>
      <c r="J89" s="66">
        <f t="shared" si="107"/>
        <v>0.5288194444444444</v>
      </c>
      <c r="K89" s="66">
        <f t="shared" si="108"/>
        <v>0.5600694444444444</v>
      </c>
      <c r="L89" s="66">
        <f t="shared" si="109"/>
        <v>0.61215277777777766</v>
      </c>
      <c r="M89" s="77">
        <f t="shared" si="110"/>
        <v>0.6538194444444444</v>
      </c>
    </row>
    <row r="90" spans="1:14" ht="12.75" customHeight="1" x14ac:dyDescent="0.25">
      <c r="A90" s="76">
        <f t="shared" si="115"/>
        <v>0.53922453703703699</v>
      </c>
      <c r="B90" s="66">
        <f t="shared" si="116"/>
        <v>0.50797453703703699</v>
      </c>
      <c r="C90" s="66">
        <f t="shared" si="117"/>
        <v>0.63862268518518495</v>
      </c>
      <c r="D90" s="66">
        <f t="shared" si="118"/>
        <v>0.59130787037037036</v>
      </c>
      <c r="E90" s="66">
        <f t="shared" si="119"/>
        <v>0.71630787037037036</v>
      </c>
      <c r="F90" s="64">
        <v>1.1000000000000001</v>
      </c>
      <c r="G90" s="65">
        <v>31</v>
      </c>
      <c r="H90" s="67" t="s">
        <v>68</v>
      </c>
      <c r="I90" s="66">
        <f t="shared" si="106"/>
        <v>0.46525462962962966</v>
      </c>
      <c r="J90" s="66">
        <f t="shared" si="107"/>
        <v>0.5277546296296296</v>
      </c>
      <c r="K90" s="66">
        <f t="shared" si="108"/>
        <v>0.5590046296296296</v>
      </c>
      <c r="L90" s="66">
        <f t="shared" si="109"/>
        <v>0.61108796296296286</v>
      </c>
      <c r="M90" s="77">
        <f t="shared" si="110"/>
        <v>0.6527546296296296</v>
      </c>
    </row>
    <row r="91" spans="1:14" ht="12.75" customHeight="1" x14ac:dyDescent="0.25">
      <c r="A91" s="76">
        <f t="shared" si="115"/>
        <v>0.54153935185185176</v>
      </c>
      <c r="B91" s="66">
        <f t="shared" si="116"/>
        <v>0.51028935185185176</v>
      </c>
      <c r="C91" s="66">
        <f t="shared" si="117"/>
        <v>0.64093749999999972</v>
      </c>
      <c r="D91" s="66">
        <f t="shared" si="118"/>
        <v>0.59362268518518513</v>
      </c>
      <c r="E91" s="66">
        <f t="shared" si="119"/>
        <v>0.71862268518518513</v>
      </c>
      <c r="F91" s="64">
        <v>2.6</v>
      </c>
      <c r="G91" s="65">
        <v>32</v>
      </c>
      <c r="H91" s="67" t="s">
        <v>69</v>
      </c>
      <c r="I91" s="66">
        <f t="shared" si="106"/>
        <v>0.46293981481481483</v>
      </c>
      <c r="J91" s="66">
        <f t="shared" si="107"/>
        <v>0.52543981481481483</v>
      </c>
      <c r="K91" s="66">
        <f t="shared" si="108"/>
        <v>0.55668981481481483</v>
      </c>
      <c r="L91" s="66">
        <f t="shared" si="109"/>
        <v>0.60877314814814809</v>
      </c>
      <c r="M91" s="77">
        <f t="shared" si="110"/>
        <v>0.65043981481481483</v>
      </c>
    </row>
    <row r="92" spans="1:14" ht="12.75" customHeight="1" x14ac:dyDescent="0.25">
      <c r="A92" s="76">
        <f t="shared" si="115"/>
        <v>0.54243055555555542</v>
      </c>
      <c r="B92" s="66">
        <f t="shared" si="116"/>
        <v>0.51118055555555542</v>
      </c>
      <c r="C92" s="66">
        <f t="shared" si="117"/>
        <v>0.64182870370370337</v>
      </c>
      <c r="D92" s="66">
        <f t="shared" si="118"/>
        <v>0.59451388888888879</v>
      </c>
      <c r="E92" s="66">
        <f t="shared" si="119"/>
        <v>0.71951388888888879</v>
      </c>
      <c r="F92" s="64">
        <v>0.9</v>
      </c>
      <c r="G92" s="65">
        <v>33</v>
      </c>
      <c r="H92" s="67" t="s">
        <v>70</v>
      </c>
      <c r="I92" s="66">
        <f t="shared" si="106"/>
        <v>0.46204861111111112</v>
      </c>
      <c r="J92" s="66">
        <f t="shared" si="107"/>
        <v>0.52454861111111117</v>
      </c>
      <c r="K92" s="66">
        <f t="shared" si="108"/>
        <v>0.55579861111111117</v>
      </c>
      <c r="L92" s="66">
        <f t="shared" si="109"/>
        <v>0.60788194444444443</v>
      </c>
      <c r="M92" s="77">
        <f t="shared" si="110"/>
        <v>0.64954861111111117</v>
      </c>
    </row>
    <row r="93" spans="1:14" ht="12.75" customHeight="1" x14ac:dyDescent="0.25">
      <c r="A93" s="76">
        <f t="shared" si="115"/>
        <v>0.54432870370370356</v>
      </c>
      <c r="B93" s="66">
        <f t="shared" si="116"/>
        <v>0.51307870370370356</v>
      </c>
      <c r="C93" s="66">
        <f t="shared" si="117"/>
        <v>0.64372685185185152</v>
      </c>
      <c r="D93" s="66">
        <f t="shared" si="118"/>
        <v>0.59641203703703694</v>
      </c>
      <c r="E93" s="66">
        <f t="shared" si="119"/>
        <v>0.72141203703703694</v>
      </c>
      <c r="F93" s="64">
        <v>2.1</v>
      </c>
      <c r="G93" s="65">
        <v>34</v>
      </c>
      <c r="H93" s="67" t="s">
        <v>71</v>
      </c>
      <c r="I93" s="66">
        <f>I94+TIME(0,0,(3600*($O51-$O50)/(INDEX($T$5:$AB$6,MATCH(I$58,$S$5:$S$6,0),MATCH(CONCATENATE($P51,$Q51),$T$4:$AB$4,0)))+$T$8))</f>
        <v>0.46015046296296297</v>
      </c>
      <c r="J93" s="66">
        <f t="shared" ref="J93:M93" si="120">J94+TIME(0,0,(3600*($O51-$O50)/(INDEX($T$5:$AB$6,MATCH(J$58,$S$5:$S$6,0),MATCH(CONCATENATE($P51,$Q51),$T$4:$AB$4,0)))+$T$8))</f>
        <v>0.52265046296296302</v>
      </c>
      <c r="K93" s="66">
        <f t="shared" si="120"/>
        <v>0.55390046296296302</v>
      </c>
      <c r="L93" s="66">
        <f t="shared" si="120"/>
        <v>0.60598379629629628</v>
      </c>
      <c r="M93" s="77">
        <f t="shared" si="120"/>
        <v>0.64765046296296302</v>
      </c>
    </row>
    <row r="94" spans="1:14" ht="12.75" customHeight="1" x14ac:dyDescent="0.25">
      <c r="A94" s="76">
        <f t="shared" si="115"/>
        <v>0.54614583333333322</v>
      </c>
      <c r="B94" s="66">
        <f t="shared" si="116"/>
        <v>0.51489583333333322</v>
      </c>
      <c r="C94" s="66">
        <f t="shared" si="117"/>
        <v>0.64554398148148118</v>
      </c>
      <c r="D94" s="66">
        <f t="shared" si="118"/>
        <v>0.59822916666666659</v>
      </c>
      <c r="E94" s="66">
        <f t="shared" si="119"/>
        <v>0.72322916666666659</v>
      </c>
      <c r="F94" s="64">
        <v>2</v>
      </c>
      <c r="G94" s="65">
        <v>35</v>
      </c>
      <c r="H94" s="67" t="s">
        <v>72</v>
      </c>
      <c r="I94" s="63">
        <v>0.45833333333333331</v>
      </c>
      <c r="J94" s="63">
        <v>0.52083333333333337</v>
      </c>
      <c r="K94" s="63">
        <v>0.55208333333333337</v>
      </c>
      <c r="L94" s="63">
        <v>0.60416666666666663</v>
      </c>
      <c r="M94" s="79">
        <v>0.64583333333333337</v>
      </c>
    </row>
    <row r="95" spans="1:14" ht="12.75" customHeight="1" x14ac:dyDescent="0.25">
      <c r="A95" s="76"/>
      <c r="B95" s="66"/>
      <c r="C95" s="66"/>
      <c r="D95" s="66"/>
      <c r="E95" s="66"/>
      <c r="F95" s="64"/>
      <c r="G95" s="65"/>
      <c r="H95" s="64"/>
      <c r="I95" s="66"/>
      <c r="J95" s="66"/>
      <c r="K95" s="66"/>
      <c r="L95" s="66"/>
      <c r="M95" s="77"/>
    </row>
    <row r="96" spans="1:14" ht="12.75" customHeight="1" thickBot="1" x14ac:dyDescent="0.3">
      <c r="A96" s="80" t="s">
        <v>73</v>
      </c>
      <c r="B96" s="81" t="s">
        <v>73</v>
      </c>
      <c r="C96" s="81" t="s">
        <v>73</v>
      </c>
      <c r="D96" s="81" t="s">
        <v>73</v>
      </c>
      <c r="E96" s="81" t="s">
        <v>73</v>
      </c>
      <c r="F96" s="82"/>
      <c r="G96" s="83"/>
      <c r="H96" s="82"/>
      <c r="I96" s="83" t="s">
        <v>73</v>
      </c>
      <c r="J96" s="81" t="s">
        <v>73</v>
      </c>
      <c r="K96" s="81" t="s">
        <v>73</v>
      </c>
      <c r="L96" s="81" t="s">
        <v>73</v>
      </c>
      <c r="M96" s="84" t="s">
        <v>73</v>
      </c>
    </row>
    <row r="97" spans="1:13" ht="12.75" customHeight="1" thickBo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2.75" customHeight="1" thickBot="1" x14ac:dyDescent="0.3">
      <c r="A98" s="104" t="s">
        <v>29</v>
      </c>
      <c r="B98" s="105"/>
      <c r="C98" s="105"/>
      <c r="D98" s="105"/>
      <c r="E98" s="105"/>
      <c r="F98" s="15" t="s">
        <v>30</v>
      </c>
      <c r="G98" s="16" t="s">
        <v>31</v>
      </c>
      <c r="H98" s="16" t="s">
        <v>32</v>
      </c>
      <c r="I98" s="101" t="s">
        <v>33</v>
      </c>
      <c r="J98" s="102"/>
      <c r="K98" s="102"/>
      <c r="L98" s="102"/>
      <c r="M98" s="103"/>
    </row>
    <row r="99" spans="1:13" ht="12.75" customHeight="1" thickBot="1" x14ac:dyDescent="0.3">
      <c r="A99" s="101" t="s">
        <v>34</v>
      </c>
      <c r="B99" s="102"/>
      <c r="C99" s="102"/>
      <c r="D99" s="102"/>
      <c r="E99" s="103"/>
      <c r="F99" s="18"/>
      <c r="G99" s="19" t="s">
        <v>35</v>
      </c>
      <c r="H99" s="20" t="s">
        <v>36</v>
      </c>
      <c r="I99" s="101" t="s">
        <v>34</v>
      </c>
      <c r="J99" s="102"/>
      <c r="K99" s="102"/>
      <c r="L99" s="102"/>
      <c r="M99" s="103"/>
    </row>
    <row r="100" spans="1:13" ht="12.75" customHeight="1" x14ac:dyDescent="0.25">
      <c r="A100" s="21" t="s">
        <v>87</v>
      </c>
      <c r="B100" s="22" t="s">
        <v>88</v>
      </c>
      <c r="C100" s="22" t="s">
        <v>38</v>
      </c>
      <c r="D100" s="22" t="s">
        <v>39</v>
      </c>
      <c r="E100" s="22" t="s">
        <v>40</v>
      </c>
      <c r="F100" s="23"/>
      <c r="G100" s="23"/>
      <c r="H100" s="22"/>
      <c r="I100" s="21" t="s">
        <v>87</v>
      </c>
      <c r="J100" s="22" t="s">
        <v>88</v>
      </c>
      <c r="K100" s="22" t="s">
        <v>38</v>
      </c>
      <c r="L100" s="22" t="s">
        <v>39</v>
      </c>
      <c r="M100" s="24" t="s">
        <v>40</v>
      </c>
    </row>
    <row r="101" spans="1:13" ht="12.75" customHeight="1" thickBot="1" x14ac:dyDescent="0.3">
      <c r="A101" s="26" t="s">
        <v>23</v>
      </c>
      <c r="B101" s="27" t="s">
        <v>23</v>
      </c>
      <c r="C101" s="27" t="s">
        <v>23</v>
      </c>
      <c r="D101" s="27" t="s">
        <v>23</v>
      </c>
      <c r="E101" s="27" t="s">
        <v>23</v>
      </c>
      <c r="F101" s="28"/>
      <c r="G101" s="28"/>
      <c r="H101" s="29"/>
      <c r="I101" s="27" t="s">
        <v>23</v>
      </c>
      <c r="J101" s="27" t="s">
        <v>23</v>
      </c>
      <c r="K101" s="27" t="s">
        <v>23</v>
      </c>
      <c r="L101" s="27" t="s">
        <v>23</v>
      </c>
      <c r="M101" s="30" t="s">
        <v>23</v>
      </c>
    </row>
    <row r="102" spans="1:13" ht="13.2" x14ac:dyDescent="0.25">
      <c r="A102" s="69">
        <v>0.64583333333333337</v>
      </c>
      <c r="B102" s="70">
        <v>0.79166666666666663</v>
      </c>
      <c r="C102" s="70">
        <v>0.30208333333333331</v>
      </c>
      <c r="D102" s="70">
        <v>0.45833333333333331</v>
      </c>
      <c r="E102" s="70">
        <v>0.5625</v>
      </c>
      <c r="F102" s="71"/>
      <c r="G102" s="72">
        <v>0</v>
      </c>
      <c r="H102" s="73" t="s">
        <v>46</v>
      </c>
      <c r="I102" s="74">
        <f t="shared" ref="I102:I135" si="121">I103+TIME(0,0,(3600*($O17-$O16)/(INDEX($T$5:$AB$6,MATCH(I$101,$S$5:$S$6,0),MATCH(CONCATENATE($P17,$Q17),$T$4:$AB$4,0)))+$T$8))</f>
        <v>0.72322916666666659</v>
      </c>
      <c r="J102" s="74">
        <f t="shared" ref="J102:J135" si="122">J103+TIME(0,0,(3600*($O17-$O16)/(INDEX($T$5:$AB$6,MATCH(J$101,$S$5:$S$6,0),MATCH(CONCATENATE($P17,$Q17),$T$4:$AB$4,0)))+$T$8))</f>
        <v>0.76489583333333322</v>
      </c>
      <c r="K102" s="74">
        <f t="shared" ref="K102:K135" si="123">K103+TIME(0,0,(3600*($O17-$O16)/(INDEX($T$5:$AB$6,MATCH(K$101,$S$5:$S$6,0),MATCH(CONCATENATE($P17,$Q17),$T$4:$AB$4,0)))+$T$8))</f>
        <v>0.28572916666666665</v>
      </c>
      <c r="L102" s="74">
        <f t="shared" ref="L102:L135" si="124">L103+TIME(0,0,(3600*($O17-$O16)/(INDEX($T$5:$AB$6,MATCH(L$101,$S$5:$S$6,0),MATCH(CONCATENATE($P17,$Q17),$T$4:$AB$4,0)))+$T$8))</f>
        <v>0.41072916666666665</v>
      </c>
      <c r="M102" s="75">
        <f t="shared" ref="M102:M135" si="125">M103+TIME(0,0,(3600*($O17-$O16)/(INDEX($T$5:$AB$6,MATCH(M$101,$S$5:$S$6,0),MATCH(CONCATENATE($P17,$Q17),$T$4:$AB$4,0)))+$T$8))</f>
        <v>0.53572916666666659</v>
      </c>
    </row>
    <row r="103" spans="1:13" ht="13.2" x14ac:dyDescent="0.25">
      <c r="A103" s="76">
        <f>A102+TIME(0,0,(3600*($O17-$O16)/(INDEX($T$5:$AB$6,MATCH(A$101,$S$5:$S$6,0),MATCH(CONCATENATE($P17,$Q17),$T$4:$AB$4,0)))+$T$8))</f>
        <v>0.64747685185185189</v>
      </c>
      <c r="B103" s="66">
        <f t="shared" ref="B103:E103" si="126">B102+TIME(0,0,(3600*($O17-$O16)/(INDEX($T$5:$AB$6,MATCH(B$101,$S$5:$S$6,0),MATCH(CONCATENATE($P17,$Q17),$T$4:$AB$4,0)))+$T$8))</f>
        <v>0.79331018518518515</v>
      </c>
      <c r="C103" s="66">
        <f t="shared" si="126"/>
        <v>0.30372685185185183</v>
      </c>
      <c r="D103" s="66">
        <f t="shared" si="126"/>
        <v>0.45997685185185183</v>
      </c>
      <c r="E103" s="66">
        <f t="shared" si="126"/>
        <v>0.56414351851851852</v>
      </c>
      <c r="F103" s="64">
        <v>1.8</v>
      </c>
      <c r="G103" s="65">
        <v>1</v>
      </c>
      <c r="H103" s="67" t="s">
        <v>47</v>
      </c>
      <c r="I103" s="66">
        <f t="shared" si="121"/>
        <v>0.72158564814814807</v>
      </c>
      <c r="J103" s="66">
        <f t="shared" si="122"/>
        <v>0.7632523148148147</v>
      </c>
      <c r="K103" s="66">
        <f t="shared" si="123"/>
        <v>0.28408564814814813</v>
      </c>
      <c r="L103" s="66">
        <f t="shared" si="124"/>
        <v>0.40908564814814813</v>
      </c>
      <c r="M103" s="77">
        <f t="shared" si="125"/>
        <v>0.53408564814814807</v>
      </c>
    </row>
    <row r="104" spans="1:13" ht="13.2" x14ac:dyDescent="0.25">
      <c r="A104" s="76">
        <f t="shared" ref="A104:A137" si="127">A103+TIME(0,0,(3600*($O18-$O17)/(INDEX($T$5:$AB$6,MATCH(A$101,$S$5:$S$6,0),MATCH(CONCATENATE($P18,$Q18),$T$4:$AB$4,0)))+$T$8))</f>
        <v>0.64804398148148157</v>
      </c>
      <c r="B104" s="66">
        <f t="shared" ref="B104:B137" si="128">B103+TIME(0,0,(3600*($O18-$O17)/(INDEX($T$5:$AB$6,MATCH(B$101,$S$5:$S$6,0),MATCH(CONCATENATE($P18,$Q18),$T$4:$AB$4,0)))+$T$8))</f>
        <v>0.79387731481481483</v>
      </c>
      <c r="C104" s="66">
        <f t="shared" ref="C104:C137" si="129">C103+TIME(0,0,(3600*($O18-$O17)/(INDEX($T$5:$AB$6,MATCH(C$101,$S$5:$S$6,0),MATCH(CONCATENATE($P18,$Q18),$T$4:$AB$4,0)))+$T$8))</f>
        <v>0.30429398148148146</v>
      </c>
      <c r="D104" s="66">
        <f t="shared" ref="D104:D137" si="130">D103+TIME(0,0,(3600*($O18-$O17)/(INDEX($T$5:$AB$6,MATCH(D$101,$S$5:$S$6,0),MATCH(CONCATENATE($P18,$Q18),$T$4:$AB$4,0)))+$T$8))</f>
        <v>0.46054398148148146</v>
      </c>
      <c r="E104" s="66">
        <f t="shared" ref="E104:E137" si="131">E103+TIME(0,0,(3600*($O18-$O17)/(INDEX($T$5:$AB$6,MATCH(E$101,$S$5:$S$6,0),MATCH(CONCATENATE($P18,$Q18),$T$4:$AB$4,0)))+$T$8))</f>
        <v>0.5647106481481482</v>
      </c>
      <c r="F104" s="64">
        <v>0.5</v>
      </c>
      <c r="G104" s="65">
        <v>2</v>
      </c>
      <c r="H104" s="67" t="s">
        <v>49</v>
      </c>
      <c r="I104" s="66">
        <f t="shared" si="121"/>
        <v>0.72101851851851839</v>
      </c>
      <c r="J104" s="66">
        <f t="shared" si="122"/>
        <v>0.76268518518518502</v>
      </c>
      <c r="K104" s="66">
        <f t="shared" si="123"/>
        <v>0.2835185185185185</v>
      </c>
      <c r="L104" s="66">
        <f t="shared" si="124"/>
        <v>0.4085185185185185</v>
      </c>
      <c r="M104" s="77">
        <f t="shared" si="125"/>
        <v>0.53351851851851839</v>
      </c>
    </row>
    <row r="105" spans="1:13" ht="13.2" x14ac:dyDescent="0.25">
      <c r="A105" s="76">
        <f t="shared" si="127"/>
        <v>0.64827546296296301</v>
      </c>
      <c r="B105" s="66">
        <f t="shared" si="128"/>
        <v>0.79410879629629627</v>
      </c>
      <c r="C105" s="66">
        <f t="shared" si="129"/>
        <v>0.30452546296296296</v>
      </c>
      <c r="D105" s="66">
        <f t="shared" si="130"/>
        <v>0.46077546296296296</v>
      </c>
      <c r="E105" s="66">
        <f t="shared" si="131"/>
        <v>0.56494212962962964</v>
      </c>
      <c r="F105" s="64">
        <v>0.1</v>
      </c>
      <c r="G105" s="65">
        <v>3</v>
      </c>
      <c r="H105" s="67" t="s">
        <v>50</v>
      </c>
      <c r="I105" s="66">
        <f t="shared" si="121"/>
        <v>0.72078703703703695</v>
      </c>
      <c r="J105" s="66">
        <f t="shared" si="122"/>
        <v>0.76245370370370358</v>
      </c>
      <c r="K105" s="66">
        <f t="shared" si="123"/>
        <v>0.283287037037037</v>
      </c>
      <c r="L105" s="66">
        <f t="shared" si="124"/>
        <v>0.408287037037037</v>
      </c>
      <c r="M105" s="77">
        <f t="shared" si="125"/>
        <v>0.53328703703703695</v>
      </c>
    </row>
    <row r="106" spans="1:13" ht="13.2" x14ac:dyDescent="0.25">
      <c r="A106" s="76">
        <f t="shared" si="127"/>
        <v>0.64875000000000005</v>
      </c>
      <c r="B106" s="66">
        <f t="shared" si="128"/>
        <v>0.79458333333333331</v>
      </c>
      <c r="C106" s="66">
        <f t="shared" si="129"/>
        <v>0.30499999999999999</v>
      </c>
      <c r="D106" s="66">
        <f t="shared" si="130"/>
        <v>0.46124999999999999</v>
      </c>
      <c r="E106" s="66">
        <f t="shared" si="131"/>
        <v>0.56541666666666668</v>
      </c>
      <c r="F106" s="64">
        <v>0.4</v>
      </c>
      <c r="G106" s="65">
        <v>4</v>
      </c>
      <c r="H106" s="67" t="s">
        <v>51</v>
      </c>
      <c r="I106" s="66">
        <f t="shared" si="121"/>
        <v>0.72031249999999991</v>
      </c>
      <c r="J106" s="66">
        <f t="shared" si="122"/>
        <v>0.76197916666666654</v>
      </c>
      <c r="K106" s="66">
        <f t="shared" si="123"/>
        <v>0.28281249999999997</v>
      </c>
      <c r="L106" s="66">
        <f t="shared" si="124"/>
        <v>0.40781249999999997</v>
      </c>
      <c r="M106" s="77">
        <f t="shared" si="125"/>
        <v>0.53281249999999991</v>
      </c>
    </row>
    <row r="107" spans="1:13" ht="12.75" customHeight="1" x14ac:dyDescent="0.25">
      <c r="A107" s="76">
        <f t="shared" si="127"/>
        <v>0.65817129629629634</v>
      </c>
      <c r="B107" s="66">
        <f t="shared" si="128"/>
        <v>0.8040046296296296</v>
      </c>
      <c r="C107" s="66">
        <f t="shared" si="129"/>
        <v>0.31442129629629628</v>
      </c>
      <c r="D107" s="66">
        <f t="shared" si="130"/>
        <v>0.47067129629629628</v>
      </c>
      <c r="E107" s="66">
        <f t="shared" si="131"/>
        <v>0.57483796296296297</v>
      </c>
      <c r="F107" s="64">
        <v>8.9</v>
      </c>
      <c r="G107" s="65">
        <v>5</v>
      </c>
      <c r="H107" s="67" t="s">
        <v>52</v>
      </c>
      <c r="I107" s="66">
        <f t="shared" si="121"/>
        <v>0.71089120370370362</v>
      </c>
      <c r="J107" s="66">
        <f t="shared" si="122"/>
        <v>0.75255787037037025</v>
      </c>
      <c r="K107" s="66">
        <f t="shared" si="123"/>
        <v>0.27339120370370368</v>
      </c>
      <c r="L107" s="66">
        <f t="shared" si="124"/>
        <v>0.39839120370370368</v>
      </c>
      <c r="M107" s="77">
        <f t="shared" si="125"/>
        <v>0.52339120370370362</v>
      </c>
    </row>
    <row r="108" spans="1:13" ht="12.75" customHeight="1" x14ac:dyDescent="0.25">
      <c r="A108" s="76">
        <f t="shared" si="127"/>
        <v>0.65915509259259264</v>
      </c>
      <c r="B108" s="66">
        <f t="shared" si="128"/>
        <v>0.8049884259259259</v>
      </c>
      <c r="C108" s="66">
        <f t="shared" si="129"/>
        <v>0.31540509259259258</v>
      </c>
      <c r="D108" s="66">
        <f t="shared" si="130"/>
        <v>0.47165509259259258</v>
      </c>
      <c r="E108" s="66">
        <f t="shared" si="131"/>
        <v>0.57582175925925927</v>
      </c>
      <c r="F108" s="64">
        <v>1</v>
      </c>
      <c r="G108" s="65">
        <v>6</v>
      </c>
      <c r="H108" s="67" t="s">
        <v>53</v>
      </c>
      <c r="I108" s="66">
        <f t="shared" si="121"/>
        <v>0.70990740740740732</v>
      </c>
      <c r="J108" s="66">
        <f t="shared" si="122"/>
        <v>0.75157407407407395</v>
      </c>
      <c r="K108" s="66">
        <f t="shared" si="123"/>
        <v>0.27240740740740738</v>
      </c>
      <c r="L108" s="66">
        <f t="shared" si="124"/>
        <v>0.39740740740740738</v>
      </c>
      <c r="M108" s="77">
        <f t="shared" si="125"/>
        <v>0.52240740740740732</v>
      </c>
    </row>
    <row r="109" spans="1:13" ht="12.75" customHeight="1" x14ac:dyDescent="0.25">
      <c r="A109" s="76">
        <f t="shared" si="127"/>
        <v>0.66071759259259266</v>
      </c>
      <c r="B109" s="66">
        <f t="shared" si="128"/>
        <v>0.80655092592592592</v>
      </c>
      <c r="C109" s="66">
        <f t="shared" si="129"/>
        <v>0.31696759259259261</v>
      </c>
      <c r="D109" s="66">
        <f t="shared" si="130"/>
        <v>0.47321759259259261</v>
      </c>
      <c r="E109" s="66">
        <f t="shared" si="131"/>
        <v>0.57738425925925929</v>
      </c>
      <c r="F109" s="64">
        <v>1.7</v>
      </c>
      <c r="G109" s="65">
        <v>7</v>
      </c>
      <c r="H109" s="67" t="s">
        <v>55</v>
      </c>
      <c r="I109" s="66">
        <f t="shared" si="121"/>
        <v>0.7083449074074073</v>
      </c>
      <c r="J109" s="66">
        <f t="shared" si="122"/>
        <v>0.75001157407407393</v>
      </c>
      <c r="K109" s="66">
        <f t="shared" si="123"/>
        <v>0.27084490740740735</v>
      </c>
      <c r="L109" s="66">
        <f t="shared" si="124"/>
        <v>0.39584490740740735</v>
      </c>
      <c r="M109" s="77">
        <f t="shared" si="125"/>
        <v>0.5208449074074073</v>
      </c>
    </row>
    <row r="110" spans="1:13" ht="12.75" customHeight="1" x14ac:dyDescent="0.25">
      <c r="A110" s="76">
        <f t="shared" si="127"/>
        <v>0.66228009259259268</v>
      </c>
      <c r="B110" s="66">
        <f t="shared" si="128"/>
        <v>0.80811342592592594</v>
      </c>
      <c r="C110" s="66">
        <f t="shared" si="129"/>
        <v>0.31853009259259263</v>
      </c>
      <c r="D110" s="66">
        <f t="shared" si="130"/>
        <v>0.47478009259259263</v>
      </c>
      <c r="E110" s="66">
        <f t="shared" si="131"/>
        <v>0.57894675925925931</v>
      </c>
      <c r="F110" s="64">
        <v>1.7</v>
      </c>
      <c r="G110" s="65">
        <v>8</v>
      </c>
      <c r="H110" s="67" t="s">
        <v>56</v>
      </c>
      <c r="I110" s="66">
        <f t="shared" si="121"/>
        <v>0.70678240740740728</v>
      </c>
      <c r="J110" s="66">
        <f t="shared" si="122"/>
        <v>0.74844907407407391</v>
      </c>
      <c r="K110" s="66">
        <f t="shared" si="123"/>
        <v>0.26928240740740733</v>
      </c>
      <c r="L110" s="66">
        <f t="shared" si="124"/>
        <v>0.39428240740740733</v>
      </c>
      <c r="M110" s="77">
        <f t="shared" si="125"/>
        <v>0.51928240740740728</v>
      </c>
    </row>
    <row r="111" spans="1:13" ht="12.75" customHeight="1" x14ac:dyDescent="0.25">
      <c r="A111" s="76">
        <f t="shared" si="127"/>
        <v>0.66309027777777785</v>
      </c>
      <c r="B111" s="66">
        <f t="shared" si="128"/>
        <v>0.80892361111111111</v>
      </c>
      <c r="C111" s="66">
        <f t="shared" si="129"/>
        <v>0.31934027777777779</v>
      </c>
      <c r="D111" s="66">
        <f t="shared" si="130"/>
        <v>0.47559027777777779</v>
      </c>
      <c r="E111" s="66">
        <f t="shared" si="131"/>
        <v>0.57975694444444448</v>
      </c>
      <c r="F111" s="64">
        <v>0.8</v>
      </c>
      <c r="G111" s="65">
        <v>9</v>
      </c>
      <c r="H111" s="67" t="s">
        <v>57</v>
      </c>
      <c r="I111" s="66">
        <f t="shared" si="121"/>
        <v>0.70597222222222211</v>
      </c>
      <c r="J111" s="66">
        <f t="shared" si="122"/>
        <v>0.74763888888888874</v>
      </c>
      <c r="K111" s="66">
        <f t="shared" si="123"/>
        <v>0.26847222222222217</v>
      </c>
      <c r="L111" s="66">
        <f t="shared" si="124"/>
        <v>0.39347222222222217</v>
      </c>
      <c r="M111" s="77">
        <f t="shared" si="125"/>
        <v>0.51847222222222211</v>
      </c>
    </row>
    <row r="112" spans="1:13" ht="12.75" customHeight="1" x14ac:dyDescent="0.25">
      <c r="A112" s="76">
        <f t="shared" si="127"/>
        <v>0.66348379629629639</v>
      </c>
      <c r="B112" s="66">
        <f t="shared" si="128"/>
        <v>0.80931712962962965</v>
      </c>
      <c r="C112" s="66">
        <f t="shared" si="129"/>
        <v>0.31973379629629634</v>
      </c>
      <c r="D112" s="66">
        <f t="shared" si="130"/>
        <v>0.47598379629629634</v>
      </c>
      <c r="E112" s="66">
        <f t="shared" si="131"/>
        <v>0.58015046296296302</v>
      </c>
      <c r="F112" s="64">
        <v>0.3</v>
      </c>
      <c r="G112" s="65">
        <v>10</v>
      </c>
      <c r="H112" s="67" t="s">
        <v>58</v>
      </c>
      <c r="I112" s="66">
        <f t="shared" si="121"/>
        <v>0.70557870370370357</v>
      </c>
      <c r="J112" s="66">
        <f t="shared" si="122"/>
        <v>0.7472453703703702</v>
      </c>
      <c r="K112" s="66">
        <f t="shared" si="123"/>
        <v>0.26807870370370362</v>
      </c>
      <c r="L112" s="66">
        <f t="shared" si="124"/>
        <v>0.39307870370370362</v>
      </c>
      <c r="M112" s="77">
        <f t="shared" si="125"/>
        <v>0.51807870370370357</v>
      </c>
    </row>
    <row r="113" spans="1:13" ht="12.75" customHeight="1" x14ac:dyDescent="0.25">
      <c r="A113" s="76">
        <f t="shared" si="127"/>
        <v>0.66429398148148155</v>
      </c>
      <c r="B113" s="66">
        <f t="shared" si="128"/>
        <v>0.81012731481481481</v>
      </c>
      <c r="C113" s="66">
        <f t="shared" si="129"/>
        <v>0.3205439814814815</v>
      </c>
      <c r="D113" s="66">
        <f t="shared" si="130"/>
        <v>0.4767939814814815</v>
      </c>
      <c r="E113" s="66">
        <f t="shared" si="131"/>
        <v>0.58096064814814818</v>
      </c>
      <c r="F113" s="64">
        <v>0.8</v>
      </c>
      <c r="G113" s="65">
        <v>11</v>
      </c>
      <c r="H113" s="67" t="s">
        <v>59</v>
      </c>
      <c r="I113" s="66">
        <f t="shared" si="121"/>
        <v>0.70476851851851841</v>
      </c>
      <c r="J113" s="66">
        <f t="shared" si="122"/>
        <v>0.74643518518518504</v>
      </c>
      <c r="K113" s="66">
        <f t="shared" si="123"/>
        <v>0.26726851851851846</v>
      </c>
      <c r="L113" s="66">
        <f t="shared" si="124"/>
        <v>0.39226851851851846</v>
      </c>
      <c r="M113" s="77">
        <f t="shared" si="125"/>
        <v>0.51726851851851841</v>
      </c>
    </row>
    <row r="114" spans="1:13" ht="12.75" customHeight="1" x14ac:dyDescent="0.25">
      <c r="A114" s="76">
        <f t="shared" si="127"/>
        <v>0.66577546296296308</v>
      </c>
      <c r="B114" s="66">
        <f t="shared" si="128"/>
        <v>0.81160879629629634</v>
      </c>
      <c r="C114" s="66">
        <f t="shared" si="129"/>
        <v>0.32202546296296297</v>
      </c>
      <c r="D114" s="66">
        <f t="shared" si="130"/>
        <v>0.47827546296296297</v>
      </c>
      <c r="E114" s="66">
        <f t="shared" si="131"/>
        <v>0.58244212962962971</v>
      </c>
      <c r="F114" s="64">
        <v>1.6</v>
      </c>
      <c r="G114" s="65">
        <v>12</v>
      </c>
      <c r="H114" s="67" t="s">
        <v>60</v>
      </c>
      <c r="I114" s="66">
        <f>I118</f>
        <v>0.70328703703703688</v>
      </c>
      <c r="J114" s="66">
        <f t="shared" ref="J114:M114" si="132">J118</f>
        <v>0.74495370370370351</v>
      </c>
      <c r="K114" s="66">
        <f t="shared" si="132"/>
        <v>0.26578703703703699</v>
      </c>
      <c r="L114" s="66">
        <f t="shared" si="132"/>
        <v>0.39078703703703699</v>
      </c>
      <c r="M114" s="77">
        <f t="shared" si="132"/>
        <v>0.51578703703703688</v>
      </c>
    </row>
    <row r="115" spans="1:13" ht="12.75" customHeight="1" x14ac:dyDescent="0.25">
      <c r="A115" s="78"/>
      <c r="B115" s="68"/>
      <c r="C115" s="68"/>
      <c r="D115" s="68"/>
      <c r="E115" s="68"/>
      <c r="F115" s="64">
        <v>1.4</v>
      </c>
      <c r="G115" s="65">
        <v>13</v>
      </c>
      <c r="H115" s="67" t="s">
        <v>77</v>
      </c>
      <c r="I115" s="68"/>
      <c r="J115" s="68"/>
      <c r="K115" s="68"/>
      <c r="L115" s="68"/>
      <c r="M115" s="85"/>
    </row>
    <row r="116" spans="1:13" ht="12.75" customHeight="1" x14ac:dyDescent="0.25">
      <c r="A116" s="78"/>
      <c r="B116" s="68"/>
      <c r="C116" s="68"/>
      <c r="D116" s="68"/>
      <c r="E116" s="68"/>
      <c r="F116" s="64">
        <v>1.9</v>
      </c>
      <c r="G116" s="65">
        <v>14</v>
      </c>
      <c r="H116" s="67" t="s">
        <v>78</v>
      </c>
      <c r="I116" s="68"/>
      <c r="J116" s="68"/>
      <c r="K116" s="68"/>
      <c r="L116" s="68"/>
      <c r="M116" s="85"/>
    </row>
    <row r="117" spans="1:13" ht="12.75" customHeight="1" x14ac:dyDescent="0.25">
      <c r="A117" s="78"/>
      <c r="B117" s="68"/>
      <c r="C117" s="68"/>
      <c r="D117" s="68"/>
      <c r="E117" s="68"/>
      <c r="F117" s="64">
        <v>1.9</v>
      </c>
      <c r="G117" s="65">
        <v>15</v>
      </c>
      <c r="H117" s="67" t="s">
        <v>77</v>
      </c>
      <c r="I117" s="68"/>
      <c r="J117" s="68"/>
      <c r="K117" s="68"/>
      <c r="L117" s="68"/>
      <c r="M117" s="85"/>
    </row>
    <row r="118" spans="1:13" ht="12.75" customHeight="1" x14ac:dyDescent="0.25">
      <c r="A118" s="76">
        <f>A114</f>
        <v>0.66577546296296308</v>
      </c>
      <c r="B118" s="66">
        <f t="shared" ref="B118:E118" si="133">B114</f>
        <v>0.81160879629629634</v>
      </c>
      <c r="C118" s="66">
        <f t="shared" si="133"/>
        <v>0.32202546296296297</v>
      </c>
      <c r="D118" s="66">
        <f t="shared" si="133"/>
        <v>0.47827546296296297</v>
      </c>
      <c r="E118" s="66">
        <f t="shared" si="133"/>
        <v>0.58244212962962971</v>
      </c>
      <c r="F118" s="64">
        <v>1.4</v>
      </c>
      <c r="G118" s="65">
        <v>16</v>
      </c>
      <c r="H118" s="67" t="s">
        <v>60</v>
      </c>
      <c r="I118" s="66">
        <f t="shared" ref="I118" si="134">I119+TIME(0,0,(3600*($O33-$O32)/(INDEX($T$5:$AB$6,MATCH(I$101,$S$5:$S$6,0),MATCH(CONCATENATE($P33,$Q33),$T$4:$AB$4,0)))+$T$8))</f>
        <v>0.70328703703703688</v>
      </c>
      <c r="J118" s="66">
        <f t="shared" ref="J118" si="135">J119+TIME(0,0,(3600*($O33-$O32)/(INDEX($T$5:$AB$6,MATCH(J$101,$S$5:$S$6,0),MATCH(CONCATENATE($P33,$Q33),$T$4:$AB$4,0)))+$T$8))</f>
        <v>0.74495370370370351</v>
      </c>
      <c r="K118" s="66">
        <f t="shared" ref="K118" si="136">K119+TIME(0,0,(3600*($O33-$O32)/(INDEX($T$5:$AB$6,MATCH(K$101,$S$5:$S$6,0),MATCH(CONCATENATE($P33,$Q33),$T$4:$AB$4,0)))+$T$8))</f>
        <v>0.26578703703703699</v>
      </c>
      <c r="L118" s="66">
        <f t="shared" ref="L118" si="137">L119+TIME(0,0,(3600*($O33-$O32)/(INDEX($T$5:$AB$6,MATCH(L$101,$S$5:$S$6,0),MATCH(CONCATENATE($P33,$Q33),$T$4:$AB$4,0)))+$T$8))</f>
        <v>0.39078703703703699</v>
      </c>
      <c r="M118" s="77">
        <f t="shared" ref="M118" si="138">M119+TIME(0,0,(3600*($O33-$O32)/(INDEX($T$5:$AB$6,MATCH(M$101,$S$5:$S$6,0),MATCH(CONCATENATE($P33,$Q33),$T$4:$AB$4,0)))+$T$8))</f>
        <v>0.51578703703703688</v>
      </c>
    </row>
    <row r="119" spans="1:13" ht="12.75" customHeight="1" x14ac:dyDescent="0.25">
      <c r="A119" s="76">
        <f t="shared" si="127"/>
        <v>0.66725694444444461</v>
      </c>
      <c r="B119" s="66">
        <f t="shared" si="128"/>
        <v>0.81309027777777787</v>
      </c>
      <c r="C119" s="66">
        <f t="shared" si="129"/>
        <v>0.32350694444444444</v>
      </c>
      <c r="D119" s="66">
        <f t="shared" si="130"/>
        <v>0.47975694444444444</v>
      </c>
      <c r="E119" s="66">
        <f t="shared" si="131"/>
        <v>0.58392361111111124</v>
      </c>
      <c r="F119" s="64">
        <v>1.6</v>
      </c>
      <c r="G119" s="65">
        <v>17</v>
      </c>
      <c r="H119" s="67" t="s">
        <v>62</v>
      </c>
      <c r="I119" s="66">
        <f>I127</f>
        <v>0.70180555555555535</v>
      </c>
      <c r="J119" s="66">
        <f t="shared" ref="J119:M119" si="139">J127</f>
        <v>0.74347222222222198</v>
      </c>
      <c r="K119" s="66">
        <f t="shared" si="139"/>
        <v>0.26430555555555552</v>
      </c>
      <c r="L119" s="66">
        <f t="shared" si="139"/>
        <v>0.38930555555555552</v>
      </c>
      <c r="M119" s="77">
        <f t="shared" si="139"/>
        <v>0.51430555555555535</v>
      </c>
    </row>
    <row r="120" spans="1:13" ht="12.75" customHeight="1" x14ac:dyDescent="0.25">
      <c r="A120" s="78"/>
      <c r="B120" s="68"/>
      <c r="C120" s="68"/>
      <c r="D120" s="68"/>
      <c r="E120" s="68"/>
      <c r="F120" s="64">
        <v>1.5</v>
      </c>
      <c r="G120" s="65">
        <v>18</v>
      </c>
      <c r="H120" s="67" t="s">
        <v>79</v>
      </c>
      <c r="I120" s="68"/>
      <c r="J120" s="68"/>
      <c r="K120" s="68"/>
      <c r="L120" s="68"/>
      <c r="M120" s="85"/>
    </row>
    <row r="121" spans="1:13" ht="12.75" customHeight="1" x14ac:dyDescent="0.25">
      <c r="A121" s="78"/>
      <c r="B121" s="68"/>
      <c r="C121" s="68"/>
      <c r="D121" s="68"/>
      <c r="E121" s="68"/>
      <c r="F121" s="64">
        <v>1</v>
      </c>
      <c r="G121" s="65">
        <v>19</v>
      </c>
      <c r="H121" s="67" t="s">
        <v>80</v>
      </c>
      <c r="I121" s="68"/>
      <c r="J121" s="68"/>
      <c r="K121" s="68"/>
      <c r="L121" s="68"/>
      <c r="M121" s="85"/>
    </row>
    <row r="122" spans="1:13" ht="12.75" customHeight="1" x14ac:dyDescent="0.25">
      <c r="A122" s="78"/>
      <c r="B122" s="68"/>
      <c r="C122" s="68"/>
      <c r="D122" s="68"/>
      <c r="E122" s="68"/>
      <c r="F122" s="64">
        <v>0.9</v>
      </c>
      <c r="G122" s="65">
        <v>20</v>
      </c>
      <c r="H122" s="67" t="s">
        <v>81</v>
      </c>
      <c r="I122" s="68"/>
      <c r="J122" s="68"/>
      <c r="K122" s="68"/>
      <c r="L122" s="68"/>
      <c r="M122" s="85"/>
    </row>
    <row r="123" spans="1:13" ht="12.75" customHeight="1" x14ac:dyDescent="0.25">
      <c r="A123" s="78"/>
      <c r="B123" s="68"/>
      <c r="C123" s="68"/>
      <c r="D123" s="68"/>
      <c r="E123" s="68"/>
      <c r="F123" s="64">
        <v>1</v>
      </c>
      <c r="G123" s="65">
        <v>21</v>
      </c>
      <c r="H123" s="67" t="s">
        <v>82</v>
      </c>
      <c r="I123" s="68"/>
      <c r="J123" s="68"/>
      <c r="K123" s="68"/>
      <c r="L123" s="68"/>
      <c r="M123" s="85"/>
    </row>
    <row r="124" spans="1:13" ht="12.75" customHeight="1" x14ac:dyDescent="0.25">
      <c r="A124" s="78"/>
      <c r="B124" s="68"/>
      <c r="C124" s="68"/>
      <c r="D124" s="68"/>
      <c r="E124" s="68"/>
      <c r="F124" s="64">
        <v>1</v>
      </c>
      <c r="G124" s="65">
        <v>22</v>
      </c>
      <c r="H124" s="67" t="s">
        <v>81</v>
      </c>
      <c r="I124" s="68"/>
      <c r="J124" s="68"/>
      <c r="K124" s="68"/>
      <c r="L124" s="68"/>
      <c r="M124" s="85"/>
    </row>
    <row r="125" spans="1:13" ht="12.75" customHeight="1" x14ac:dyDescent="0.25">
      <c r="A125" s="78"/>
      <c r="B125" s="68"/>
      <c r="C125" s="68"/>
      <c r="D125" s="68"/>
      <c r="E125" s="68"/>
      <c r="F125" s="64">
        <v>0.9</v>
      </c>
      <c r="G125" s="65">
        <v>23</v>
      </c>
      <c r="H125" s="67" t="s">
        <v>80</v>
      </c>
      <c r="I125" s="68"/>
      <c r="J125" s="68"/>
      <c r="K125" s="68"/>
      <c r="L125" s="68"/>
      <c r="M125" s="85"/>
    </row>
    <row r="126" spans="1:13" ht="12.75" customHeight="1" x14ac:dyDescent="0.25">
      <c r="A126" s="78"/>
      <c r="B126" s="68"/>
      <c r="C126" s="68"/>
      <c r="D126" s="68"/>
      <c r="E126" s="68"/>
      <c r="F126" s="64">
        <v>1</v>
      </c>
      <c r="G126" s="65">
        <v>24</v>
      </c>
      <c r="H126" s="67" t="s">
        <v>79</v>
      </c>
      <c r="I126" s="68"/>
      <c r="J126" s="68"/>
      <c r="K126" s="68"/>
      <c r="L126" s="68"/>
      <c r="M126" s="85"/>
    </row>
    <row r="127" spans="1:13" ht="12.75" customHeight="1" x14ac:dyDescent="0.25">
      <c r="A127" s="76">
        <f>A119</f>
        <v>0.66725694444444461</v>
      </c>
      <c r="B127" s="66">
        <f t="shared" ref="B127:D127" si="140">B119</f>
        <v>0.81309027777777787</v>
      </c>
      <c r="C127" s="66">
        <f t="shared" si="140"/>
        <v>0.32350694444444444</v>
      </c>
      <c r="D127" s="66">
        <f t="shared" si="140"/>
        <v>0.47975694444444444</v>
      </c>
      <c r="E127" s="66">
        <f>E119</f>
        <v>0.58392361111111124</v>
      </c>
      <c r="F127" s="64">
        <v>1.6</v>
      </c>
      <c r="G127" s="65">
        <v>25</v>
      </c>
      <c r="H127" s="67" t="s">
        <v>62</v>
      </c>
      <c r="I127" s="66">
        <f t="shared" ref="I127" si="141">I128+TIME(0,0,(3600*($O42-$O41)/(INDEX($T$5:$AB$6,MATCH(I$101,$S$5:$S$6,0),MATCH(CONCATENATE($P42,$Q42),$T$4:$AB$4,0)))+$T$8))</f>
        <v>0.70180555555555535</v>
      </c>
      <c r="J127" s="66">
        <f t="shared" ref="J127" si="142">J128+TIME(0,0,(3600*($O42-$O41)/(INDEX($T$5:$AB$6,MATCH(J$101,$S$5:$S$6,0),MATCH(CONCATENATE($P42,$Q42),$T$4:$AB$4,0)))+$T$8))</f>
        <v>0.74347222222222198</v>
      </c>
      <c r="K127" s="66">
        <f t="shared" ref="K127" si="143">K128+TIME(0,0,(3600*($O42-$O41)/(INDEX($T$5:$AB$6,MATCH(K$101,$S$5:$S$6,0),MATCH(CONCATENATE($P42,$Q42),$T$4:$AB$4,0)))+$T$8))</f>
        <v>0.26430555555555552</v>
      </c>
      <c r="L127" s="66">
        <f t="shared" ref="L127" si="144">L128+TIME(0,0,(3600*($O42-$O41)/(INDEX($T$5:$AB$6,MATCH(L$101,$S$5:$S$6,0),MATCH(CONCATENATE($P42,$Q42),$T$4:$AB$4,0)))+$T$8))</f>
        <v>0.38930555555555552</v>
      </c>
      <c r="M127" s="77">
        <f t="shared" ref="M127" si="145">M128+TIME(0,0,(3600*($O42-$O41)/(INDEX($T$5:$AB$6,MATCH(M$101,$S$5:$S$6,0),MATCH(CONCATENATE($P42,$Q42),$T$4:$AB$4,0)))+$T$8))</f>
        <v>0.51430555555555535</v>
      </c>
    </row>
    <row r="128" spans="1:13" ht="12.75" customHeight="1" x14ac:dyDescent="0.25">
      <c r="A128" s="76">
        <f t="shared" si="127"/>
        <v>0.66865740740740753</v>
      </c>
      <c r="B128" s="66">
        <f t="shared" si="128"/>
        <v>0.81449074074074079</v>
      </c>
      <c r="C128" s="66">
        <f t="shared" si="129"/>
        <v>0.32490740740740742</v>
      </c>
      <c r="D128" s="66">
        <f t="shared" si="130"/>
        <v>0.48115740740740742</v>
      </c>
      <c r="E128" s="66">
        <f t="shared" si="131"/>
        <v>0.58532407407407416</v>
      </c>
      <c r="F128" s="64">
        <v>1.5</v>
      </c>
      <c r="G128" s="65">
        <v>26</v>
      </c>
      <c r="H128" s="67" t="s">
        <v>63</v>
      </c>
      <c r="I128" s="66">
        <f t="shared" si="121"/>
        <v>0.70040509259259243</v>
      </c>
      <c r="J128" s="66">
        <f t="shared" si="122"/>
        <v>0.74207175925925906</v>
      </c>
      <c r="K128" s="66">
        <f t="shared" si="123"/>
        <v>0.26290509259259254</v>
      </c>
      <c r="L128" s="66">
        <f t="shared" si="124"/>
        <v>0.38790509259259254</v>
      </c>
      <c r="M128" s="77">
        <f t="shared" si="125"/>
        <v>0.51290509259259243</v>
      </c>
    </row>
    <row r="129" spans="1:13" ht="12.75" customHeight="1" x14ac:dyDescent="0.25">
      <c r="A129" s="76">
        <f t="shared" si="127"/>
        <v>0.66972222222222233</v>
      </c>
      <c r="B129" s="66">
        <f t="shared" si="128"/>
        <v>0.81555555555555559</v>
      </c>
      <c r="C129" s="66">
        <f t="shared" si="129"/>
        <v>0.32597222222222222</v>
      </c>
      <c r="D129" s="66">
        <f t="shared" si="130"/>
        <v>0.48222222222222222</v>
      </c>
      <c r="E129" s="66">
        <f t="shared" si="131"/>
        <v>0.58638888888888896</v>
      </c>
      <c r="F129" s="64">
        <v>1.1000000000000001</v>
      </c>
      <c r="G129" s="65">
        <v>27</v>
      </c>
      <c r="H129" s="67" t="s">
        <v>64</v>
      </c>
      <c r="I129" s="66">
        <f t="shared" si="121"/>
        <v>0.69934027777777763</v>
      </c>
      <c r="J129" s="66">
        <f t="shared" si="122"/>
        <v>0.74100694444444426</v>
      </c>
      <c r="K129" s="66">
        <f t="shared" si="123"/>
        <v>0.26184027777777774</v>
      </c>
      <c r="L129" s="66">
        <f t="shared" si="124"/>
        <v>0.38684027777777774</v>
      </c>
      <c r="M129" s="77">
        <f t="shared" si="125"/>
        <v>0.51184027777777763</v>
      </c>
    </row>
    <row r="130" spans="1:13" ht="12.75" customHeight="1" x14ac:dyDescent="0.25">
      <c r="A130" s="76">
        <f t="shared" si="127"/>
        <v>0.67078703703703713</v>
      </c>
      <c r="B130" s="66">
        <f t="shared" si="128"/>
        <v>0.81662037037037039</v>
      </c>
      <c r="C130" s="66">
        <f t="shared" si="129"/>
        <v>0.32703703703703701</v>
      </c>
      <c r="D130" s="66">
        <f t="shared" si="130"/>
        <v>0.48328703703703701</v>
      </c>
      <c r="E130" s="66">
        <f t="shared" si="131"/>
        <v>0.58745370370370376</v>
      </c>
      <c r="F130" s="64">
        <v>1.1000000000000001</v>
      </c>
      <c r="G130" s="65">
        <v>28</v>
      </c>
      <c r="H130" s="67" t="s">
        <v>65</v>
      </c>
      <c r="I130" s="66">
        <f t="shared" si="121"/>
        <v>0.69827546296296283</v>
      </c>
      <c r="J130" s="66">
        <f t="shared" si="122"/>
        <v>0.73994212962962946</v>
      </c>
      <c r="K130" s="66">
        <f t="shared" si="123"/>
        <v>0.26077546296296295</v>
      </c>
      <c r="L130" s="66">
        <f t="shared" si="124"/>
        <v>0.38577546296296295</v>
      </c>
      <c r="M130" s="77">
        <f t="shared" si="125"/>
        <v>0.51077546296296283</v>
      </c>
    </row>
    <row r="131" spans="1:13" ht="12.75" customHeight="1" x14ac:dyDescent="0.25">
      <c r="A131" s="76">
        <f t="shared" si="127"/>
        <v>0.67185185185185192</v>
      </c>
      <c r="B131" s="66">
        <f t="shared" si="128"/>
        <v>0.81768518518518518</v>
      </c>
      <c r="C131" s="66">
        <f t="shared" si="129"/>
        <v>0.32810185185185181</v>
      </c>
      <c r="D131" s="66">
        <f t="shared" si="130"/>
        <v>0.48435185185185181</v>
      </c>
      <c r="E131" s="66">
        <f t="shared" si="131"/>
        <v>0.58851851851851855</v>
      </c>
      <c r="F131" s="64">
        <v>1.1000000000000001</v>
      </c>
      <c r="G131" s="65">
        <v>29</v>
      </c>
      <c r="H131" s="67" t="s">
        <v>66</v>
      </c>
      <c r="I131" s="66">
        <f t="shared" si="121"/>
        <v>0.69721064814814804</v>
      </c>
      <c r="J131" s="66">
        <f t="shared" si="122"/>
        <v>0.73887731481481467</v>
      </c>
      <c r="K131" s="66">
        <f t="shared" si="123"/>
        <v>0.25971064814814815</v>
      </c>
      <c r="L131" s="66">
        <f t="shared" si="124"/>
        <v>0.38471064814814815</v>
      </c>
      <c r="M131" s="77">
        <f t="shared" si="125"/>
        <v>0.50971064814814804</v>
      </c>
    </row>
    <row r="132" spans="1:13" ht="12.75" customHeight="1" x14ac:dyDescent="0.25">
      <c r="A132" s="76">
        <f t="shared" si="127"/>
        <v>0.67357638888888893</v>
      </c>
      <c r="B132" s="66">
        <f t="shared" si="128"/>
        <v>0.81940972222222219</v>
      </c>
      <c r="C132" s="66">
        <f t="shared" si="129"/>
        <v>0.32982638888888882</v>
      </c>
      <c r="D132" s="66">
        <f t="shared" si="130"/>
        <v>0.48607638888888882</v>
      </c>
      <c r="E132" s="66">
        <f t="shared" si="131"/>
        <v>0.59024305555555556</v>
      </c>
      <c r="F132" s="64">
        <v>1.9</v>
      </c>
      <c r="G132" s="65">
        <v>30</v>
      </c>
      <c r="H132" s="67" t="s">
        <v>67</v>
      </c>
      <c r="I132" s="66">
        <f t="shared" si="121"/>
        <v>0.69548611111111103</v>
      </c>
      <c r="J132" s="66">
        <f t="shared" si="122"/>
        <v>0.73715277777777766</v>
      </c>
      <c r="K132" s="66">
        <f t="shared" si="123"/>
        <v>0.25798611111111114</v>
      </c>
      <c r="L132" s="66">
        <f t="shared" si="124"/>
        <v>0.38298611111111114</v>
      </c>
      <c r="M132" s="77">
        <f t="shared" si="125"/>
        <v>0.50798611111111103</v>
      </c>
    </row>
    <row r="133" spans="1:13" ht="12.75" customHeight="1" x14ac:dyDescent="0.25">
      <c r="A133" s="76">
        <f t="shared" si="127"/>
        <v>0.67464120370370373</v>
      </c>
      <c r="B133" s="66">
        <f t="shared" si="128"/>
        <v>0.82047453703703699</v>
      </c>
      <c r="C133" s="66">
        <f t="shared" si="129"/>
        <v>0.33089120370370362</v>
      </c>
      <c r="D133" s="66">
        <f t="shared" si="130"/>
        <v>0.48714120370370362</v>
      </c>
      <c r="E133" s="66">
        <f t="shared" si="131"/>
        <v>0.59130787037037036</v>
      </c>
      <c r="F133" s="64">
        <v>1.1000000000000001</v>
      </c>
      <c r="G133" s="65">
        <v>31</v>
      </c>
      <c r="H133" s="67" t="s">
        <v>68</v>
      </c>
      <c r="I133" s="66">
        <f t="shared" si="121"/>
        <v>0.69442129629629623</v>
      </c>
      <c r="J133" s="66">
        <f t="shared" si="122"/>
        <v>0.73608796296296286</v>
      </c>
      <c r="K133" s="66">
        <f t="shared" si="123"/>
        <v>0.25692129629629634</v>
      </c>
      <c r="L133" s="66">
        <f t="shared" si="124"/>
        <v>0.38192129629629634</v>
      </c>
      <c r="M133" s="77">
        <f t="shared" si="125"/>
        <v>0.50692129629629623</v>
      </c>
    </row>
    <row r="134" spans="1:13" ht="12.75" customHeight="1" x14ac:dyDescent="0.25">
      <c r="A134" s="76">
        <f t="shared" si="127"/>
        <v>0.6769560185185185</v>
      </c>
      <c r="B134" s="66">
        <f t="shared" si="128"/>
        <v>0.82278935185185176</v>
      </c>
      <c r="C134" s="66">
        <f t="shared" si="129"/>
        <v>0.33320601851851844</v>
      </c>
      <c r="D134" s="66">
        <f t="shared" si="130"/>
        <v>0.48945601851851844</v>
      </c>
      <c r="E134" s="66">
        <f t="shared" si="131"/>
        <v>0.59362268518518513</v>
      </c>
      <c r="F134" s="64">
        <v>2.6</v>
      </c>
      <c r="G134" s="65">
        <v>32</v>
      </c>
      <c r="H134" s="67" t="s">
        <v>69</v>
      </c>
      <c r="I134" s="66">
        <f t="shared" si="121"/>
        <v>0.69210648148148146</v>
      </c>
      <c r="J134" s="66">
        <f t="shared" si="122"/>
        <v>0.73377314814814809</v>
      </c>
      <c r="K134" s="66">
        <f t="shared" si="123"/>
        <v>0.25460648148148152</v>
      </c>
      <c r="L134" s="66">
        <f t="shared" si="124"/>
        <v>0.37960648148148152</v>
      </c>
      <c r="M134" s="77">
        <f t="shared" si="125"/>
        <v>0.50460648148148146</v>
      </c>
    </row>
    <row r="135" spans="1:13" ht="12.75" customHeight="1" x14ac:dyDescent="0.25">
      <c r="A135" s="76">
        <f t="shared" si="127"/>
        <v>0.67784722222222216</v>
      </c>
      <c r="B135" s="66">
        <f t="shared" si="128"/>
        <v>0.82368055555555542</v>
      </c>
      <c r="C135" s="66">
        <f t="shared" si="129"/>
        <v>0.33409722222222216</v>
      </c>
      <c r="D135" s="66">
        <f t="shared" si="130"/>
        <v>0.49034722222222216</v>
      </c>
      <c r="E135" s="66">
        <f t="shared" si="131"/>
        <v>0.59451388888888879</v>
      </c>
      <c r="F135" s="64">
        <v>0.9</v>
      </c>
      <c r="G135" s="65">
        <v>33</v>
      </c>
      <c r="H135" s="67" t="s">
        <v>70</v>
      </c>
      <c r="I135" s="66">
        <f t="shared" si="121"/>
        <v>0.6912152777777778</v>
      </c>
      <c r="J135" s="66">
        <f t="shared" si="122"/>
        <v>0.73288194444444443</v>
      </c>
      <c r="K135" s="66">
        <f t="shared" si="123"/>
        <v>0.2537152777777778</v>
      </c>
      <c r="L135" s="66">
        <f t="shared" si="124"/>
        <v>0.3787152777777778</v>
      </c>
      <c r="M135" s="77">
        <f t="shared" si="125"/>
        <v>0.5037152777777778</v>
      </c>
    </row>
    <row r="136" spans="1:13" ht="12.75" customHeight="1" x14ac:dyDescent="0.25">
      <c r="A136" s="76">
        <f t="shared" si="127"/>
        <v>0.67974537037037031</v>
      </c>
      <c r="B136" s="66">
        <f t="shared" si="128"/>
        <v>0.82557870370370356</v>
      </c>
      <c r="C136" s="66">
        <f t="shared" si="129"/>
        <v>0.33599537037037031</v>
      </c>
      <c r="D136" s="66">
        <f t="shared" si="130"/>
        <v>0.49224537037037031</v>
      </c>
      <c r="E136" s="66">
        <f t="shared" si="131"/>
        <v>0.59641203703703694</v>
      </c>
      <c r="F136" s="64">
        <v>2.1</v>
      </c>
      <c r="G136" s="65">
        <v>34</v>
      </c>
      <c r="H136" s="67" t="s">
        <v>71</v>
      </c>
      <c r="I136" s="66">
        <f>I137+TIME(0,0,(3600*($O51-$O50)/(INDEX($T$5:$AB$6,MATCH(I$101,$S$5:$S$6,0),MATCH(CONCATENATE($P51,$Q51),$T$4:$AB$4,0)))+$T$8))</f>
        <v>0.68931712962962965</v>
      </c>
      <c r="J136" s="66">
        <f t="shared" ref="J136:M136" si="146">J137+TIME(0,0,(3600*($O51-$O50)/(INDEX($T$5:$AB$6,MATCH(J$101,$S$5:$S$6,0),MATCH(CONCATENATE($P51,$Q51),$T$4:$AB$4,0)))+$T$8))</f>
        <v>0.73098379629629628</v>
      </c>
      <c r="K136" s="66">
        <f t="shared" si="146"/>
        <v>0.25181712962962965</v>
      </c>
      <c r="L136" s="66">
        <f t="shared" si="146"/>
        <v>0.37681712962962965</v>
      </c>
      <c r="M136" s="77">
        <f t="shared" si="146"/>
        <v>0.50181712962962965</v>
      </c>
    </row>
    <row r="137" spans="1:13" ht="12.75" customHeight="1" x14ac:dyDescent="0.25">
      <c r="A137" s="76">
        <f t="shared" si="127"/>
        <v>0.68156249999999996</v>
      </c>
      <c r="B137" s="66">
        <f t="shared" si="128"/>
        <v>0.82739583333333322</v>
      </c>
      <c r="C137" s="66">
        <f t="shared" si="129"/>
        <v>0.33781249999999996</v>
      </c>
      <c r="D137" s="66">
        <f t="shared" si="130"/>
        <v>0.49406249999999996</v>
      </c>
      <c r="E137" s="66">
        <f t="shared" si="131"/>
        <v>0.59822916666666659</v>
      </c>
      <c r="F137" s="64">
        <v>2</v>
      </c>
      <c r="G137" s="65">
        <v>35</v>
      </c>
      <c r="H137" s="67" t="s">
        <v>72</v>
      </c>
      <c r="I137" s="63">
        <v>0.6875</v>
      </c>
      <c r="J137" s="63">
        <v>0.72916666666666663</v>
      </c>
      <c r="K137" s="63">
        <v>0.25</v>
      </c>
      <c r="L137" s="63">
        <v>0.375</v>
      </c>
      <c r="M137" s="79">
        <v>0.5</v>
      </c>
    </row>
    <row r="138" spans="1:13" ht="12.75" customHeight="1" x14ac:dyDescent="0.25">
      <c r="A138" s="76"/>
      <c r="B138" s="66"/>
      <c r="C138" s="66"/>
      <c r="D138" s="66"/>
      <c r="E138" s="66"/>
      <c r="F138" s="64"/>
      <c r="G138" s="65"/>
      <c r="H138" s="64"/>
      <c r="I138" s="66"/>
      <c r="J138" s="66"/>
      <c r="K138" s="66"/>
      <c r="L138" s="66"/>
      <c r="M138" s="77"/>
    </row>
    <row r="139" spans="1:13" ht="12.75" customHeight="1" thickBot="1" x14ac:dyDescent="0.3">
      <c r="A139" s="80" t="s">
        <v>73</v>
      </c>
      <c r="B139" s="81" t="s">
        <v>73</v>
      </c>
      <c r="C139" s="83">
        <v>6</v>
      </c>
      <c r="D139" s="83">
        <v>6</v>
      </c>
      <c r="E139" s="83">
        <v>6</v>
      </c>
      <c r="F139" s="82"/>
      <c r="G139" s="83"/>
      <c r="H139" s="82"/>
      <c r="I139" s="83" t="s">
        <v>73</v>
      </c>
      <c r="J139" s="81" t="s">
        <v>73</v>
      </c>
      <c r="K139" s="83">
        <v>6</v>
      </c>
      <c r="L139" s="83">
        <v>6</v>
      </c>
      <c r="M139" s="86">
        <v>6</v>
      </c>
    </row>
    <row r="140" spans="1:13" ht="12.75" customHeight="1" thickBo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2.75" customHeight="1" thickBot="1" x14ac:dyDescent="0.3">
      <c r="A141" s="104" t="s">
        <v>29</v>
      </c>
      <c r="B141" s="105"/>
      <c r="C141" s="105"/>
      <c r="D141" s="105"/>
      <c r="E141" s="105"/>
      <c r="F141" s="15" t="s">
        <v>30</v>
      </c>
      <c r="G141" s="16" t="s">
        <v>31</v>
      </c>
      <c r="H141" s="16" t="s">
        <v>32</v>
      </c>
      <c r="I141" s="101" t="s">
        <v>33</v>
      </c>
      <c r="J141" s="102"/>
      <c r="K141" s="102"/>
      <c r="L141" s="102"/>
      <c r="M141" s="103"/>
    </row>
    <row r="142" spans="1:13" ht="12.75" customHeight="1" thickBot="1" x14ac:dyDescent="0.3">
      <c r="A142" s="101" t="s">
        <v>34</v>
      </c>
      <c r="B142" s="102"/>
      <c r="C142" s="102"/>
      <c r="D142" s="102"/>
      <c r="E142" s="103"/>
      <c r="F142" s="18"/>
      <c r="G142" s="19" t="s">
        <v>35</v>
      </c>
      <c r="H142" s="20" t="s">
        <v>36</v>
      </c>
      <c r="I142" s="101" t="s">
        <v>34</v>
      </c>
      <c r="J142" s="102"/>
      <c r="K142" s="102"/>
      <c r="L142" s="102"/>
      <c r="M142" s="103"/>
    </row>
    <row r="143" spans="1:13" ht="12.75" customHeight="1" x14ac:dyDescent="0.25">
      <c r="A143" s="21" t="s">
        <v>41</v>
      </c>
      <c r="B143" s="87"/>
      <c r="C143" s="87"/>
      <c r="D143" s="87"/>
      <c r="E143" s="87"/>
      <c r="F143" s="23"/>
      <c r="G143" s="23"/>
      <c r="H143" s="22"/>
      <c r="I143" s="21" t="s">
        <v>41</v>
      </c>
      <c r="J143" s="87"/>
      <c r="K143" s="87"/>
      <c r="L143" s="87"/>
      <c r="M143" s="88"/>
    </row>
    <row r="144" spans="1:13" ht="12.75" customHeight="1" thickBot="1" x14ac:dyDescent="0.3">
      <c r="A144" s="26" t="s">
        <v>23</v>
      </c>
      <c r="B144" s="89"/>
      <c r="C144" s="89"/>
      <c r="D144" s="89"/>
      <c r="E144" s="89"/>
      <c r="F144" s="28"/>
      <c r="G144" s="28"/>
      <c r="H144" s="29"/>
      <c r="I144" s="27" t="s">
        <v>23</v>
      </c>
      <c r="J144" s="89"/>
      <c r="K144" s="89"/>
      <c r="L144" s="89"/>
      <c r="M144" s="90"/>
    </row>
    <row r="145" spans="1:13" ht="12.75" customHeight="1" x14ac:dyDescent="0.25">
      <c r="A145" s="69">
        <v>0.66666666666666663</v>
      </c>
      <c r="B145" s="100"/>
      <c r="C145" s="100"/>
      <c r="D145" s="100"/>
      <c r="E145" s="100"/>
      <c r="F145" s="71"/>
      <c r="G145" s="72">
        <v>0</v>
      </c>
      <c r="H145" s="73" t="s">
        <v>46</v>
      </c>
      <c r="I145" s="74">
        <f t="shared" ref="I145:I178" si="147">I146+TIME(0,0,(3600*($O17-$O16)/(INDEX($T$5:$AB$6,MATCH(I$144,$S$5:$S$6,0),MATCH(CONCATENATE($P17,$Q17),$T$4:$AB$4,0)))+$T$8))</f>
        <v>0.63989583333333322</v>
      </c>
      <c r="J145" s="91"/>
      <c r="K145" s="91"/>
      <c r="L145" s="91"/>
      <c r="M145" s="92"/>
    </row>
    <row r="146" spans="1:13" ht="12.75" customHeight="1" x14ac:dyDescent="0.25">
      <c r="A146" s="76">
        <f>A145+TIME(0,0,(3600*($O17-$O16)/(INDEX($T$5:$AB$6,MATCH(A$144,$S$5:$S$6,0),MATCH(CONCATENATE($P17,$Q17),$T$4:$AB$4,0)))+$T$8))</f>
        <v>0.66831018518518515</v>
      </c>
      <c r="B146" s="93"/>
      <c r="C146" s="93"/>
      <c r="D146" s="93"/>
      <c r="E146" s="93"/>
      <c r="F146" s="64">
        <v>1.8</v>
      </c>
      <c r="G146" s="65">
        <v>1</v>
      </c>
      <c r="H146" s="67" t="s">
        <v>47</v>
      </c>
      <c r="I146" s="66">
        <f t="shared" si="147"/>
        <v>0.6382523148148147</v>
      </c>
      <c r="J146" s="93"/>
      <c r="K146" s="93"/>
      <c r="L146" s="93"/>
      <c r="M146" s="94"/>
    </row>
    <row r="147" spans="1:13" ht="12.75" customHeight="1" x14ac:dyDescent="0.25">
      <c r="A147" s="76">
        <f t="shared" ref="A147:A180" si="148">A146+TIME(0,0,(3600*($O18-$O17)/(INDEX($T$5:$AB$6,MATCH(A$144,$S$5:$S$6,0),MATCH(CONCATENATE($P18,$Q18),$T$4:$AB$4,0)))+$T$8))</f>
        <v>0.66887731481481483</v>
      </c>
      <c r="B147" s="93"/>
      <c r="C147" s="93"/>
      <c r="D147" s="93"/>
      <c r="E147" s="93"/>
      <c r="F147" s="64">
        <v>0.5</v>
      </c>
      <c r="G147" s="65">
        <v>2</v>
      </c>
      <c r="H147" s="67" t="s">
        <v>49</v>
      </c>
      <c r="I147" s="66">
        <f t="shared" si="147"/>
        <v>0.63768518518518502</v>
      </c>
      <c r="J147" s="93"/>
      <c r="K147" s="93"/>
      <c r="L147" s="93"/>
      <c r="M147" s="94"/>
    </row>
    <row r="148" spans="1:13" ht="12.75" customHeight="1" x14ac:dyDescent="0.25">
      <c r="A148" s="76">
        <f t="shared" si="148"/>
        <v>0.66910879629629627</v>
      </c>
      <c r="B148" s="93"/>
      <c r="C148" s="93"/>
      <c r="D148" s="93"/>
      <c r="E148" s="93"/>
      <c r="F148" s="64">
        <v>0.1</v>
      </c>
      <c r="G148" s="65">
        <v>3</v>
      </c>
      <c r="H148" s="67" t="s">
        <v>50</v>
      </c>
      <c r="I148" s="66">
        <f t="shared" si="147"/>
        <v>0.63745370370370358</v>
      </c>
      <c r="J148" s="93"/>
      <c r="K148" s="93"/>
      <c r="L148" s="93"/>
      <c r="M148" s="94"/>
    </row>
    <row r="149" spans="1:13" ht="12.75" customHeight="1" x14ac:dyDescent="0.25">
      <c r="A149" s="76">
        <f t="shared" si="148"/>
        <v>0.66958333333333331</v>
      </c>
      <c r="B149" s="93"/>
      <c r="C149" s="93"/>
      <c r="D149" s="93"/>
      <c r="E149" s="93"/>
      <c r="F149" s="64">
        <v>0.4</v>
      </c>
      <c r="G149" s="65">
        <v>4</v>
      </c>
      <c r="H149" s="67" t="s">
        <v>51</v>
      </c>
      <c r="I149" s="66">
        <f t="shared" si="147"/>
        <v>0.63697916666666654</v>
      </c>
      <c r="J149" s="93"/>
      <c r="K149" s="93"/>
      <c r="L149" s="93"/>
      <c r="M149" s="94"/>
    </row>
    <row r="150" spans="1:13" ht="12.75" customHeight="1" x14ac:dyDescent="0.25">
      <c r="A150" s="76">
        <f t="shared" si="148"/>
        <v>0.6790046296296296</v>
      </c>
      <c r="B150" s="93"/>
      <c r="C150" s="93"/>
      <c r="D150" s="93"/>
      <c r="E150" s="93"/>
      <c r="F150" s="64">
        <v>8.9</v>
      </c>
      <c r="G150" s="65">
        <v>5</v>
      </c>
      <c r="H150" s="67" t="s">
        <v>52</v>
      </c>
      <c r="I150" s="66">
        <f t="shared" si="147"/>
        <v>0.62755787037037025</v>
      </c>
      <c r="J150" s="93"/>
      <c r="K150" s="93"/>
      <c r="L150" s="93"/>
      <c r="M150" s="94"/>
    </row>
    <row r="151" spans="1:13" ht="12.75" customHeight="1" x14ac:dyDescent="0.25">
      <c r="A151" s="76">
        <f t="shared" si="148"/>
        <v>0.6799884259259259</v>
      </c>
      <c r="B151" s="93"/>
      <c r="C151" s="93"/>
      <c r="D151" s="93"/>
      <c r="E151" s="93"/>
      <c r="F151" s="64">
        <v>1</v>
      </c>
      <c r="G151" s="65">
        <v>6</v>
      </c>
      <c r="H151" s="67" t="s">
        <v>53</v>
      </c>
      <c r="I151" s="66">
        <f t="shared" si="147"/>
        <v>0.62657407407407395</v>
      </c>
      <c r="J151" s="93"/>
      <c r="K151" s="93"/>
      <c r="L151" s="93"/>
      <c r="M151" s="94"/>
    </row>
    <row r="152" spans="1:13" ht="12.75" customHeight="1" x14ac:dyDescent="0.25">
      <c r="A152" s="76">
        <f t="shared" si="148"/>
        <v>0.68155092592592592</v>
      </c>
      <c r="B152" s="93"/>
      <c r="C152" s="93"/>
      <c r="D152" s="93"/>
      <c r="E152" s="93"/>
      <c r="F152" s="64">
        <v>1.7</v>
      </c>
      <c r="G152" s="65">
        <v>7</v>
      </c>
      <c r="H152" s="67" t="s">
        <v>55</v>
      </c>
      <c r="I152" s="66">
        <f t="shared" si="147"/>
        <v>0.62501157407407393</v>
      </c>
      <c r="J152" s="93"/>
      <c r="K152" s="93"/>
      <c r="L152" s="93"/>
      <c r="M152" s="94"/>
    </row>
    <row r="153" spans="1:13" ht="12.75" customHeight="1" x14ac:dyDescent="0.25">
      <c r="A153" s="76">
        <f t="shared" si="148"/>
        <v>0.68311342592592594</v>
      </c>
      <c r="B153" s="93"/>
      <c r="C153" s="93"/>
      <c r="D153" s="93"/>
      <c r="E153" s="93"/>
      <c r="F153" s="64">
        <v>1.7</v>
      </c>
      <c r="G153" s="65">
        <v>8</v>
      </c>
      <c r="H153" s="67" t="s">
        <v>56</v>
      </c>
      <c r="I153" s="66">
        <f t="shared" si="147"/>
        <v>0.62344907407407391</v>
      </c>
      <c r="J153" s="93"/>
      <c r="K153" s="93"/>
      <c r="L153" s="93"/>
      <c r="M153" s="94"/>
    </row>
    <row r="154" spans="1:13" ht="12.75" customHeight="1" x14ac:dyDescent="0.25">
      <c r="A154" s="76">
        <f t="shared" si="148"/>
        <v>0.68392361111111111</v>
      </c>
      <c r="B154" s="93"/>
      <c r="C154" s="93"/>
      <c r="D154" s="93"/>
      <c r="E154" s="93"/>
      <c r="F154" s="64">
        <v>0.8</v>
      </c>
      <c r="G154" s="65">
        <v>9</v>
      </c>
      <c r="H154" s="67" t="s">
        <v>57</v>
      </c>
      <c r="I154" s="66">
        <f t="shared" si="147"/>
        <v>0.62263888888888874</v>
      </c>
      <c r="J154" s="93"/>
      <c r="K154" s="93"/>
      <c r="L154" s="93"/>
      <c r="M154" s="94"/>
    </row>
    <row r="155" spans="1:13" ht="12.75" customHeight="1" x14ac:dyDescent="0.25">
      <c r="A155" s="76">
        <f t="shared" si="148"/>
        <v>0.68431712962962965</v>
      </c>
      <c r="B155" s="93"/>
      <c r="C155" s="93"/>
      <c r="D155" s="93"/>
      <c r="E155" s="93"/>
      <c r="F155" s="64">
        <v>0.3</v>
      </c>
      <c r="G155" s="65">
        <v>10</v>
      </c>
      <c r="H155" s="67" t="s">
        <v>58</v>
      </c>
      <c r="I155" s="66">
        <f t="shared" si="147"/>
        <v>0.6222453703703702</v>
      </c>
      <c r="J155" s="93"/>
      <c r="K155" s="93"/>
      <c r="L155" s="93"/>
      <c r="M155" s="94"/>
    </row>
    <row r="156" spans="1:13" ht="12.75" customHeight="1" x14ac:dyDescent="0.25">
      <c r="A156" s="76">
        <f t="shared" si="148"/>
        <v>0.68512731481481481</v>
      </c>
      <c r="B156" s="93"/>
      <c r="C156" s="93"/>
      <c r="D156" s="93"/>
      <c r="E156" s="93"/>
      <c r="F156" s="64">
        <v>0.8</v>
      </c>
      <c r="G156" s="65">
        <v>11</v>
      </c>
      <c r="H156" s="67" t="s">
        <v>59</v>
      </c>
      <c r="I156" s="66">
        <f t="shared" si="147"/>
        <v>0.62143518518518504</v>
      </c>
      <c r="J156" s="93"/>
      <c r="K156" s="93"/>
      <c r="L156" s="93"/>
      <c r="M156" s="94"/>
    </row>
    <row r="157" spans="1:13" ht="12.75" customHeight="1" x14ac:dyDescent="0.25">
      <c r="A157" s="76">
        <f t="shared" si="148"/>
        <v>0.68660879629629634</v>
      </c>
      <c r="B157" s="93"/>
      <c r="C157" s="93"/>
      <c r="D157" s="93"/>
      <c r="E157" s="93"/>
      <c r="F157" s="64">
        <v>1.6</v>
      </c>
      <c r="G157" s="65">
        <v>12</v>
      </c>
      <c r="H157" s="67" t="s">
        <v>60</v>
      </c>
      <c r="I157" s="66">
        <f>I161</f>
        <v>0.61995370370370351</v>
      </c>
      <c r="J157" s="93"/>
      <c r="K157" s="93"/>
      <c r="L157" s="93"/>
      <c r="M157" s="94"/>
    </row>
    <row r="158" spans="1:13" ht="12.75" customHeight="1" x14ac:dyDescent="0.25">
      <c r="A158" s="78"/>
      <c r="B158" s="93"/>
      <c r="C158" s="93"/>
      <c r="D158" s="93"/>
      <c r="E158" s="93"/>
      <c r="F158" s="64">
        <v>1.4</v>
      </c>
      <c r="G158" s="65">
        <v>13</v>
      </c>
      <c r="H158" s="67" t="s">
        <v>77</v>
      </c>
      <c r="I158" s="68"/>
      <c r="J158" s="93"/>
      <c r="K158" s="93"/>
      <c r="L158" s="93"/>
      <c r="M158" s="94"/>
    </row>
    <row r="159" spans="1:13" ht="12.75" customHeight="1" x14ac:dyDescent="0.25">
      <c r="A159" s="78"/>
      <c r="B159" s="93"/>
      <c r="C159" s="93"/>
      <c r="D159" s="93"/>
      <c r="E159" s="93"/>
      <c r="F159" s="64">
        <v>1.9</v>
      </c>
      <c r="G159" s="65">
        <v>14</v>
      </c>
      <c r="H159" s="67" t="s">
        <v>78</v>
      </c>
      <c r="I159" s="68"/>
      <c r="J159" s="93"/>
      <c r="K159" s="93"/>
      <c r="L159" s="93"/>
      <c r="M159" s="94"/>
    </row>
    <row r="160" spans="1:13" ht="12.75" customHeight="1" x14ac:dyDescent="0.25">
      <c r="A160" s="78"/>
      <c r="B160" s="93"/>
      <c r="C160" s="93"/>
      <c r="D160" s="93"/>
      <c r="E160" s="93"/>
      <c r="F160" s="64">
        <v>1.9</v>
      </c>
      <c r="G160" s="65">
        <v>15</v>
      </c>
      <c r="H160" s="67" t="s">
        <v>77</v>
      </c>
      <c r="I160" s="68"/>
      <c r="J160" s="93"/>
      <c r="K160" s="93"/>
      <c r="L160" s="93"/>
      <c r="M160" s="94"/>
    </row>
    <row r="161" spans="1:13" ht="12.75" customHeight="1" x14ac:dyDescent="0.25">
      <c r="A161" s="76">
        <f>A157</f>
        <v>0.68660879629629634</v>
      </c>
      <c r="B161" s="93"/>
      <c r="C161" s="93"/>
      <c r="D161" s="93"/>
      <c r="E161" s="93"/>
      <c r="F161" s="64">
        <v>1.4</v>
      </c>
      <c r="G161" s="65">
        <v>16</v>
      </c>
      <c r="H161" s="67" t="s">
        <v>60</v>
      </c>
      <c r="I161" s="66">
        <f t="shared" si="147"/>
        <v>0.61995370370370351</v>
      </c>
      <c r="J161" s="93"/>
      <c r="K161" s="93"/>
      <c r="L161" s="93"/>
      <c r="M161" s="94"/>
    </row>
    <row r="162" spans="1:13" ht="12.75" customHeight="1" x14ac:dyDescent="0.25">
      <c r="A162" s="76">
        <f t="shared" si="148"/>
        <v>0.68809027777777787</v>
      </c>
      <c r="B162" s="93"/>
      <c r="C162" s="93"/>
      <c r="D162" s="93"/>
      <c r="E162" s="93"/>
      <c r="F162" s="64">
        <v>1.6</v>
      </c>
      <c r="G162" s="65">
        <v>17</v>
      </c>
      <c r="H162" s="67" t="s">
        <v>62</v>
      </c>
      <c r="I162" s="66">
        <f>I170</f>
        <v>0.61847222222222198</v>
      </c>
      <c r="J162" s="93"/>
      <c r="K162" s="93"/>
      <c r="L162" s="93"/>
      <c r="M162" s="94"/>
    </row>
    <row r="163" spans="1:13" ht="12.75" customHeight="1" x14ac:dyDescent="0.25">
      <c r="A163" s="78"/>
      <c r="B163" s="93"/>
      <c r="C163" s="93"/>
      <c r="D163" s="93"/>
      <c r="E163" s="93"/>
      <c r="F163" s="64">
        <v>1.5</v>
      </c>
      <c r="G163" s="65">
        <v>18</v>
      </c>
      <c r="H163" s="67" t="s">
        <v>79</v>
      </c>
      <c r="I163" s="68"/>
      <c r="J163" s="93"/>
      <c r="K163" s="93"/>
      <c r="L163" s="93"/>
      <c r="M163" s="94"/>
    </row>
    <row r="164" spans="1:13" ht="12.75" customHeight="1" x14ac:dyDescent="0.25">
      <c r="A164" s="78"/>
      <c r="B164" s="93"/>
      <c r="C164" s="93"/>
      <c r="D164" s="93"/>
      <c r="E164" s="93"/>
      <c r="F164" s="64">
        <v>1</v>
      </c>
      <c r="G164" s="65">
        <v>19</v>
      </c>
      <c r="H164" s="67" t="s">
        <v>80</v>
      </c>
      <c r="I164" s="68"/>
      <c r="J164" s="93"/>
      <c r="K164" s="93"/>
      <c r="L164" s="93"/>
      <c r="M164" s="94"/>
    </row>
    <row r="165" spans="1:13" ht="12.75" customHeight="1" x14ac:dyDescent="0.25">
      <c r="A165" s="78"/>
      <c r="B165" s="93"/>
      <c r="C165" s="93"/>
      <c r="D165" s="93"/>
      <c r="E165" s="93"/>
      <c r="F165" s="64">
        <v>0.9</v>
      </c>
      <c r="G165" s="65">
        <v>20</v>
      </c>
      <c r="H165" s="67" t="s">
        <v>81</v>
      </c>
      <c r="I165" s="68"/>
      <c r="J165" s="93"/>
      <c r="K165" s="93"/>
      <c r="L165" s="93"/>
      <c r="M165" s="94"/>
    </row>
    <row r="166" spans="1:13" ht="12.75" customHeight="1" x14ac:dyDescent="0.25">
      <c r="A166" s="78"/>
      <c r="B166" s="93"/>
      <c r="C166" s="93"/>
      <c r="D166" s="93"/>
      <c r="E166" s="93"/>
      <c r="F166" s="64">
        <v>1</v>
      </c>
      <c r="G166" s="65">
        <v>21</v>
      </c>
      <c r="H166" s="67" t="s">
        <v>82</v>
      </c>
      <c r="I166" s="68"/>
      <c r="J166" s="93"/>
      <c r="K166" s="93"/>
      <c r="L166" s="93"/>
      <c r="M166" s="94"/>
    </row>
    <row r="167" spans="1:13" ht="12.75" customHeight="1" x14ac:dyDescent="0.25">
      <c r="A167" s="78"/>
      <c r="B167" s="93"/>
      <c r="C167" s="93"/>
      <c r="D167" s="93"/>
      <c r="E167" s="93"/>
      <c r="F167" s="64">
        <v>1</v>
      </c>
      <c r="G167" s="65">
        <v>22</v>
      </c>
      <c r="H167" s="67" t="s">
        <v>81</v>
      </c>
      <c r="I167" s="68"/>
      <c r="J167" s="93"/>
      <c r="K167" s="93"/>
      <c r="L167" s="93"/>
      <c r="M167" s="94"/>
    </row>
    <row r="168" spans="1:13" ht="12.75" customHeight="1" x14ac:dyDescent="0.25">
      <c r="A168" s="78"/>
      <c r="B168" s="93"/>
      <c r="C168" s="93"/>
      <c r="D168" s="93"/>
      <c r="E168" s="93"/>
      <c r="F168" s="64">
        <v>0.9</v>
      </c>
      <c r="G168" s="65">
        <v>23</v>
      </c>
      <c r="H168" s="67" t="s">
        <v>80</v>
      </c>
      <c r="I168" s="68"/>
      <c r="J168" s="93"/>
      <c r="K168" s="93"/>
      <c r="L168" s="93"/>
      <c r="M168" s="94"/>
    </row>
    <row r="169" spans="1:13" ht="12.75" customHeight="1" x14ac:dyDescent="0.25">
      <c r="A169" s="78"/>
      <c r="B169" s="93"/>
      <c r="C169" s="93"/>
      <c r="D169" s="93"/>
      <c r="E169" s="93"/>
      <c r="F169" s="64">
        <v>1</v>
      </c>
      <c r="G169" s="65">
        <v>24</v>
      </c>
      <c r="H169" s="67" t="s">
        <v>79</v>
      </c>
      <c r="I169" s="68"/>
      <c r="J169" s="93"/>
      <c r="K169" s="93"/>
      <c r="L169" s="93"/>
      <c r="M169" s="94"/>
    </row>
    <row r="170" spans="1:13" ht="12.75" customHeight="1" x14ac:dyDescent="0.25">
      <c r="A170" s="76">
        <f>A162</f>
        <v>0.68809027777777787</v>
      </c>
      <c r="B170" s="93"/>
      <c r="C170" s="93"/>
      <c r="D170" s="93"/>
      <c r="E170" s="93"/>
      <c r="F170" s="64">
        <v>1.6</v>
      </c>
      <c r="G170" s="65">
        <v>25</v>
      </c>
      <c r="H170" s="67" t="s">
        <v>62</v>
      </c>
      <c r="I170" s="66">
        <f t="shared" si="147"/>
        <v>0.61847222222222198</v>
      </c>
      <c r="J170" s="93"/>
      <c r="K170" s="93"/>
      <c r="L170" s="93"/>
      <c r="M170" s="94"/>
    </row>
    <row r="171" spans="1:13" ht="12.75" customHeight="1" x14ac:dyDescent="0.25">
      <c r="A171" s="76">
        <f t="shared" si="148"/>
        <v>0.68949074074074079</v>
      </c>
      <c r="B171" s="93"/>
      <c r="C171" s="93"/>
      <c r="D171" s="93"/>
      <c r="E171" s="93"/>
      <c r="F171" s="64">
        <v>1.5</v>
      </c>
      <c r="G171" s="65">
        <v>26</v>
      </c>
      <c r="H171" s="67" t="s">
        <v>63</v>
      </c>
      <c r="I171" s="66">
        <f t="shared" si="147"/>
        <v>0.61707175925925906</v>
      </c>
      <c r="J171" s="93"/>
      <c r="K171" s="93"/>
      <c r="L171" s="93"/>
      <c r="M171" s="94"/>
    </row>
    <row r="172" spans="1:13" ht="12.75" customHeight="1" x14ac:dyDescent="0.25">
      <c r="A172" s="76">
        <f t="shared" si="148"/>
        <v>0.69055555555555559</v>
      </c>
      <c r="B172" s="93"/>
      <c r="C172" s="93"/>
      <c r="D172" s="93"/>
      <c r="E172" s="93"/>
      <c r="F172" s="64">
        <v>1.1000000000000001</v>
      </c>
      <c r="G172" s="65">
        <v>27</v>
      </c>
      <c r="H172" s="67" t="s">
        <v>64</v>
      </c>
      <c r="I172" s="66">
        <f t="shared" si="147"/>
        <v>0.61600694444444426</v>
      </c>
      <c r="J172" s="93"/>
      <c r="K172" s="93"/>
      <c r="L172" s="93"/>
      <c r="M172" s="94"/>
    </row>
    <row r="173" spans="1:13" ht="12.75" customHeight="1" x14ac:dyDescent="0.25">
      <c r="A173" s="76">
        <f t="shared" si="148"/>
        <v>0.69162037037037039</v>
      </c>
      <c r="B173" s="93"/>
      <c r="C173" s="93"/>
      <c r="D173" s="93"/>
      <c r="E173" s="93"/>
      <c r="F173" s="64">
        <v>1.1000000000000001</v>
      </c>
      <c r="G173" s="65">
        <v>28</v>
      </c>
      <c r="H173" s="67" t="s">
        <v>65</v>
      </c>
      <c r="I173" s="66">
        <f t="shared" si="147"/>
        <v>0.61494212962962946</v>
      </c>
      <c r="J173" s="93"/>
      <c r="K173" s="93"/>
      <c r="L173" s="93"/>
      <c r="M173" s="94"/>
    </row>
    <row r="174" spans="1:13" ht="12.75" customHeight="1" x14ac:dyDescent="0.25">
      <c r="A174" s="76">
        <f t="shared" si="148"/>
        <v>0.69268518518518518</v>
      </c>
      <c r="B174" s="93"/>
      <c r="C174" s="93"/>
      <c r="D174" s="93"/>
      <c r="E174" s="93"/>
      <c r="F174" s="64">
        <v>1.1000000000000001</v>
      </c>
      <c r="G174" s="65">
        <v>29</v>
      </c>
      <c r="H174" s="67" t="s">
        <v>66</v>
      </c>
      <c r="I174" s="66">
        <f t="shared" si="147"/>
        <v>0.61387731481481467</v>
      </c>
      <c r="J174" s="93"/>
      <c r="K174" s="93"/>
      <c r="L174" s="93"/>
      <c r="M174" s="94"/>
    </row>
    <row r="175" spans="1:13" ht="12.75" customHeight="1" x14ac:dyDescent="0.25">
      <c r="A175" s="76">
        <f t="shared" si="148"/>
        <v>0.69440972222222219</v>
      </c>
      <c r="B175" s="93"/>
      <c r="C175" s="93"/>
      <c r="D175" s="93"/>
      <c r="E175" s="93"/>
      <c r="F175" s="64">
        <v>1.9</v>
      </c>
      <c r="G175" s="65">
        <v>30</v>
      </c>
      <c r="H175" s="67" t="s">
        <v>67</v>
      </c>
      <c r="I175" s="66">
        <f t="shared" si="147"/>
        <v>0.61215277777777766</v>
      </c>
      <c r="J175" s="93"/>
      <c r="K175" s="93"/>
      <c r="L175" s="93"/>
      <c r="M175" s="94"/>
    </row>
    <row r="176" spans="1:13" ht="12.75" customHeight="1" x14ac:dyDescent="0.25">
      <c r="A176" s="76">
        <f t="shared" si="148"/>
        <v>0.69547453703703699</v>
      </c>
      <c r="B176" s="93"/>
      <c r="C176" s="93"/>
      <c r="D176" s="93"/>
      <c r="E176" s="93"/>
      <c r="F176" s="64">
        <v>1.1000000000000001</v>
      </c>
      <c r="G176" s="65">
        <v>31</v>
      </c>
      <c r="H176" s="67" t="s">
        <v>68</v>
      </c>
      <c r="I176" s="66">
        <f t="shared" si="147"/>
        <v>0.61108796296296286</v>
      </c>
      <c r="J176" s="93"/>
      <c r="K176" s="93"/>
      <c r="L176" s="93"/>
      <c r="M176" s="94"/>
    </row>
    <row r="177" spans="1:13" ht="12.75" customHeight="1" x14ac:dyDescent="0.25">
      <c r="A177" s="76">
        <f t="shared" si="148"/>
        <v>0.69778935185185176</v>
      </c>
      <c r="B177" s="93"/>
      <c r="C177" s="93"/>
      <c r="D177" s="93"/>
      <c r="E177" s="93"/>
      <c r="F177" s="64">
        <v>2.6</v>
      </c>
      <c r="G177" s="65">
        <v>32</v>
      </c>
      <c r="H177" s="67" t="s">
        <v>69</v>
      </c>
      <c r="I177" s="66">
        <f t="shared" si="147"/>
        <v>0.60877314814814809</v>
      </c>
      <c r="J177" s="93"/>
      <c r="K177" s="93"/>
      <c r="L177" s="93"/>
      <c r="M177" s="94"/>
    </row>
    <row r="178" spans="1:13" ht="12.75" customHeight="1" x14ac:dyDescent="0.25">
      <c r="A178" s="76">
        <f t="shared" si="148"/>
        <v>0.69868055555555542</v>
      </c>
      <c r="B178" s="93"/>
      <c r="C178" s="93"/>
      <c r="D178" s="93"/>
      <c r="E178" s="93"/>
      <c r="F178" s="64">
        <v>0.9</v>
      </c>
      <c r="G178" s="65">
        <v>33</v>
      </c>
      <c r="H178" s="67" t="s">
        <v>70</v>
      </c>
      <c r="I178" s="66">
        <f t="shared" si="147"/>
        <v>0.60788194444444443</v>
      </c>
      <c r="J178" s="93"/>
      <c r="K178" s="93"/>
      <c r="L178" s="93"/>
      <c r="M178" s="94"/>
    </row>
    <row r="179" spans="1:13" ht="12.75" customHeight="1" x14ac:dyDescent="0.25">
      <c r="A179" s="76">
        <f t="shared" si="148"/>
        <v>0.70057870370370356</v>
      </c>
      <c r="B179" s="93"/>
      <c r="C179" s="93"/>
      <c r="D179" s="93"/>
      <c r="E179" s="93"/>
      <c r="F179" s="64">
        <v>2.1</v>
      </c>
      <c r="G179" s="65">
        <v>34</v>
      </c>
      <c r="H179" s="67" t="s">
        <v>71</v>
      </c>
      <c r="I179" s="66">
        <f>I180+TIME(0,0,(3600*($O51-$O50)/(INDEX($T$5:$AB$6,MATCH(I$144,$S$5:$S$6,0),MATCH(CONCATENATE($P51,$Q51),$T$4:$AB$4,0)))+$T$8))</f>
        <v>0.60598379629629628</v>
      </c>
      <c r="J179" s="93"/>
      <c r="K179" s="93"/>
      <c r="L179" s="93"/>
      <c r="M179" s="94"/>
    </row>
    <row r="180" spans="1:13" ht="12.75" customHeight="1" x14ac:dyDescent="0.25">
      <c r="A180" s="76">
        <f t="shared" si="148"/>
        <v>0.70239583333333322</v>
      </c>
      <c r="B180" s="93"/>
      <c r="C180" s="93"/>
      <c r="D180" s="93"/>
      <c r="E180" s="93"/>
      <c r="F180" s="64">
        <v>2</v>
      </c>
      <c r="G180" s="65">
        <v>35</v>
      </c>
      <c r="H180" s="67" t="s">
        <v>72</v>
      </c>
      <c r="I180" s="63">
        <v>0.60416666666666663</v>
      </c>
      <c r="J180" s="95"/>
      <c r="K180" s="95"/>
      <c r="L180" s="95"/>
      <c r="M180" s="96"/>
    </row>
    <row r="181" spans="1:13" ht="12.75" customHeight="1" x14ac:dyDescent="0.25">
      <c r="A181" s="76"/>
      <c r="B181" s="93"/>
      <c r="C181" s="93"/>
      <c r="D181" s="93"/>
      <c r="E181" s="93"/>
      <c r="F181" s="64"/>
      <c r="G181" s="65"/>
      <c r="H181" s="64"/>
      <c r="I181" s="66"/>
      <c r="J181" s="93"/>
      <c r="K181" s="93"/>
      <c r="L181" s="93"/>
      <c r="M181" s="94"/>
    </row>
    <row r="182" spans="1:13" ht="12.75" customHeight="1" thickBot="1" x14ac:dyDescent="0.3">
      <c r="A182" s="80">
        <v>6</v>
      </c>
      <c r="B182" s="97"/>
      <c r="C182" s="98"/>
      <c r="D182" s="98"/>
      <c r="E182" s="98"/>
      <c r="F182" s="82"/>
      <c r="G182" s="83"/>
      <c r="H182" s="82"/>
      <c r="I182" s="83">
        <v>6</v>
      </c>
      <c r="J182" s="97"/>
      <c r="K182" s="98"/>
      <c r="L182" s="98"/>
      <c r="M182" s="99"/>
    </row>
    <row r="183" spans="1:13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2.75" customHeight="1" x14ac:dyDescent="0.3">
      <c r="I184" s="5" t="s">
        <v>76</v>
      </c>
    </row>
    <row r="185" spans="1:13" ht="12.75" customHeight="1" x14ac:dyDescent="0.25"/>
    <row r="186" spans="1:13" ht="12.75" customHeight="1" x14ac:dyDescent="0.25"/>
    <row r="187" spans="1:13" ht="12.75" customHeight="1" x14ac:dyDescent="0.25"/>
    <row r="188" spans="1:13" ht="12.75" customHeight="1" x14ac:dyDescent="0.25"/>
    <row r="189" spans="1:13" ht="12.75" customHeight="1" x14ac:dyDescent="0.25"/>
    <row r="190" spans="1:13" ht="12.75" customHeight="1" x14ac:dyDescent="0.25"/>
    <row r="191" spans="1:13" ht="12.75" customHeight="1" x14ac:dyDescent="0.25"/>
    <row r="192" spans="1:13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</sheetData>
  <mergeCells count="20">
    <mergeCell ref="A13:E13"/>
    <mergeCell ref="A55:E55"/>
    <mergeCell ref="I55:M55"/>
    <mergeCell ref="A56:E56"/>
    <mergeCell ref="I56:M56"/>
    <mergeCell ref="I13:M13"/>
    <mergeCell ref="A6:M6"/>
    <mergeCell ref="A7:M7"/>
    <mergeCell ref="A9:H9"/>
    <mergeCell ref="A10:M10"/>
    <mergeCell ref="A12:E12"/>
    <mergeCell ref="I12:M12"/>
    <mergeCell ref="I99:M99"/>
    <mergeCell ref="A99:E99"/>
    <mergeCell ref="I98:M98"/>
    <mergeCell ref="A98:E98"/>
    <mergeCell ref="I142:M142"/>
    <mergeCell ref="A142:E142"/>
    <mergeCell ref="I141:M141"/>
    <mergeCell ref="A141:E141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2022-10-21T16:49:59Z</dcterms:modified>
</cp:coreProperties>
</file>