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Documente\CJ Arges\CJ Arges_2023\Aprilie Mai 2023\Modificari Arges 2023\Grafice_modificate_29.04\Modificate\"/>
    </mc:Choice>
  </mc:AlternateContent>
  <xr:revisionPtr revIDLastSave="0" documentId="13_ncr:1_{94DD6C5C-B82E-4488-AED1-E5D3019B897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2" r:id="rId1"/>
  </sheets>
  <calcPr calcId="181029"/>
  <extLst>
    <ext uri="GoogleSheetsCustomDataVersion1">
      <go:sheetsCustomData xmlns:go="http://customooxmlschemas.google.com/" r:id="rId5" roundtripDataSignature="AMtx7mgDWILu+aNfnO9DNWGUfmoEaO0PyQ=="/>
    </ext>
  </extLst>
</workbook>
</file>

<file path=xl/calcChain.xml><?xml version="1.0" encoding="utf-8"?>
<calcChain xmlns="http://schemas.openxmlformats.org/spreadsheetml/2006/main">
  <c r="D107" i="2" l="1"/>
  <c r="D108" i="2" s="1"/>
  <c r="D109" i="2" s="1"/>
  <c r="D110" i="2" s="1"/>
  <c r="D111" i="2" s="1"/>
  <c r="D112" i="2" s="1"/>
  <c r="D113" i="2" s="1"/>
  <c r="D114" i="2" s="1"/>
  <c r="D115" i="2" s="1"/>
  <c r="D116" i="2" s="1"/>
  <c r="E107" i="2"/>
  <c r="E108" i="2" s="1"/>
  <c r="E109" i="2" s="1"/>
  <c r="E110" i="2" s="1"/>
  <c r="E111" i="2" s="1"/>
  <c r="E112" i="2" s="1"/>
  <c r="E113" i="2" s="1"/>
  <c r="E114" i="2" s="1"/>
  <c r="E115" i="2" s="1"/>
  <c r="E116" i="2" s="1"/>
  <c r="L115" i="2"/>
  <c r="L114" i="2" s="1"/>
  <c r="L113" i="2" s="1"/>
  <c r="L112" i="2" s="1"/>
  <c r="L111" i="2" s="1"/>
  <c r="L110" i="2" s="1"/>
  <c r="L109" i="2" s="1"/>
  <c r="L108" i="2" s="1"/>
  <c r="L107" i="2" s="1"/>
  <c r="L106" i="2" s="1"/>
  <c r="M115" i="2"/>
  <c r="M114" i="2" s="1"/>
  <c r="M113" i="2" s="1"/>
  <c r="M112" i="2" s="1"/>
  <c r="M111" i="2" s="1"/>
  <c r="M110" i="2" s="1"/>
  <c r="M109" i="2" s="1"/>
  <c r="M108" i="2" s="1"/>
  <c r="M107" i="2" s="1"/>
  <c r="M106" i="2" s="1"/>
  <c r="L118" i="2"/>
  <c r="M118" i="2"/>
  <c r="O17" i="2"/>
  <c r="D17" i="2" s="1"/>
  <c r="I172" i="2"/>
  <c r="I159" i="2"/>
  <c r="I158" i="2"/>
  <c r="L154" i="2"/>
  <c r="K154" i="2"/>
  <c r="J154" i="2"/>
  <c r="I154" i="2"/>
  <c r="L141" i="2"/>
  <c r="K141" i="2"/>
  <c r="J141" i="2"/>
  <c r="I141" i="2"/>
  <c r="L140" i="2"/>
  <c r="K140" i="2"/>
  <c r="J140" i="2"/>
  <c r="I140" i="2"/>
  <c r="M136" i="2"/>
  <c r="L136" i="2"/>
  <c r="K136" i="2"/>
  <c r="J136" i="2"/>
  <c r="I136" i="2"/>
  <c r="M123" i="2"/>
  <c r="L123" i="2"/>
  <c r="K123" i="2"/>
  <c r="J123" i="2"/>
  <c r="I123" i="2"/>
  <c r="M122" i="2"/>
  <c r="L122" i="2"/>
  <c r="K122" i="2"/>
  <c r="J122" i="2"/>
  <c r="I122" i="2"/>
  <c r="K118" i="2"/>
  <c r="J118" i="2"/>
  <c r="I118" i="2"/>
  <c r="M105" i="2"/>
  <c r="L105" i="2"/>
  <c r="K105" i="2"/>
  <c r="J105" i="2"/>
  <c r="I105" i="2"/>
  <c r="M104" i="2"/>
  <c r="L104" i="2"/>
  <c r="K104" i="2"/>
  <c r="J104" i="2"/>
  <c r="I104" i="2"/>
  <c r="M100" i="2"/>
  <c r="L100" i="2"/>
  <c r="K100" i="2"/>
  <c r="J100" i="2"/>
  <c r="I100" i="2"/>
  <c r="M87" i="2"/>
  <c r="L87" i="2"/>
  <c r="K87" i="2"/>
  <c r="J87" i="2"/>
  <c r="I87" i="2"/>
  <c r="M86" i="2"/>
  <c r="L86" i="2"/>
  <c r="K86" i="2"/>
  <c r="J86" i="2"/>
  <c r="I86" i="2"/>
  <c r="M82" i="2"/>
  <c r="L82" i="2"/>
  <c r="K82" i="2"/>
  <c r="J82" i="2"/>
  <c r="I82" i="2"/>
  <c r="M69" i="2"/>
  <c r="L69" i="2"/>
  <c r="K69" i="2"/>
  <c r="J69" i="2"/>
  <c r="I69" i="2"/>
  <c r="M68" i="2"/>
  <c r="L68" i="2"/>
  <c r="K68" i="2"/>
  <c r="J68" i="2"/>
  <c r="I68" i="2"/>
  <c r="M64" i="2"/>
  <c r="L64" i="2"/>
  <c r="K64" i="2"/>
  <c r="J64" i="2"/>
  <c r="I64" i="2"/>
  <c r="M51" i="2"/>
  <c r="L51" i="2"/>
  <c r="K51" i="2"/>
  <c r="J51" i="2"/>
  <c r="I51" i="2"/>
  <c r="M50" i="2"/>
  <c r="L50" i="2"/>
  <c r="K50" i="2"/>
  <c r="J50" i="2"/>
  <c r="I50" i="2"/>
  <c r="M46" i="2"/>
  <c r="L46" i="2"/>
  <c r="K46" i="2"/>
  <c r="J46" i="2"/>
  <c r="I46" i="2"/>
  <c r="M33" i="2"/>
  <c r="L33" i="2"/>
  <c r="K33" i="2"/>
  <c r="J33" i="2"/>
  <c r="I33" i="2"/>
  <c r="M32" i="2"/>
  <c r="L32" i="2"/>
  <c r="K32" i="2"/>
  <c r="J32" i="2"/>
  <c r="I32" i="2"/>
  <c r="M28" i="2"/>
  <c r="L28" i="2"/>
  <c r="K28" i="2"/>
  <c r="J28" i="2"/>
  <c r="I28" i="2"/>
  <c r="M15" i="2"/>
  <c r="L15" i="2"/>
  <c r="K15" i="2"/>
  <c r="J15" i="2"/>
  <c r="I15" i="2"/>
  <c r="M14" i="2"/>
  <c r="L14" i="2"/>
  <c r="K14" i="2"/>
  <c r="J14" i="2"/>
  <c r="I14" i="2"/>
  <c r="A161" i="2" l="1"/>
  <c r="C125" i="2"/>
  <c r="B143" i="2"/>
  <c r="C143" i="2"/>
  <c r="E143" i="2"/>
  <c r="A143" i="2"/>
  <c r="D143" i="2"/>
  <c r="B125" i="2"/>
  <c r="E125" i="2"/>
  <c r="A125" i="2"/>
  <c r="D125" i="2"/>
  <c r="D89" i="2"/>
  <c r="C107" i="2"/>
  <c r="E35" i="2"/>
  <c r="B89" i="2"/>
  <c r="B107" i="2"/>
  <c r="B53" i="2"/>
  <c r="A107" i="2"/>
  <c r="B71" i="2"/>
  <c r="D71" i="2"/>
  <c r="C89" i="2"/>
  <c r="A35" i="2"/>
  <c r="E89" i="2"/>
  <c r="A89" i="2"/>
  <c r="C53" i="2"/>
  <c r="C71" i="2"/>
  <c r="D35" i="2"/>
  <c r="E71" i="2"/>
  <c r="A71" i="2"/>
  <c r="E53" i="2"/>
  <c r="A53" i="2"/>
  <c r="D53" i="2"/>
  <c r="C35" i="2"/>
  <c r="B35" i="2"/>
  <c r="S17" i="2"/>
  <c r="C17" i="2"/>
  <c r="R17" i="2"/>
  <c r="B17" i="2"/>
  <c r="E17" i="2"/>
  <c r="A17" i="2"/>
  <c r="O18" i="2" l="1"/>
  <c r="C18" i="2" s="1"/>
  <c r="B72" i="2"/>
  <c r="B54" i="2"/>
  <c r="B36" i="2"/>
  <c r="A54" i="2" l="1"/>
  <c r="E144" i="2"/>
  <c r="E72" i="2"/>
  <c r="D36" i="2"/>
  <c r="E126" i="2"/>
  <c r="C90" i="2"/>
  <c r="B126" i="2"/>
  <c r="B90" i="2"/>
  <c r="E18" i="2"/>
  <c r="A90" i="2"/>
  <c r="C144" i="2"/>
  <c r="B108" i="2"/>
  <c r="C108" i="2"/>
  <c r="D18" i="2"/>
  <c r="E90" i="2"/>
  <c r="A36" i="2"/>
  <c r="A126" i="2"/>
  <c r="A144" i="2"/>
  <c r="C54" i="2"/>
  <c r="B18" i="2"/>
  <c r="A162" i="2"/>
  <c r="C72" i="2"/>
  <c r="D54" i="2"/>
  <c r="B144" i="2"/>
  <c r="A108" i="2"/>
  <c r="E54" i="2"/>
  <c r="D72" i="2"/>
  <c r="D144" i="2"/>
  <c r="E36" i="2"/>
  <c r="A18" i="2"/>
  <c r="S18" i="2"/>
  <c r="O19" i="2"/>
  <c r="R18" i="2"/>
  <c r="C36" i="2"/>
  <c r="D90" i="2"/>
  <c r="D91" i="2" s="1"/>
  <c r="D126" i="2"/>
  <c r="C126" i="2"/>
  <c r="A72" i="2"/>
  <c r="B91" i="2" l="1"/>
  <c r="A145" i="2"/>
  <c r="A73" i="2"/>
  <c r="C109" i="2"/>
  <c r="D127" i="2"/>
  <c r="B19" i="2"/>
  <c r="D145" i="2"/>
  <c r="C127" i="2"/>
  <c r="A127" i="2"/>
  <c r="B37" i="2"/>
  <c r="C37" i="2"/>
  <c r="B55" i="2"/>
  <c r="E145" i="2"/>
  <c r="C91" i="2"/>
  <c r="A91" i="2"/>
  <c r="B127" i="2"/>
  <c r="A55" i="2"/>
  <c r="A109" i="2"/>
  <c r="C145" i="2"/>
  <c r="E73" i="2"/>
  <c r="A37" i="2"/>
  <c r="E91" i="2"/>
  <c r="E127" i="2"/>
  <c r="B73" i="2"/>
  <c r="B145" i="2"/>
  <c r="D55" i="2"/>
  <c r="O20" i="2"/>
  <c r="R19" i="2"/>
  <c r="S19" i="2"/>
  <c r="E19" i="2"/>
  <c r="A19" i="2"/>
  <c r="A20" i="2" s="1"/>
  <c r="D73" i="2"/>
  <c r="D37" i="2"/>
  <c r="C73" i="2"/>
  <c r="D19" i="2"/>
  <c r="D20" i="2" s="1"/>
  <c r="C19" i="2"/>
  <c r="E37" i="2"/>
  <c r="E55" i="2"/>
  <c r="C55" i="2"/>
  <c r="A163" i="2"/>
  <c r="B109" i="2"/>
  <c r="C92" i="2" l="1"/>
  <c r="C56" i="2"/>
  <c r="C128" i="2"/>
  <c r="A110" i="2"/>
  <c r="A92" i="2"/>
  <c r="A38" i="2"/>
  <c r="C74" i="2"/>
  <c r="B74" i="2"/>
  <c r="E38" i="2"/>
  <c r="D38" i="2"/>
  <c r="B38" i="2"/>
  <c r="D56" i="2"/>
  <c r="E128" i="2"/>
  <c r="C146" i="2"/>
  <c r="O21" i="2"/>
  <c r="S20" i="2"/>
  <c r="R20" i="2"/>
  <c r="C38" i="2"/>
  <c r="E56" i="2"/>
  <c r="E146" i="2"/>
  <c r="B20" i="2"/>
  <c r="A56" i="2"/>
  <c r="A57" i="2" s="1"/>
  <c r="E20" i="2"/>
  <c r="D92" i="2"/>
  <c r="A74" i="2"/>
  <c r="D128" i="2"/>
  <c r="E74" i="2"/>
  <c r="B110" i="2"/>
  <c r="B128" i="2"/>
  <c r="D146" i="2"/>
  <c r="D147" i="2" s="1"/>
  <c r="C110" i="2"/>
  <c r="A164" i="2"/>
  <c r="C20" i="2"/>
  <c r="A146" i="2"/>
  <c r="A128" i="2"/>
  <c r="D74" i="2"/>
  <c r="B56" i="2"/>
  <c r="B57" i="2" s="1"/>
  <c r="B146" i="2"/>
  <c r="E92" i="2"/>
  <c r="B92" i="2"/>
  <c r="B93" i="2" s="1"/>
  <c r="D129" i="2" l="1"/>
  <c r="A147" i="2"/>
  <c r="C129" i="2"/>
  <c r="B147" i="2"/>
  <c r="A129" i="2"/>
  <c r="A165" i="2"/>
  <c r="B111" i="2"/>
  <c r="D93" i="2"/>
  <c r="E147" i="2"/>
  <c r="E93" i="2"/>
  <c r="D75" i="2"/>
  <c r="C111" i="2"/>
  <c r="E75" i="2"/>
  <c r="E21" i="2"/>
  <c r="E57" i="2"/>
  <c r="C21" i="2"/>
  <c r="B129" i="2"/>
  <c r="A75" i="2"/>
  <c r="B21" i="2"/>
  <c r="C39" i="2"/>
  <c r="C93" i="2"/>
  <c r="D57" i="2"/>
  <c r="B75" i="2"/>
  <c r="A21" i="2"/>
  <c r="B39" i="2"/>
  <c r="C75" i="2"/>
  <c r="S21" i="2"/>
  <c r="O22" i="2"/>
  <c r="R21" i="2"/>
  <c r="C147" i="2"/>
  <c r="D39" i="2"/>
  <c r="A39" i="2"/>
  <c r="C57" i="2"/>
  <c r="D21" i="2"/>
  <c r="E129" i="2"/>
  <c r="E39" i="2"/>
  <c r="A93" i="2"/>
  <c r="A111" i="2"/>
  <c r="A22" i="2" l="1"/>
  <c r="A40" i="2"/>
  <c r="E22" i="2"/>
  <c r="A112" i="2"/>
  <c r="D22" i="2"/>
  <c r="C112" i="2"/>
  <c r="D76" i="2"/>
  <c r="B130" i="2"/>
  <c r="D94" i="2"/>
  <c r="E40" i="2"/>
  <c r="B148" i="2"/>
  <c r="C148" i="2"/>
  <c r="B22" i="2"/>
  <c r="D58" i="2"/>
  <c r="A76" i="2"/>
  <c r="C40" i="2"/>
  <c r="C22" i="2"/>
  <c r="A130" i="2"/>
  <c r="E130" i="2"/>
  <c r="E94" i="2"/>
  <c r="C58" i="2"/>
  <c r="A58" i="2"/>
  <c r="E58" i="2"/>
  <c r="A148" i="2"/>
  <c r="A94" i="2"/>
  <c r="A166" i="2"/>
  <c r="D40" i="2"/>
  <c r="B76" i="2"/>
  <c r="B58" i="2"/>
  <c r="C94" i="2"/>
  <c r="C76" i="2"/>
  <c r="S22" i="2"/>
  <c r="O23" i="2"/>
  <c r="R22" i="2"/>
  <c r="D130" i="2"/>
  <c r="B94" i="2"/>
  <c r="E148" i="2"/>
  <c r="B40" i="2"/>
  <c r="E76" i="2"/>
  <c r="D148" i="2"/>
  <c r="B112" i="2"/>
  <c r="C130" i="2"/>
  <c r="B149" i="2" l="1"/>
  <c r="E149" i="2"/>
  <c r="E77" i="2"/>
  <c r="D131" i="2"/>
  <c r="C131" i="2"/>
  <c r="D149" i="2"/>
  <c r="C41" i="2"/>
  <c r="B113" i="2"/>
  <c r="A167" i="2"/>
  <c r="A95" i="2"/>
  <c r="D95" i="2"/>
  <c r="B41" i="2"/>
  <c r="C77" i="2"/>
  <c r="D41" i="2"/>
  <c r="C23" i="2"/>
  <c r="D77" i="2"/>
  <c r="B95" i="2"/>
  <c r="B131" i="2"/>
  <c r="C95" i="2"/>
  <c r="D23" i="2"/>
  <c r="B59" i="2"/>
  <c r="A41" i="2"/>
  <c r="A113" i="2"/>
  <c r="E95" i="2"/>
  <c r="E59" i="2"/>
  <c r="O24" i="2"/>
  <c r="R23" i="2"/>
  <c r="S23" i="2"/>
  <c r="C113" i="2"/>
  <c r="E41" i="2"/>
  <c r="E42" i="2" s="1"/>
  <c r="A59" i="2"/>
  <c r="A77" i="2"/>
  <c r="A131" i="2"/>
  <c r="A23" i="2"/>
  <c r="A24" i="2" s="1"/>
  <c r="C59" i="2"/>
  <c r="E131" i="2"/>
  <c r="B77" i="2"/>
  <c r="B23" i="2"/>
  <c r="D59" i="2"/>
  <c r="C149" i="2"/>
  <c r="A149" i="2"/>
  <c r="E23" i="2"/>
  <c r="C60" i="2" l="1"/>
  <c r="B42" i="2"/>
  <c r="A42" i="2"/>
  <c r="D24" i="2"/>
  <c r="A150" i="2"/>
  <c r="D78" i="2"/>
  <c r="C150" i="2"/>
  <c r="C42" i="2"/>
  <c r="E132" i="2"/>
  <c r="C132" i="2"/>
  <c r="A60" i="2"/>
  <c r="B132" i="2"/>
  <c r="B96" i="2"/>
  <c r="D60" i="2"/>
  <c r="D132" i="2"/>
  <c r="B24" i="2"/>
  <c r="C78" i="2"/>
  <c r="C24" i="2"/>
  <c r="A132" i="2"/>
  <c r="C114" i="2"/>
  <c r="E150" i="2"/>
  <c r="E60" i="2"/>
  <c r="A168" i="2"/>
  <c r="E24" i="2"/>
  <c r="C96" i="2"/>
  <c r="E78" i="2"/>
  <c r="B78" i="2"/>
  <c r="D150" i="2"/>
  <c r="A78" i="2"/>
  <c r="B150" i="2"/>
  <c r="E96" i="2"/>
  <c r="A114" i="2"/>
  <c r="B114" i="2"/>
  <c r="S24" i="2"/>
  <c r="O25" i="2"/>
  <c r="R24" i="2"/>
  <c r="B60" i="2"/>
  <c r="A96" i="2"/>
  <c r="D96" i="2"/>
  <c r="D42" i="2"/>
  <c r="C61" i="2" l="1"/>
  <c r="A97" i="2"/>
  <c r="D97" i="2"/>
  <c r="A133" i="2"/>
  <c r="C97" i="2"/>
  <c r="E97" i="2"/>
  <c r="B133" i="2"/>
  <c r="C43" i="2"/>
  <c r="A169" i="2"/>
  <c r="B115" i="2"/>
  <c r="D133" i="2"/>
  <c r="B43" i="2"/>
  <c r="A115" i="2"/>
  <c r="B151" i="2"/>
  <c r="E79" i="2"/>
  <c r="E61" i="2"/>
  <c r="C25" i="2"/>
  <c r="B97" i="2"/>
  <c r="D151" i="2"/>
  <c r="C115" i="2"/>
  <c r="E25" i="2"/>
  <c r="B79" i="2"/>
  <c r="D25" i="2"/>
  <c r="B25" i="2"/>
  <c r="B61" i="2"/>
  <c r="A61" i="2"/>
  <c r="D43" i="2"/>
  <c r="A79" i="2"/>
  <c r="D61" i="2"/>
  <c r="E151" i="2"/>
  <c r="C79" i="2"/>
  <c r="S25" i="2"/>
  <c r="R25" i="2"/>
  <c r="O26" i="2"/>
  <c r="D79" i="2"/>
  <c r="C151" i="2"/>
  <c r="C133" i="2"/>
  <c r="E43" i="2"/>
  <c r="E133" i="2"/>
  <c r="A25" i="2"/>
  <c r="A43" i="2"/>
  <c r="A151" i="2"/>
  <c r="E134" i="2" l="1"/>
  <c r="B134" i="2"/>
  <c r="C80" i="2"/>
  <c r="B98" i="2"/>
  <c r="B116" i="2"/>
  <c r="A62" i="2"/>
  <c r="D134" i="2"/>
  <c r="A152" i="2"/>
  <c r="A170" i="2"/>
  <c r="C152" i="2"/>
  <c r="D62" i="2"/>
  <c r="D26" i="2"/>
  <c r="A44" i="2"/>
  <c r="D152" i="2"/>
  <c r="E44" i="2"/>
  <c r="C134" i="2"/>
  <c r="A80" i="2"/>
  <c r="B62" i="2"/>
  <c r="B80" i="2"/>
  <c r="A26" i="2"/>
  <c r="C98" i="2"/>
  <c r="B44" i="2"/>
  <c r="E80" i="2"/>
  <c r="C26" i="2"/>
  <c r="B152" i="2"/>
  <c r="D80" i="2"/>
  <c r="A98" i="2"/>
  <c r="L151" i="2"/>
  <c r="L150" i="2" s="1"/>
  <c r="L149" i="2" s="1"/>
  <c r="L148" i="2" s="1"/>
  <c r="L147" i="2" s="1"/>
  <c r="L146" i="2" s="1"/>
  <c r="L145" i="2" s="1"/>
  <c r="L144" i="2" s="1"/>
  <c r="L143" i="2" s="1"/>
  <c r="L142" i="2" s="1"/>
  <c r="K133" i="2"/>
  <c r="K132" i="2" s="1"/>
  <c r="K131" i="2" s="1"/>
  <c r="K130" i="2" s="1"/>
  <c r="K129" i="2" s="1"/>
  <c r="K128" i="2" s="1"/>
  <c r="K127" i="2" s="1"/>
  <c r="K126" i="2" s="1"/>
  <c r="K125" i="2" s="1"/>
  <c r="K124" i="2" s="1"/>
  <c r="K151" i="2"/>
  <c r="K150" i="2" s="1"/>
  <c r="K149" i="2" s="1"/>
  <c r="K148" i="2" s="1"/>
  <c r="K147" i="2" s="1"/>
  <c r="K146" i="2" s="1"/>
  <c r="K145" i="2" s="1"/>
  <c r="K144" i="2" s="1"/>
  <c r="K143" i="2" s="1"/>
  <c r="K142" i="2" s="1"/>
  <c r="J133" i="2"/>
  <c r="J132" i="2" s="1"/>
  <c r="J131" i="2" s="1"/>
  <c r="J130" i="2" s="1"/>
  <c r="J129" i="2" s="1"/>
  <c r="J128" i="2" s="1"/>
  <c r="J127" i="2" s="1"/>
  <c r="J126" i="2" s="1"/>
  <c r="J125" i="2" s="1"/>
  <c r="J124" i="2" s="1"/>
  <c r="J151" i="2"/>
  <c r="J150" i="2" s="1"/>
  <c r="J149" i="2" s="1"/>
  <c r="J148" i="2" s="1"/>
  <c r="J147" i="2" s="1"/>
  <c r="J146" i="2" s="1"/>
  <c r="J145" i="2" s="1"/>
  <c r="J144" i="2" s="1"/>
  <c r="J143" i="2" s="1"/>
  <c r="J142" i="2" s="1"/>
  <c r="M133" i="2"/>
  <c r="M132" i="2" s="1"/>
  <c r="M131" i="2" s="1"/>
  <c r="M130" i="2" s="1"/>
  <c r="M129" i="2" s="1"/>
  <c r="M128" i="2" s="1"/>
  <c r="M127" i="2" s="1"/>
  <c r="M126" i="2" s="1"/>
  <c r="M125" i="2" s="1"/>
  <c r="M124" i="2" s="1"/>
  <c r="I133" i="2"/>
  <c r="I132" i="2" s="1"/>
  <c r="I131" i="2" s="1"/>
  <c r="I130" i="2" s="1"/>
  <c r="I129" i="2" s="1"/>
  <c r="I128" i="2" s="1"/>
  <c r="I127" i="2" s="1"/>
  <c r="I126" i="2" s="1"/>
  <c r="I125" i="2" s="1"/>
  <c r="I124" i="2" s="1"/>
  <c r="I169" i="2"/>
  <c r="I168" i="2" s="1"/>
  <c r="I167" i="2" s="1"/>
  <c r="I166" i="2" s="1"/>
  <c r="I165" i="2" s="1"/>
  <c r="I164" i="2" s="1"/>
  <c r="I163" i="2" s="1"/>
  <c r="I162" i="2" s="1"/>
  <c r="I161" i="2" s="1"/>
  <c r="I160" i="2" s="1"/>
  <c r="L133" i="2"/>
  <c r="L132" i="2" s="1"/>
  <c r="L131" i="2" s="1"/>
  <c r="L130" i="2" s="1"/>
  <c r="L129" i="2" s="1"/>
  <c r="L128" i="2" s="1"/>
  <c r="L127" i="2" s="1"/>
  <c r="L126" i="2" s="1"/>
  <c r="L125" i="2" s="1"/>
  <c r="L124" i="2" s="1"/>
  <c r="J115" i="2"/>
  <c r="J114" i="2" s="1"/>
  <c r="J113" i="2" s="1"/>
  <c r="J112" i="2" s="1"/>
  <c r="J111" i="2" s="1"/>
  <c r="J110" i="2" s="1"/>
  <c r="J109" i="2" s="1"/>
  <c r="J108" i="2" s="1"/>
  <c r="J107" i="2" s="1"/>
  <c r="J106" i="2" s="1"/>
  <c r="K97" i="2"/>
  <c r="K96" i="2" s="1"/>
  <c r="K95" i="2" s="1"/>
  <c r="K94" i="2" s="1"/>
  <c r="K93" i="2" s="1"/>
  <c r="K92" i="2" s="1"/>
  <c r="K91" i="2" s="1"/>
  <c r="K90" i="2" s="1"/>
  <c r="K89" i="2" s="1"/>
  <c r="K88" i="2" s="1"/>
  <c r="M151" i="2"/>
  <c r="M150" i="2" s="1"/>
  <c r="M149" i="2" s="1"/>
  <c r="M148" i="2" s="1"/>
  <c r="M147" i="2" s="1"/>
  <c r="M146" i="2" s="1"/>
  <c r="M145" i="2" s="1"/>
  <c r="M144" i="2" s="1"/>
  <c r="M143" i="2" s="1"/>
  <c r="M142" i="2" s="1"/>
  <c r="I115" i="2"/>
  <c r="I114" i="2" s="1"/>
  <c r="I113" i="2" s="1"/>
  <c r="I112" i="2" s="1"/>
  <c r="I111" i="2" s="1"/>
  <c r="I110" i="2" s="1"/>
  <c r="I109" i="2" s="1"/>
  <c r="I108" i="2" s="1"/>
  <c r="I107" i="2" s="1"/>
  <c r="I106" i="2" s="1"/>
  <c r="I151" i="2"/>
  <c r="I150" i="2" s="1"/>
  <c r="I149" i="2" s="1"/>
  <c r="I148" i="2" s="1"/>
  <c r="I147" i="2" s="1"/>
  <c r="I146" i="2" s="1"/>
  <c r="I145" i="2" s="1"/>
  <c r="I144" i="2" s="1"/>
  <c r="I143" i="2" s="1"/>
  <c r="I142" i="2" s="1"/>
  <c r="M97" i="2"/>
  <c r="M96" i="2" s="1"/>
  <c r="M95" i="2" s="1"/>
  <c r="M94" i="2" s="1"/>
  <c r="M93" i="2" s="1"/>
  <c r="M92" i="2" s="1"/>
  <c r="M91" i="2" s="1"/>
  <c r="M90" i="2" s="1"/>
  <c r="M89" i="2" s="1"/>
  <c r="M88" i="2" s="1"/>
  <c r="I97" i="2"/>
  <c r="I96" i="2" s="1"/>
  <c r="I95" i="2" s="1"/>
  <c r="I94" i="2" s="1"/>
  <c r="I93" i="2" s="1"/>
  <c r="I92" i="2" s="1"/>
  <c r="I91" i="2" s="1"/>
  <c r="I90" i="2" s="1"/>
  <c r="I89" i="2" s="1"/>
  <c r="I88" i="2" s="1"/>
  <c r="J79" i="2"/>
  <c r="J78" i="2" s="1"/>
  <c r="J77" i="2" s="1"/>
  <c r="J76" i="2" s="1"/>
  <c r="J75" i="2" s="1"/>
  <c r="J74" i="2" s="1"/>
  <c r="J73" i="2" s="1"/>
  <c r="J72" i="2" s="1"/>
  <c r="J71" i="2" s="1"/>
  <c r="J70" i="2" s="1"/>
  <c r="L97" i="2"/>
  <c r="L96" i="2" s="1"/>
  <c r="L95" i="2" s="1"/>
  <c r="L94" i="2" s="1"/>
  <c r="L93" i="2" s="1"/>
  <c r="L92" i="2" s="1"/>
  <c r="L91" i="2" s="1"/>
  <c r="L90" i="2" s="1"/>
  <c r="L89" i="2" s="1"/>
  <c r="L88" i="2" s="1"/>
  <c r="M79" i="2"/>
  <c r="M78" i="2" s="1"/>
  <c r="M77" i="2" s="1"/>
  <c r="M76" i="2" s="1"/>
  <c r="M75" i="2" s="1"/>
  <c r="M74" i="2" s="1"/>
  <c r="M73" i="2" s="1"/>
  <c r="M72" i="2" s="1"/>
  <c r="M71" i="2" s="1"/>
  <c r="M70" i="2" s="1"/>
  <c r="I79" i="2"/>
  <c r="I78" i="2" s="1"/>
  <c r="I77" i="2" s="1"/>
  <c r="I76" i="2" s="1"/>
  <c r="I75" i="2" s="1"/>
  <c r="I74" i="2" s="1"/>
  <c r="I73" i="2" s="1"/>
  <c r="I72" i="2" s="1"/>
  <c r="I71" i="2" s="1"/>
  <c r="I70" i="2" s="1"/>
  <c r="J97" i="2"/>
  <c r="J96" i="2" s="1"/>
  <c r="J95" i="2" s="1"/>
  <c r="J94" i="2" s="1"/>
  <c r="J93" i="2" s="1"/>
  <c r="J92" i="2" s="1"/>
  <c r="J91" i="2" s="1"/>
  <c r="J90" i="2" s="1"/>
  <c r="J89" i="2" s="1"/>
  <c r="J88" i="2" s="1"/>
  <c r="L79" i="2"/>
  <c r="L78" i="2" s="1"/>
  <c r="L77" i="2" s="1"/>
  <c r="L76" i="2" s="1"/>
  <c r="L75" i="2" s="1"/>
  <c r="L74" i="2" s="1"/>
  <c r="L73" i="2" s="1"/>
  <c r="L72" i="2" s="1"/>
  <c r="L71" i="2" s="1"/>
  <c r="L70" i="2" s="1"/>
  <c r="K79" i="2"/>
  <c r="K78" i="2" s="1"/>
  <c r="K77" i="2" s="1"/>
  <c r="K76" i="2" s="1"/>
  <c r="K75" i="2" s="1"/>
  <c r="K74" i="2" s="1"/>
  <c r="K73" i="2" s="1"/>
  <c r="K72" i="2" s="1"/>
  <c r="K71" i="2" s="1"/>
  <c r="K70" i="2" s="1"/>
  <c r="L61" i="2"/>
  <c r="L60" i="2" s="1"/>
  <c r="L59" i="2" s="1"/>
  <c r="L58" i="2" s="1"/>
  <c r="L57" i="2" s="1"/>
  <c r="L56" i="2" s="1"/>
  <c r="L55" i="2" s="1"/>
  <c r="L54" i="2" s="1"/>
  <c r="L53" i="2" s="1"/>
  <c r="L52" i="2" s="1"/>
  <c r="M43" i="2"/>
  <c r="M42" i="2" s="1"/>
  <c r="M41" i="2" s="1"/>
  <c r="M40" i="2" s="1"/>
  <c r="M39" i="2" s="1"/>
  <c r="M38" i="2" s="1"/>
  <c r="M37" i="2" s="1"/>
  <c r="M36" i="2" s="1"/>
  <c r="M35" i="2" s="1"/>
  <c r="M34" i="2" s="1"/>
  <c r="I43" i="2"/>
  <c r="I42" i="2" s="1"/>
  <c r="I41" i="2" s="1"/>
  <c r="I40" i="2" s="1"/>
  <c r="I39" i="2" s="1"/>
  <c r="I38" i="2" s="1"/>
  <c r="I37" i="2" s="1"/>
  <c r="I36" i="2" s="1"/>
  <c r="I35" i="2" s="1"/>
  <c r="I34" i="2" s="1"/>
  <c r="K61" i="2"/>
  <c r="K60" i="2" s="1"/>
  <c r="K59" i="2" s="1"/>
  <c r="K58" i="2" s="1"/>
  <c r="K57" i="2" s="1"/>
  <c r="K56" i="2" s="1"/>
  <c r="K55" i="2" s="1"/>
  <c r="K54" i="2" s="1"/>
  <c r="K53" i="2" s="1"/>
  <c r="K52" i="2" s="1"/>
  <c r="L43" i="2"/>
  <c r="L42" i="2" s="1"/>
  <c r="L41" i="2" s="1"/>
  <c r="L40" i="2" s="1"/>
  <c r="L39" i="2" s="1"/>
  <c r="L38" i="2" s="1"/>
  <c r="L37" i="2" s="1"/>
  <c r="L36" i="2" s="1"/>
  <c r="L35" i="2" s="1"/>
  <c r="L34" i="2" s="1"/>
  <c r="J61" i="2"/>
  <c r="J60" i="2" s="1"/>
  <c r="J59" i="2" s="1"/>
  <c r="J58" i="2" s="1"/>
  <c r="J57" i="2" s="1"/>
  <c r="J56" i="2" s="1"/>
  <c r="J55" i="2" s="1"/>
  <c r="J54" i="2" s="1"/>
  <c r="J53" i="2" s="1"/>
  <c r="J52" i="2" s="1"/>
  <c r="K43" i="2"/>
  <c r="K42" i="2" s="1"/>
  <c r="K41" i="2" s="1"/>
  <c r="K40" i="2" s="1"/>
  <c r="K39" i="2" s="1"/>
  <c r="K38" i="2" s="1"/>
  <c r="K37" i="2" s="1"/>
  <c r="K36" i="2" s="1"/>
  <c r="K35" i="2" s="1"/>
  <c r="K34" i="2" s="1"/>
  <c r="I61" i="2"/>
  <c r="I60" i="2" s="1"/>
  <c r="I59" i="2" s="1"/>
  <c r="I58" i="2" s="1"/>
  <c r="I57" i="2" s="1"/>
  <c r="I56" i="2" s="1"/>
  <c r="I55" i="2" s="1"/>
  <c r="I54" i="2" s="1"/>
  <c r="I53" i="2" s="1"/>
  <c r="I52" i="2" s="1"/>
  <c r="M25" i="2"/>
  <c r="M24" i="2" s="1"/>
  <c r="M23" i="2" s="1"/>
  <c r="M22" i="2" s="1"/>
  <c r="M21" i="2" s="1"/>
  <c r="M20" i="2" s="1"/>
  <c r="M19" i="2" s="1"/>
  <c r="M18" i="2" s="1"/>
  <c r="M17" i="2" s="1"/>
  <c r="M16" i="2" s="1"/>
  <c r="I25" i="2"/>
  <c r="I24" i="2" s="1"/>
  <c r="I23" i="2" s="1"/>
  <c r="I22" i="2" s="1"/>
  <c r="I21" i="2" s="1"/>
  <c r="I20" i="2" s="1"/>
  <c r="I19" i="2" s="1"/>
  <c r="I18" i="2" s="1"/>
  <c r="I17" i="2" s="1"/>
  <c r="I16" i="2" s="1"/>
  <c r="K115" i="2"/>
  <c r="K114" i="2" s="1"/>
  <c r="K113" i="2" s="1"/>
  <c r="K112" i="2" s="1"/>
  <c r="K111" i="2" s="1"/>
  <c r="K110" i="2" s="1"/>
  <c r="K109" i="2" s="1"/>
  <c r="K108" i="2" s="1"/>
  <c r="K107" i="2" s="1"/>
  <c r="K106" i="2" s="1"/>
  <c r="J43" i="2"/>
  <c r="J42" i="2" s="1"/>
  <c r="J41" i="2" s="1"/>
  <c r="J40" i="2" s="1"/>
  <c r="J39" i="2" s="1"/>
  <c r="J38" i="2" s="1"/>
  <c r="J37" i="2" s="1"/>
  <c r="J36" i="2" s="1"/>
  <c r="J35" i="2" s="1"/>
  <c r="J34" i="2" s="1"/>
  <c r="S26" i="2"/>
  <c r="L25" i="2"/>
  <c r="L24" i="2" s="1"/>
  <c r="L23" i="2" s="1"/>
  <c r="L22" i="2" s="1"/>
  <c r="L21" i="2" s="1"/>
  <c r="L20" i="2" s="1"/>
  <c r="L19" i="2" s="1"/>
  <c r="L18" i="2" s="1"/>
  <c r="L17" i="2" s="1"/>
  <c r="L16" i="2" s="1"/>
  <c r="R26" i="2"/>
  <c r="K25" i="2"/>
  <c r="K24" i="2" s="1"/>
  <c r="K23" i="2" s="1"/>
  <c r="K22" i="2" s="1"/>
  <c r="K21" i="2" s="1"/>
  <c r="K20" i="2" s="1"/>
  <c r="K19" i="2" s="1"/>
  <c r="K18" i="2" s="1"/>
  <c r="K17" i="2" s="1"/>
  <c r="K16" i="2" s="1"/>
  <c r="M61" i="2"/>
  <c r="M60" i="2" s="1"/>
  <c r="M59" i="2" s="1"/>
  <c r="M58" i="2" s="1"/>
  <c r="M57" i="2" s="1"/>
  <c r="M56" i="2" s="1"/>
  <c r="M55" i="2" s="1"/>
  <c r="M54" i="2" s="1"/>
  <c r="M53" i="2" s="1"/>
  <c r="M52" i="2" s="1"/>
  <c r="J25" i="2"/>
  <c r="J24" i="2" s="1"/>
  <c r="J23" i="2" s="1"/>
  <c r="J22" i="2" s="1"/>
  <c r="J21" i="2" s="1"/>
  <c r="J20" i="2" s="1"/>
  <c r="J19" i="2" s="1"/>
  <c r="J18" i="2" s="1"/>
  <c r="J17" i="2" s="1"/>
  <c r="J16" i="2" s="1"/>
  <c r="A134" i="2"/>
  <c r="E62" i="2"/>
  <c r="C116" i="2"/>
  <c r="D98" i="2"/>
  <c r="E152" i="2"/>
  <c r="D44" i="2"/>
  <c r="C62" i="2"/>
  <c r="B26" i="2"/>
  <c r="A116" i="2"/>
  <c r="C44" i="2"/>
  <c r="E26" i="2"/>
  <c r="E98" i="2"/>
</calcChain>
</file>

<file path=xl/sharedStrings.xml><?xml version="1.0" encoding="utf-8"?>
<sst xmlns="http://schemas.openxmlformats.org/spreadsheetml/2006/main" count="361" uniqueCount="99">
  <si>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</si>
  <si>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</si>
  <si>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</si>
  <si>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</si>
  <si>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</si>
  <si>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</si>
  <si>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</si>
  <si>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</si>
  <si>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</si>
  <si>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</si>
  <si>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</si>
  <si>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</si>
  <si>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</si>
  <si>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</si>
  <si>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</si>
  <si>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</si>
  <si>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</si>
  <si>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</si>
  <si>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</si>
  <si>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</si>
  <si>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</si>
  <si>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</si>
  <si>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</si>
  <si>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</si>
  <si>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</si>
  <si>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</si>
  <si>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</si>
  <si>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Vedea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</si>
  <si>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</si>
  <si>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</si>
  <si>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</si>
  <si>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</si>
  <si>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</si>
  <si>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</si>
  <si>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</si>
  <si>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</si>
  <si>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</si>
  <si>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</si>
  <si>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</si>
  <si>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</si>
  <si>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</si>
  <si>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</si>
  <si>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</si>
  <si>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</si>
  <si>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</si>
  <si>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</si>
  <si>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Pitesti Autogara Nykolo</t>
  </si>
  <si>
    <t>S</t>
  </si>
  <si>
    <t>Mosoaia4</t>
  </si>
  <si>
    <t>Poiana Lacului - Peco</t>
  </si>
  <si>
    <t>Poiana Lacului</t>
  </si>
  <si>
    <t>D</t>
  </si>
  <si>
    <t>Paduroiu din Deal</t>
  </si>
  <si>
    <t>Paduroiu din Vale</t>
  </si>
  <si>
    <t>Cepari</t>
  </si>
  <si>
    <t>Gardinesti</t>
  </si>
  <si>
    <t>Ciuresti Ramificatie</t>
  </si>
  <si>
    <t>Izvoru de Jos</t>
  </si>
  <si>
    <t>Vedea</t>
  </si>
  <si>
    <t>1=5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</si>
  <si>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</si>
  <si>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</si>
  <si>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</si>
  <si>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</si>
  <si>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</si>
  <si>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</si>
  <si>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</si>
  <si>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</si>
  <si>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</si>
  <si>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</si>
  <si>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</si>
  <si>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</si>
  <si>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</si>
  <si>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</si>
  <si>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</si>
  <si>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</si>
  <si>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</si>
  <si>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</si>
  <si>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</si>
  <si>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</si>
  <si>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</si>
  <si>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C27</t>
  </si>
  <si>
    <t>C28</t>
  </si>
  <si>
    <t>C29</t>
  </si>
  <si>
    <t>C30</t>
  </si>
  <si>
    <t>C31</t>
  </si>
  <si>
    <t>C32</t>
  </si>
  <si>
    <t>C33</t>
  </si>
  <si>
    <t>C34</t>
  </si>
  <si>
    <t>C35</t>
  </si>
  <si>
    <t>C36</t>
  </si>
  <si>
    <t>C37</t>
  </si>
  <si>
    <t>C38</t>
  </si>
  <si>
    <t>C39</t>
  </si>
  <si>
    <t>EMITENT,</t>
  </si>
  <si>
    <t>6=7</t>
  </si>
  <si>
    <t>C40</t>
  </si>
  <si>
    <t>C41</t>
  </si>
  <si>
    <t>051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</si>
</sst>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rgb="FF9C6500"/>
      <name val="Calibri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4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20" fontId="2" fillId="0" borderId="4" xfId="0" applyNumberFormat="1" applyFont="1" applyBorder="1" applyAlignment="1">
      <alignment horizontal="center"/>
    </xf>
    <xf numFmtId="20" fontId="1" fillId="0" borderId="8" xfId="0" applyNumberFormat="1" applyFont="1" applyBorder="1" applyAlignment="1">
      <alignment horizontal="center"/>
    </xf>
    <xf numFmtId="20" fontId="1" fillId="0" borderId="9" xfId="0" applyNumberFormat="1" applyFont="1" applyBorder="1" applyAlignment="1">
      <alignment horizontal="center"/>
    </xf>
    <xf numFmtId="20" fontId="2" fillId="0" borderId="9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/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 applyAlignment="1">
      <alignment horizontal="center"/>
    </xf>
    <xf numFmtId="20" fontId="1" fillId="0" borderId="13" xfId="0" applyNumberFormat="1" applyFont="1" applyBorder="1" applyAlignment="1">
      <alignment horizontal="center"/>
    </xf>
    <xf numFmtId="20" fontId="1" fillId="0" borderId="15" xfId="0" applyNumberFormat="1" applyFont="1" applyBorder="1" applyAlignment="1">
      <alignment horizontal="center"/>
    </xf>
    <xf numFmtId="20" fontId="1" fillId="0" borderId="14" xfId="0" applyNumberFormat="1" applyFont="1" applyBorder="1" applyAlignment="1">
      <alignment horizontal="center"/>
    </xf>
    <xf numFmtId="0" fontId="1" fillId="0" borderId="17" xfId="0" applyFont="1" applyBorder="1"/>
    <xf numFmtId="20" fontId="1" fillId="0" borderId="18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20" fontId="1" fillId="0" borderId="16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1" xfId="0" applyFont="1" applyBorder="1"/>
    <xf numFmtId="0" fontId="6" fillId="0" borderId="22" xfId="0" applyFont="1" applyBorder="1"/>
    <xf numFmtId="0" fontId="6" fillId="0" borderId="22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9" xfId="0" applyFont="1" applyBorder="1" applyAlignment="1">
      <alignment wrapText="1"/>
    </xf>
    <xf numFmtId="20" fontId="1" fillId="0" borderId="19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6" xfId="0" applyFont="1" applyBorder="1"/>
    <xf numFmtId="0" fontId="6" fillId="0" borderId="7" xfId="0" applyFont="1" applyBorder="1" applyAlignment="1">
      <alignment horizontal="center"/>
    </xf>
    <xf numFmtId="0" fontId="6" fillId="2" borderId="23" xfId="0" applyFont="1" applyFill="1" applyBorder="1" applyAlignment="1">
      <alignment horizontal="center"/>
    </xf>
    <xf numFmtId="0" fontId="6" fillId="2" borderId="24" xfId="0" applyFont="1" applyFill="1" applyBorder="1" applyAlignment="1">
      <alignment horizontal="center"/>
    </xf>
    <xf numFmtId="0" fontId="6" fillId="0" borderId="24" xfId="0" applyFont="1" applyBorder="1"/>
    <xf numFmtId="0" fontId="6" fillId="0" borderId="24" xfId="0" applyFont="1" applyBorder="1" applyAlignment="1">
      <alignment horizontal="center"/>
    </xf>
    <xf numFmtId="0" fontId="6" fillId="2" borderId="25" xfId="0" applyFont="1" applyFill="1" applyBorder="1" applyAlignment="1">
      <alignment horizontal="center"/>
    </xf>
    <xf numFmtId="0" fontId="6" fillId="0" borderId="28" xfId="0" applyFont="1" applyBorder="1"/>
    <xf numFmtId="0" fontId="6" fillId="0" borderId="28" xfId="0" applyFont="1" applyBorder="1" applyAlignment="1">
      <alignment horizontal="center"/>
    </xf>
    <xf numFmtId="20" fontId="2" fillId="0" borderId="34" xfId="0" applyNumberFormat="1" applyFont="1" applyBorder="1" applyAlignment="1">
      <alignment horizontal="center"/>
    </xf>
    <xf numFmtId="20" fontId="1" fillId="0" borderId="35" xfId="0" applyNumberFormat="1" applyFont="1" applyBorder="1" applyAlignment="1">
      <alignment horizontal="center"/>
    </xf>
    <xf numFmtId="0" fontId="6" fillId="0" borderId="36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0" fontId="10" fillId="2" borderId="25" xfId="0" applyFont="1" applyFill="1" applyBorder="1" applyAlignment="1">
      <alignment horizontal="center"/>
    </xf>
    <xf numFmtId="0" fontId="1" fillId="0" borderId="37" xfId="0" applyFont="1" applyBorder="1" applyAlignment="1">
      <alignment wrapText="1"/>
    </xf>
    <xf numFmtId="20" fontId="1" fillId="0" borderId="38" xfId="0" applyNumberFormat="1" applyFont="1" applyBorder="1" applyAlignment="1">
      <alignment horizontal="center"/>
    </xf>
    <xf numFmtId="20" fontId="1" fillId="0" borderId="39" xfId="0" applyNumberFormat="1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7" fillId="0" borderId="27" xfId="0" applyFont="1" applyBorder="1"/>
    <xf numFmtId="0" fontId="6" fillId="0" borderId="29" xfId="0" applyFont="1" applyBorder="1" applyAlignment="1">
      <alignment horizontal="center"/>
    </xf>
    <xf numFmtId="0" fontId="7" fillId="0" borderId="30" xfId="0" applyFont="1" applyBorder="1"/>
    <xf numFmtId="0" fontId="7" fillId="0" borderId="31" xfId="0" applyFont="1" applyBorder="1"/>
    <xf numFmtId="0" fontId="6" fillId="0" borderId="32" xfId="0" applyFont="1" applyBorder="1" applyAlignment="1">
      <alignment horizontal="center"/>
    </xf>
    <xf numFmtId="0" fontId="7" fillId="0" borderId="3" xfId="0" applyFont="1" applyBorder="1"/>
    <xf numFmtId="0" fontId="7" fillId="0" borderId="20" xfId="0" applyFont="1" applyBorder="1"/>
    <xf numFmtId="0" fontId="6" fillId="0" borderId="2" xfId="0" applyFont="1" applyBorder="1" applyAlignment="1">
      <alignment horizontal="center"/>
    </xf>
    <xf numFmtId="0" fontId="7" fillId="0" borderId="33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54"/>
  <sheetViews>
    <sheetView tabSelected="1" topLeftCell="A136" workbookViewId="0">
      <selection activeCell="W30" sqref="W30"/>
    </sheetView>
  </sheetViews>
  <sheetFormatPr defaultColWidth="14.42578125" defaultRowHeight="15" customHeight="1" x14ac:dyDescent="0.2"/>
  <cols>
    <col min="1" max="2" width="5.85546875" customWidth="1"/>
    <col min="3" max="5" width="5.7109375" bestFit="1" customWidth="1"/>
    <col min="6" max="6" width="4.7109375" customWidth="1"/>
    <col min="7" max="7" width="6.7109375" customWidth="1"/>
    <col min="8" max="8" width="28.7109375" customWidth="1"/>
    <col min="9" max="9" width="6" customWidth="1"/>
    <col min="10" max="13" width="5.7109375" bestFit="1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80" t="s">
        <v>21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82" t="s">
        <v>24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</row>
    <row r="8" spans="1:28" ht="15.75" customHeight="1" x14ac:dyDescent="0.25">
      <c r="A8" s="9" t="s">
        <v>25</v>
      </c>
      <c r="B8" s="9"/>
      <c r="C8" s="9"/>
      <c r="D8" s="9"/>
      <c r="E8" s="9"/>
      <c r="F8" s="9"/>
      <c r="G8" s="9"/>
      <c r="H8" s="9"/>
      <c r="I8" s="39"/>
      <c r="J8" s="39"/>
      <c r="K8" s="39"/>
      <c r="L8" s="39"/>
      <c r="M8" s="39"/>
      <c r="R8" s="2" t="s">
        <v>26</v>
      </c>
      <c r="T8" s="10">
        <v>48</v>
      </c>
    </row>
    <row r="9" spans="1:28" ht="15.75" customHeight="1" x14ac:dyDescent="0.25">
      <c r="A9" s="83"/>
      <c r="B9" s="81"/>
      <c r="C9" s="81"/>
      <c r="D9" s="81"/>
      <c r="E9" s="81"/>
      <c r="F9" s="81"/>
      <c r="G9" s="81"/>
      <c r="H9" s="81"/>
      <c r="I9" s="40"/>
      <c r="J9" s="40"/>
      <c r="K9" s="11"/>
      <c r="L9" s="11"/>
      <c r="M9" s="11"/>
    </row>
    <row r="10" spans="1:28" ht="18" x14ac:dyDescent="0.25">
      <c r="A10" s="83" t="s">
        <v>27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</row>
    <row r="11" spans="1:28" ht="18.75" thickBot="1" x14ac:dyDescent="0.3">
      <c r="A11" s="40" t="s">
        <v>28</v>
      </c>
      <c r="B11" s="40"/>
      <c r="C11" s="40"/>
      <c r="D11" s="40"/>
      <c r="E11" s="12" t="s">
        <v>98</v>
      </c>
      <c r="F11" s="40"/>
      <c r="G11" s="40"/>
      <c r="H11" s="40"/>
      <c r="I11" s="40"/>
      <c r="J11" s="40"/>
      <c r="K11" s="40"/>
      <c r="L11" s="40"/>
      <c r="M11" s="40"/>
    </row>
    <row r="12" spans="1:28" ht="15.75" thickBot="1" x14ac:dyDescent="0.3">
      <c r="A12" s="70" t="s">
        <v>29</v>
      </c>
      <c r="B12" s="71"/>
      <c r="C12" s="71"/>
      <c r="D12" s="71"/>
      <c r="E12" s="71"/>
      <c r="F12" s="56" t="s">
        <v>30</v>
      </c>
      <c r="G12" s="57" t="s">
        <v>31</v>
      </c>
      <c r="H12" s="57" t="s">
        <v>32</v>
      </c>
      <c r="I12" s="72" t="s">
        <v>33</v>
      </c>
      <c r="J12" s="73"/>
      <c r="K12" s="73"/>
      <c r="L12" s="73"/>
      <c r="M12" s="74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ht="15.75" thickBot="1" x14ac:dyDescent="0.3">
      <c r="A13" s="75" t="s">
        <v>34</v>
      </c>
      <c r="B13" s="76"/>
      <c r="C13" s="76"/>
      <c r="D13" s="76"/>
      <c r="E13" s="77"/>
      <c r="F13" s="41"/>
      <c r="G13" s="42" t="s">
        <v>35</v>
      </c>
      <c r="H13" s="43" t="s">
        <v>36</v>
      </c>
      <c r="I13" s="78" t="s">
        <v>34</v>
      </c>
      <c r="J13" s="76"/>
      <c r="K13" s="76"/>
      <c r="L13" s="76"/>
      <c r="M13" s="79"/>
      <c r="N13" s="13"/>
      <c r="O13" s="13"/>
      <c r="P13" s="13"/>
      <c r="Q13" s="13"/>
      <c r="R13" s="13" t="s">
        <v>37</v>
      </c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ht="12.75" customHeight="1" x14ac:dyDescent="0.25">
      <c r="A14" s="47" t="s">
        <v>38</v>
      </c>
      <c r="B14" s="48" t="s">
        <v>39</v>
      </c>
      <c r="C14" s="48" t="s">
        <v>40</v>
      </c>
      <c r="D14" s="48" t="s">
        <v>41</v>
      </c>
      <c r="E14" s="48" t="s">
        <v>42</v>
      </c>
      <c r="F14" s="49"/>
      <c r="G14" s="49"/>
      <c r="H14" s="48"/>
      <c r="I14" s="48" t="str">
        <f t="shared" ref="I14:M15" si="0">A14</f>
        <v>C1</v>
      </c>
      <c r="J14" s="48" t="str">
        <f t="shared" si="0"/>
        <v>C2</v>
      </c>
      <c r="K14" s="48" t="str">
        <f t="shared" si="0"/>
        <v>C3</v>
      </c>
      <c r="L14" s="48" t="str">
        <f t="shared" si="0"/>
        <v>C4</v>
      </c>
      <c r="M14" s="50" t="str">
        <f t="shared" si="0"/>
        <v>C5</v>
      </c>
      <c r="N14" s="13"/>
      <c r="O14" s="13" t="s">
        <v>43</v>
      </c>
      <c r="P14" s="13" t="s">
        <v>6</v>
      </c>
      <c r="Q14" s="13" t="s">
        <v>2</v>
      </c>
      <c r="R14" s="14" t="s">
        <v>44</v>
      </c>
      <c r="S14" s="14" t="s">
        <v>45</v>
      </c>
      <c r="T14" s="13"/>
      <c r="U14" s="13"/>
      <c r="V14" s="13"/>
      <c r="W14" s="13"/>
      <c r="X14" s="13"/>
      <c r="Y14" s="13"/>
      <c r="Z14" s="13"/>
      <c r="AA14" s="13"/>
      <c r="AB14" s="13"/>
    </row>
    <row r="15" spans="1:28" ht="12.75" customHeight="1" thickBot="1" x14ac:dyDescent="0.3">
      <c r="A15" s="51" t="s">
        <v>23</v>
      </c>
      <c r="B15" s="52" t="s">
        <v>23</v>
      </c>
      <c r="C15" s="52" t="s">
        <v>23</v>
      </c>
      <c r="D15" s="52" t="s">
        <v>23</v>
      </c>
      <c r="E15" s="52" t="s">
        <v>23</v>
      </c>
      <c r="F15" s="53"/>
      <c r="G15" s="53"/>
      <c r="H15" s="54"/>
      <c r="I15" s="52" t="str">
        <f t="shared" si="0"/>
        <v>M</v>
      </c>
      <c r="J15" s="52" t="str">
        <f t="shared" si="0"/>
        <v>M</v>
      </c>
      <c r="K15" s="52" t="str">
        <f t="shared" si="0"/>
        <v>M</v>
      </c>
      <c r="L15" s="52" t="str">
        <f t="shared" si="0"/>
        <v>M</v>
      </c>
      <c r="M15" s="55" t="str">
        <f t="shared" si="0"/>
        <v>M</v>
      </c>
      <c r="N15" s="13"/>
      <c r="O15" s="13"/>
      <c r="P15" s="13"/>
      <c r="Q15" s="13"/>
      <c r="R15" s="14" t="s">
        <v>23</v>
      </c>
      <c r="S15" s="14" t="s">
        <v>20</v>
      </c>
      <c r="T15" s="13"/>
      <c r="U15" s="13"/>
      <c r="V15" s="13"/>
      <c r="W15" s="13"/>
      <c r="X15" s="13"/>
      <c r="Y15" s="13"/>
      <c r="Z15" s="13"/>
      <c r="AA15" s="13"/>
      <c r="AB15" s="13"/>
    </row>
    <row r="16" spans="1:28" ht="13.5" customHeight="1" x14ac:dyDescent="0.2">
      <c r="A16" s="58">
        <v>0.875</v>
      </c>
      <c r="B16" s="37">
        <v>0.95833333333333337</v>
      </c>
      <c r="C16" s="37">
        <v>0.23958333333333334</v>
      </c>
      <c r="D16" s="37">
        <v>0.26041666666666669</v>
      </c>
      <c r="E16" s="37">
        <v>0.28125</v>
      </c>
      <c r="F16" s="44"/>
      <c r="G16" s="44">
        <v>0</v>
      </c>
      <c r="H16" s="45" t="s">
        <v>46</v>
      </c>
      <c r="I16" s="46">
        <f t="shared" ref="I16:M25" si="1">I17+TIME(0,0,(3600*($O17-$O16)/(INDEX($T$5:$AB$6,MATCH(I$15,$S$5:$S$6,0),MATCH(CONCATENATE($P17,$Q17),$T$4:$AB$4,0)))+$T$8))</f>
        <v>0.25699074074074074</v>
      </c>
      <c r="J16" s="46">
        <f t="shared" si="1"/>
        <v>0.27782407407407411</v>
      </c>
      <c r="K16" s="46">
        <f t="shared" si="1"/>
        <v>0.29865740740740743</v>
      </c>
      <c r="L16" s="46">
        <f t="shared" si="1"/>
        <v>0.3194907407407408</v>
      </c>
      <c r="M16" s="59">
        <f t="shared" si="1"/>
        <v>0.34032407407407411</v>
      </c>
      <c r="O16" s="5">
        <v>0</v>
      </c>
      <c r="P16" s="15"/>
      <c r="Q16" s="15"/>
      <c r="R16" s="16"/>
    </row>
    <row r="17" spans="1:23" ht="13.5" customHeight="1" x14ac:dyDescent="0.25">
      <c r="A17" s="24">
        <f t="shared" ref="A17:E26" si="2">A16+TIME(0,0,(3600*($O17-$O16)/(INDEX($T$5:$AB$6,MATCH(A$15,$S$5:$S$6,0),MATCH(CONCATENATE($P17,$Q17),$T$4:$AB$4,0)))+$T$8))</f>
        <v>0.8837962962962963</v>
      </c>
      <c r="B17" s="17">
        <f t="shared" si="2"/>
        <v>0.96712962962962967</v>
      </c>
      <c r="C17" s="17">
        <f t="shared" si="2"/>
        <v>0.24837962962962964</v>
      </c>
      <c r="D17" s="17">
        <f t="shared" si="2"/>
        <v>0.26921296296296299</v>
      </c>
      <c r="E17" s="17">
        <f t="shared" si="2"/>
        <v>0.2900462962962963</v>
      </c>
      <c r="F17" s="18">
        <v>9.9</v>
      </c>
      <c r="G17" s="18">
        <v>1</v>
      </c>
      <c r="H17" s="19" t="s">
        <v>48</v>
      </c>
      <c r="I17" s="17">
        <f t="shared" si="1"/>
        <v>0.24819444444444444</v>
      </c>
      <c r="J17" s="17">
        <f t="shared" si="1"/>
        <v>0.26902777777777781</v>
      </c>
      <c r="K17" s="17">
        <f t="shared" si="1"/>
        <v>0.28986111111111112</v>
      </c>
      <c r="L17" s="17">
        <f t="shared" si="1"/>
        <v>0.3106944444444445</v>
      </c>
      <c r="M17" s="25">
        <f t="shared" si="1"/>
        <v>0.33152777777777781</v>
      </c>
      <c r="O17" s="5">
        <f t="shared" ref="O17:O26" si="3">O16+F17</f>
        <v>9.9</v>
      </c>
      <c r="P17" s="8">
        <v>1</v>
      </c>
      <c r="Q17" s="20" t="s">
        <v>47</v>
      </c>
      <c r="R17" s="21">
        <f t="shared" ref="R17:S26" si="4">TIME(0,0,(3600*($O17-$O16)/(INDEX($T$5:$AB$6,MATCH(R$15,$S$5:$S$6,0),MATCH((CONCATENATE($P17,$Q17)),$T$4:$AB$4,0)))))</f>
        <v>8.2407407407407412E-3</v>
      </c>
      <c r="S17" s="21">
        <f t="shared" si="4"/>
        <v>1.03125E-2</v>
      </c>
      <c r="T17" s="1"/>
      <c r="U17" s="22"/>
      <c r="V17" s="1"/>
      <c r="W17" s="1"/>
    </row>
    <row r="18" spans="1:23" ht="13.5" customHeight="1" x14ac:dyDescent="0.25">
      <c r="A18" s="24">
        <f t="shared" si="2"/>
        <v>0.88709490740740737</v>
      </c>
      <c r="B18" s="17">
        <f t="shared" si="2"/>
        <v>0.97042824074074074</v>
      </c>
      <c r="C18" s="17">
        <f t="shared" si="2"/>
        <v>0.25167824074074074</v>
      </c>
      <c r="D18" s="17">
        <f t="shared" si="2"/>
        <v>0.27251157407407411</v>
      </c>
      <c r="E18" s="17">
        <f t="shared" si="2"/>
        <v>0.29334490740740743</v>
      </c>
      <c r="F18" s="18">
        <v>3.3</v>
      </c>
      <c r="G18" s="18">
        <v>2</v>
      </c>
      <c r="H18" s="19" t="s">
        <v>49</v>
      </c>
      <c r="I18" s="17">
        <f t="shared" si="1"/>
        <v>0.24489583333333334</v>
      </c>
      <c r="J18" s="17">
        <f t="shared" si="1"/>
        <v>0.26572916666666668</v>
      </c>
      <c r="K18" s="17">
        <f t="shared" si="1"/>
        <v>0.2865625</v>
      </c>
      <c r="L18" s="17">
        <f t="shared" si="1"/>
        <v>0.30739583333333337</v>
      </c>
      <c r="M18" s="25">
        <f t="shared" si="1"/>
        <v>0.32822916666666668</v>
      </c>
      <c r="O18" s="5">
        <f t="shared" si="3"/>
        <v>13.2</v>
      </c>
      <c r="P18" s="8">
        <v>1</v>
      </c>
      <c r="Q18" s="20" t="s">
        <v>47</v>
      </c>
      <c r="R18" s="21">
        <f t="shared" si="4"/>
        <v>2.7430555555555559E-3</v>
      </c>
      <c r="S18" s="21">
        <f t="shared" si="4"/>
        <v>3.4375E-3</v>
      </c>
      <c r="T18" s="1"/>
      <c r="U18" s="22"/>
      <c r="V18" s="1"/>
      <c r="W18" s="1"/>
    </row>
    <row r="19" spans="1:23" ht="13.5" customHeight="1" x14ac:dyDescent="0.25">
      <c r="A19" s="24">
        <f t="shared" si="2"/>
        <v>0.88880787037037035</v>
      </c>
      <c r="B19" s="17">
        <f t="shared" si="2"/>
        <v>0.97214120370370372</v>
      </c>
      <c r="C19" s="17">
        <f t="shared" si="2"/>
        <v>0.25339120370370372</v>
      </c>
      <c r="D19" s="17">
        <f t="shared" si="2"/>
        <v>0.27422453703703709</v>
      </c>
      <c r="E19" s="17">
        <f t="shared" si="2"/>
        <v>0.2950578703703704</v>
      </c>
      <c r="F19" s="18">
        <v>1.4</v>
      </c>
      <c r="G19" s="18">
        <v>3</v>
      </c>
      <c r="H19" s="19" t="s">
        <v>50</v>
      </c>
      <c r="I19" s="17">
        <f t="shared" si="1"/>
        <v>0.24318287037037037</v>
      </c>
      <c r="J19" s="17">
        <f t="shared" si="1"/>
        <v>0.26401620370370371</v>
      </c>
      <c r="K19" s="17">
        <f t="shared" si="1"/>
        <v>0.28484953703703703</v>
      </c>
      <c r="L19" s="17">
        <f t="shared" si="1"/>
        <v>0.3056828703703704</v>
      </c>
      <c r="M19" s="25">
        <f t="shared" si="1"/>
        <v>0.32651620370370371</v>
      </c>
      <c r="O19" s="5">
        <f t="shared" si="3"/>
        <v>14.6</v>
      </c>
      <c r="P19" s="8">
        <v>1</v>
      </c>
      <c r="Q19" s="20" t="s">
        <v>51</v>
      </c>
      <c r="R19" s="21">
        <f t="shared" si="4"/>
        <v>1.1574074074074076E-3</v>
      </c>
      <c r="S19" s="21">
        <f t="shared" si="4"/>
        <v>1.4583333333333334E-3</v>
      </c>
      <c r="T19" s="1"/>
      <c r="U19" s="22"/>
      <c r="V19" s="1"/>
      <c r="W19" s="1"/>
    </row>
    <row r="20" spans="1:23" ht="13.5" customHeight="1" x14ac:dyDescent="0.25">
      <c r="A20" s="24">
        <f t="shared" si="2"/>
        <v>0.89186342592592593</v>
      </c>
      <c r="B20" s="17">
        <f t="shared" si="2"/>
        <v>0.9751967592592593</v>
      </c>
      <c r="C20" s="17">
        <f t="shared" si="2"/>
        <v>0.25644675925925925</v>
      </c>
      <c r="D20" s="17">
        <f t="shared" si="2"/>
        <v>0.27728009259259262</v>
      </c>
      <c r="E20" s="17">
        <f t="shared" si="2"/>
        <v>0.29811342592592593</v>
      </c>
      <c r="F20" s="18">
        <v>3</v>
      </c>
      <c r="G20" s="18">
        <v>4</v>
      </c>
      <c r="H20" s="19" t="s">
        <v>52</v>
      </c>
      <c r="I20" s="17">
        <f t="shared" si="1"/>
        <v>0.24012731481481481</v>
      </c>
      <c r="J20" s="17">
        <f t="shared" si="1"/>
        <v>0.26096064814814818</v>
      </c>
      <c r="K20" s="17">
        <f t="shared" si="1"/>
        <v>0.28179398148148149</v>
      </c>
      <c r="L20" s="17">
        <f t="shared" si="1"/>
        <v>0.30262731481481486</v>
      </c>
      <c r="M20" s="25">
        <f t="shared" si="1"/>
        <v>0.32346064814814818</v>
      </c>
      <c r="O20" s="5">
        <f t="shared" si="3"/>
        <v>17.600000000000001</v>
      </c>
      <c r="P20" s="8">
        <v>1</v>
      </c>
      <c r="Q20" s="20" t="s">
        <v>51</v>
      </c>
      <c r="R20" s="21">
        <f t="shared" si="4"/>
        <v>2.5000000000000001E-3</v>
      </c>
      <c r="S20" s="21">
        <f t="shared" si="4"/>
        <v>3.1249999999999997E-3</v>
      </c>
      <c r="T20" s="1"/>
      <c r="U20" s="22"/>
      <c r="V20" s="1"/>
      <c r="W20" s="1"/>
    </row>
    <row r="21" spans="1:23" ht="13.5" customHeight="1" x14ac:dyDescent="0.25">
      <c r="A21" s="24">
        <f t="shared" si="2"/>
        <v>0.89357638888888891</v>
      </c>
      <c r="B21" s="17">
        <f t="shared" si="2"/>
        <v>0.97690972222222228</v>
      </c>
      <c r="C21" s="17">
        <f t="shared" si="2"/>
        <v>0.25815972222222222</v>
      </c>
      <c r="D21" s="17">
        <f t="shared" si="2"/>
        <v>0.27899305555555559</v>
      </c>
      <c r="E21" s="17">
        <f t="shared" si="2"/>
        <v>0.29982638888888891</v>
      </c>
      <c r="F21" s="18">
        <v>1.4</v>
      </c>
      <c r="G21" s="18">
        <v>5</v>
      </c>
      <c r="H21" s="19" t="s">
        <v>53</v>
      </c>
      <c r="I21" s="17">
        <f t="shared" si="1"/>
        <v>0.23841435185185184</v>
      </c>
      <c r="J21" s="17">
        <f t="shared" si="1"/>
        <v>0.25924768518518521</v>
      </c>
      <c r="K21" s="17">
        <f t="shared" si="1"/>
        <v>0.28008101851851852</v>
      </c>
      <c r="L21" s="17">
        <f t="shared" si="1"/>
        <v>0.30091435185185189</v>
      </c>
      <c r="M21" s="25">
        <f t="shared" si="1"/>
        <v>0.32174768518518521</v>
      </c>
      <c r="O21" s="5">
        <f t="shared" si="3"/>
        <v>19</v>
      </c>
      <c r="P21" s="8">
        <v>1</v>
      </c>
      <c r="Q21" s="20" t="s">
        <v>51</v>
      </c>
      <c r="R21" s="21">
        <f t="shared" si="4"/>
        <v>1.1574074074074076E-3</v>
      </c>
      <c r="S21" s="21">
        <f t="shared" si="4"/>
        <v>1.4583333333333334E-3</v>
      </c>
      <c r="T21" s="1"/>
      <c r="U21" s="22"/>
      <c r="V21" s="1"/>
      <c r="W21" s="1"/>
    </row>
    <row r="22" spans="1:23" ht="13.5" customHeight="1" x14ac:dyDescent="0.25">
      <c r="A22" s="24">
        <f t="shared" si="2"/>
        <v>0.89554398148148151</v>
      </c>
      <c r="B22" s="17">
        <f t="shared" si="2"/>
        <v>0.97887731481481488</v>
      </c>
      <c r="C22" s="17">
        <f t="shared" si="2"/>
        <v>0.26012731481481483</v>
      </c>
      <c r="D22" s="17">
        <f t="shared" si="2"/>
        <v>0.2809606481481482</v>
      </c>
      <c r="E22" s="17">
        <f t="shared" si="2"/>
        <v>0.30179398148148151</v>
      </c>
      <c r="F22" s="18">
        <v>1.7</v>
      </c>
      <c r="G22" s="18">
        <v>6</v>
      </c>
      <c r="H22" s="19" t="s">
        <v>54</v>
      </c>
      <c r="I22" s="17">
        <f t="shared" si="1"/>
        <v>0.23644675925925923</v>
      </c>
      <c r="J22" s="17">
        <f t="shared" si="1"/>
        <v>0.2572800925925926</v>
      </c>
      <c r="K22" s="17">
        <f t="shared" si="1"/>
        <v>0.27811342592592592</v>
      </c>
      <c r="L22" s="17">
        <f t="shared" si="1"/>
        <v>0.29894675925925929</v>
      </c>
      <c r="M22" s="25">
        <f t="shared" si="1"/>
        <v>0.3197800925925926</v>
      </c>
      <c r="O22" s="5">
        <f t="shared" si="3"/>
        <v>20.7</v>
      </c>
      <c r="P22" s="8">
        <v>1</v>
      </c>
      <c r="Q22" s="20" t="s">
        <v>51</v>
      </c>
      <c r="R22" s="21">
        <f t="shared" si="4"/>
        <v>1.4120370370370369E-3</v>
      </c>
      <c r="S22" s="21">
        <f t="shared" si="4"/>
        <v>1.7708333333333332E-3</v>
      </c>
      <c r="T22" s="1"/>
      <c r="U22" s="22"/>
      <c r="V22" s="1"/>
      <c r="W22" s="1"/>
    </row>
    <row r="23" spans="1:23" ht="13.5" customHeight="1" x14ac:dyDescent="0.25">
      <c r="A23" s="24">
        <f t="shared" si="2"/>
        <v>0.89717592592592599</v>
      </c>
      <c r="B23" s="17">
        <f t="shared" si="2"/>
        <v>0.98050925925925936</v>
      </c>
      <c r="C23" s="17">
        <f t="shared" si="2"/>
        <v>0.26175925925925925</v>
      </c>
      <c r="D23" s="17">
        <f t="shared" si="2"/>
        <v>0.28259259259259262</v>
      </c>
      <c r="E23" s="17">
        <f t="shared" si="2"/>
        <v>0.30342592592592593</v>
      </c>
      <c r="F23" s="18">
        <v>1.3</v>
      </c>
      <c r="G23" s="18">
        <v>7</v>
      </c>
      <c r="H23" s="19" t="s">
        <v>55</v>
      </c>
      <c r="I23" s="17">
        <f t="shared" si="1"/>
        <v>0.23481481481481478</v>
      </c>
      <c r="J23" s="17">
        <f t="shared" si="1"/>
        <v>0.25564814814814818</v>
      </c>
      <c r="K23" s="17">
        <f t="shared" si="1"/>
        <v>0.27648148148148149</v>
      </c>
      <c r="L23" s="17">
        <f t="shared" si="1"/>
        <v>0.29731481481481487</v>
      </c>
      <c r="M23" s="25">
        <f t="shared" si="1"/>
        <v>0.31814814814814818</v>
      </c>
      <c r="O23" s="5">
        <f t="shared" si="3"/>
        <v>22</v>
      </c>
      <c r="P23" s="8">
        <v>1</v>
      </c>
      <c r="Q23" s="20" t="s">
        <v>51</v>
      </c>
      <c r="R23" s="21">
        <f t="shared" si="4"/>
        <v>1.0763888888888889E-3</v>
      </c>
      <c r="S23" s="21">
        <f t="shared" si="4"/>
        <v>1.3541666666666667E-3</v>
      </c>
      <c r="T23" s="1"/>
      <c r="U23" s="22"/>
      <c r="V23" s="1"/>
      <c r="W23" s="1"/>
    </row>
    <row r="24" spans="1:23" ht="13.5" customHeight="1" x14ac:dyDescent="0.25">
      <c r="A24" s="24">
        <f t="shared" si="2"/>
        <v>0.89922453703703709</v>
      </c>
      <c r="B24" s="17">
        <f t="shared" si="2"/>
        <v>0.98255787037037046</v>
      </c>
      <c r="C24" s="17">
        <f t="shared" si="2"/>
        <v>0.26380787037037035</v>
      </c>
      <c r="D24" s="17">
        <f t="shared" si="2"/>
        <v>0.28464120370370372</v>
      </c>
      <c r="E24" s="17">
        <f t="shared" si="2"/>
        <v>0.30547453703703703</v>
      </c>
      <c r="F24" s="18">
        <v>1.8</v>
      </c>
      <c r="G24" s="18">
        <v>8</v>
      </c>
      <c r="H24" s="19" t="s">
        <v>56</v>
      </c>
      <c r="I24" s="17">
        <f t="shared" si="1"/>
        <v>0.23276620370370368</v>
      </c>
      <c r="J24" s="17">
        <f t="shared" si="1"/>
        <v>0.25359953703703708</v>
      </c>
      <c r="K24" s="17">
        <f t="shared" si="1"/>
        <v>0.2744328703703704</v>
      </c>
      <c r="L24" s="17">
        <f t="shared" si="1"/>
        <v>0.29526620370370377</v>
      </c>
      <c r="M24" s="25">
        <f t="shared" si="1"/>
        <v>0.31609953703703708</v>
      </c>
      <c r="O24" s="5">
        <f t="shared" si="3"/>
        <v>23.8</v>
      </c>
      <c r="P24" s="8">
        <v>1</v>
      </c>
      <c r="Q24" s="20" t="s">
        <v>51</v>
      </c>
      <c r="R24" s="21">
        <f t="shared" si="4"/>
        <v>1.4930555555555556E-3</v>
      </c>
      <c r="S24" s="21">
        <f t="shared" si="4"/>
        <v>1.8750000000000001E-3</v>
      </c>
      <c r="T24" s="1"/>
      <c r="U24" s="22"/>
      <c r="V24" s="1"/>
      <c r="W24" s="1"/>
    </row>
    <row r="25" spans="1:23" ht="13.5" customHeight="1" x14ac:dyDescent="0.25">
      <c r="A25" s="24">
        <f t="shared" si="2"/>
        <v>0.90043981481481483</v>
      </c>
      <c r="B25" s="17">
        <f t="shared" si="2"/>
        <v>0.9837731481481482</v>
      </c>
      <c r="C25" s="17">
        <f t="shared" si="2"/>
        <v>0.26502314814814815</v>
      </c>
      <c r="D25" s="17">
        <f t="shared" si="2"/>
        <v>0.28585648148148152</v>
      </c>
      <c r="E25" s="17">
        <f t="shared" si="2"/>
        <v>0.30668981481481483</v>
      </c>
      <c r="F25" s="18">
        <v>0.8</v>
      </c>
      <c r="G25" s="18">
        <v>9</v>
      </c>
      <c r="H25" s="19" t="s">
        <v>57</v>
      </c>
      <c r="I25" s="17">
        <f t="shared" si="1"/>
        <v>0.23155092592592591</v>
      </c>
      <c r="J25" s="17">
        <f t="shared" si="1"/>
        <v>0.25238425925925928</v>
      </c>
      <c r="K25" s="17">
        <f t="shared" si="1"/>
        <v>0.2732175925925926</v>
      </c>
      <c r="L25" s="17">
        <f t="shared" si="1"/>
        <v>0.29405092592592597</v>
      </c>
      <c r="M25" s="25">
        <f t="shared" si="1"/>
        <v>0.31488425925925928</v>
      </c>
      <c r="O25" s="5">
        <f t="shared" si="3"/>
        <v>24.6</v>
      </c>
      <c r="P25" s="8">
        <v>1</v>
      </c>
      <c r="Q25" s="20" t="s">
        <v>51</v>
      </c>
      <c r="R25" s="21">
        <f t="shared" si="4"/>
        <v>6.5972222222222213E-4</v>
      </c>
      <c r="S25" s="21">
        <f t="shared" si="4"/>
        <v>8.3333333333333339E-4</v>
      </c>
      <c r="T25" s="1"/>
      <c r="U25" s="22"/>
      <c r="V25" s="1"/>
      <c r="W25" s="1"/>
    </row>
    <row r="26" spans="1:23" ht="13.5" customHeight="1" x14ac:dyDescent="0.25">
      <c r="A26" s="24">
        <f t="shared" si="2"/>
        <v>0.90282407407407406</v>
      </c>
      <c r="B26" s="17">
        <f t="shared" si="2"/>
        <v>0.98615740740740743</v>
      </c>
      <c r="C26" s="17">
        <f t="shared" si="2"/>
        <v>0.26740740740740743</v>
      </c>
      <c r="D26" s="17">
        <f t="shared" si="2"/>
        <v>0.2882407407407408</v>
      </c>
      <c r="E26" s="17">
        <f t="shared" si="2"/>
        <v>0.30907407407407411</v>
      </c>
      <c r="F26" s="18">
        <v>2.2000000000000002</v>
      </c>
      <c r="G26" s="18">
        <v>10</v>
      </c>
      <c r="H26" s="19" t="s">
        <v>58</v>
      </c>
      <c r="I26" s="23">
        <v>0.22916666666666666</v>
      </c>
      <c r="J26" s="23">
        <v>0.25</v>
      </c>
      <c r="K26" s="23">
        <v>0.27083333333333331</v>
      </c>
      <c r="L26" s="23">
        <v>0.29166666666666669</v>
      </c>
      <c r="M26" s="26">
        <v>0.3125</v>
      </c>
      <c r="O26" s="5">
        <f t="shared" si="3"/>
        <v>26.8</v>
      </c>
      <c r="P26" s="8">
        <v>1</v>
      </c>
      <c r="Q26" s="20" t="s">
        <v>51</v>
      </c>
      <c r="R26" s="21">
        <f t="shared" si="4"/>
        <v>1.8287037037037037E-3</v>
      </c>
      <c r="S26" s="21">
        <f t="shared" si="4"/>
        <v>2.2916666666666667E-3</v>
      </c>
      <c r="T26" s="1"/>
      <c r="U26" s="22"/>
      <c r="V26" s="1"/>
      <c r="W26" s="1"/>
    </row>
    <row r="27" spans="1:23" ht="13.5" customHeight="1" x14ac:dyDescent="0.25">
      <c r="A27" s="24"/>
      <c r="B27" s="17"/>
      <c r="C27" s="17"/>
      <c r="D27" s="17"/>
      <c r="E27" s="17"/>
      <c r="F27" s="18"/>
      <c r="G27" s="18"/>
      <c r="H27" s="19"/>
      <c r="I27" s="17"/>
      <c r="J27" s="17"/>
      <c r="K27" s="17"/>
      <c r="L27" s="17"/>
      <c r="M27" s="25"/>
      <c r="R27" s="21"/>
      <c r="S27" s="21"/>
      <c r="T27" s="1"/>
      <c r="U27" s="22"/>
      <c r="V27" s="1"/>
      <c r="W27" s="1"/>
    </row>
    <row r="28" spans="1:23" ht="13.5" customHeight="1" thickBot="1" x14ac:dyDescent="0.25">
      <c r="A28" s="27" t="s">
        <v>59</v>
      </c>
      <c r="B28" s="28" t="s">
        <v>59</v>
      </c>
      <c r="C28" s="28" t="s">
        <v>59</v>
      </c>
      <c r="D28" s="28" t="s">
        <v>59</v>
      </c>
      <c r="E28" s="28" t="s">
        <v>59</v>
      </c>
      <c r="F28" s="28"/>
      <c r="G28" s="28"/>
      <c r="H28" s="29"/>
      <c r="I28" s="30" t="str">
        <f t="shared" ref="I28:M28" si="5">A28</f>
        <v>1=5</v>
      </c>
      <c r="J28" s="30" t="str">
        <f t="shared" si="5"/>
        <v>1=5</v>
      </c>
      <c r="K28" s="30" t="str">
        <f t="shared" si="5"/>
        <v>1=5</v>
      </c>
      <c r="L28" s="30" t="str">
        <f t="shared" si="5"/>
        <v>1=5</v>
      </c>
      <c r="M28" s="31" t="str">
        <f t="shared" si="5"/>
        <v>1=5</v>
      </c>
    </row>
    <row r="29" spans="1:23" ht="13.5" customHeight="1" thickBo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23" ht="13.5" customHeight="1" thickBot="1" x14ac:dyDescent="0.3">
      <c r="A30" s="70" t="s">
        <v>29</v>
      </c>
      <c r="B30" s="71"/>
      <c r="C30" s="71"/>
      <c r="D30" s="71"/>
      <c r="E30" s="71"/>
      <c r="F30" s="56" t="s">
        <v>30</v>
      </c>
      <c r="G30" s="57" t="s">
        <v>31</v>
      </c>
      <c r="H30" s="57" t="s">
        <v>32</v>
      </c>
      <c r="I30" s="72" t="s">
        <v>33</v>
      </c>
      <c r="J30" s="73"/>
      <c r="K30" s="73"/>
      <c r="L30" s="73"/>
      <c r="M30" s="74"/>
    </row>
    <row r="31" spans="1:23" ht="13.5" customHeight="1" thickBot="1" x14ac:dyDescent="0.3">
      <c r="A31" s="75" t="s">
        <v>34</v>
      </c>
      <c r="B31" s="76"/>
      <c r="C31" s="76"/>
      <c r="D31" s="76"/>
      <c r="E31" s="77"/>
      <c r="F31" s="41"/>
      <c r="G31" s="42" t="s">
        <v>35</v>
      </c>
      <c r="H31" s="43" t="s">
        <v>36</v>
      </c>
      <c r="I31" s="78" t="s">
        <v>34</v>
      </c>
      <c r="J31" s="76"/>
      <c r="K31" s="76"/>
      <c r="L31" s="76"/>
      <c r="M31" s="79"/>
    </row>
    <row r="32" spans="1:23" ht="13.5" customHeight="1" x14ac:dyDescent="0.25">
      <c r="A32" s="47" t="s">
        <v>60</v>
      </c>
      <c r="B32" s="60" t="s">
        <v>61</v>
      </c>
      <c r="C32" s="60" t="s">
        <v>62</v>
      </c>
      <c r="D32" s="60" t="s">
        <v>63</v>
      </c>
      <c r="E32" s="60" t="s">
        <v>64</v>
      </c>
      <c r="F32" s="49"/>
      <c r="G32" s="49"/>
      <c r="H32" s="48"/>
      <c r="I32" s="48" t="str">
        <f t="shared" ref="I32:M33" si="6">A32</f>
        <v>C6</v>
      </c>
      <c r="J32" s="48" t="str">
        <f t="shared" si="6"/>
        <v>C7</v>
      </c>
      <c r="K32" s="48" t="str">
        <f t="shared" si="6"/>
        <v>C8</v>
      </c>
      <c r="L32" s="48" t="str">
        <f t="shared" si="6"/>
        <v>C9</v>
      </c>
      <c r="M32" s="50" t="str">
        <f t="shared" si="6"/>
        <v>C10</v>
      </c>
    </row>
    <row r="33" spans="1:28" ht="13.5" customHeight="1" thickBot="1" x14ac:dyDescent="0.3">
      <c r="A33" s="51" t="s">
        <v>23</v>
      </c>
      <c r="B33" s="52" t="s">
        <v>23</v>
      </c>
      <c r="C33" s="52" t="s">
        <v>23</v>
      </c>
      <c r="D33" s="52" t="s">
        <v>23</v>
      </c>
      <c r="E33" s="52" t="s">
        <v>23</v>
      </c>
      <c r="F33" s="53"/>
      <c r="G33" s="53"/>
      <c r="H33" s="54"/>
      <c r="I33" s="52" t="str">
        <f t="shared" si="6"/>
        <v>M</v>
      </c>
      <c r="J33" s="52" t="str">
        <f t="shared" si="6"/>
        <v>M</v>
      </c>
      <c r="K33" s="52" t="str">
        <f t="shared" si="6"/>
        <v>M</v>
      </c>
      <c r="L33" s="52" t="str">
        <f t="shared" si="6"/>
        <v>M</v>
      </c>
      <c r="M33" s="55" t="str">
        <f t="shared" si="6"/>
        <v>M</v>
      </c>
    </row>
    <row r="34" spans="1:28" ht="13.5" customHeight="1" x14ac:dyDescent="0.2">
      <c r="A34" s="58">
        <v>0.30208333333333331</v>
      </c>
      <c r="B34" s="37">
        <v>0.32291666666666669</v>
      </c>
      <c r="C34" s="37">
        <v>0.34375</v>
      </c>
      <c r="D34" s="37">
        <v>0.36458333333333331</v>
      </c>
      <c r="E34" s="37">
        <v>0.38541666666666669</v>
      </c>
      <c r="F34" s="44"/>
      <c r="G34" s="44">
        <v>0</v>
      </c>
      <c r="H34" s="45" t="s">
        <v>46</v>
      </c>
      <c r="I34" s="46">
        <f t="shared" ref="I34:I43" si="7">I35+TIME(0,0,(3600*($O17-$O16)/(INDEX($T$5:$AB$6,MATCH(I$33,$S$5:$S$6,0),MATCH(CONCATENATE($P17,$Q17),$T$4:$AB$4,0)))+$T$8))</f>
        <v>0.36115740740740743</v>
      </c>
      <c r="J34" s="46">
        <f t="shared" ref="J34:J43" si="8">J35+TIME(0,0,(3600*($O17-$O16)/(INDEX($T$5:$AB$6,MATCH(J$33,$S$5:$S$6,0),MATCH(CONCATENATE($P17,$Q17),$T$4:$AB$4,0)))+$T$8))</f>
        <v>0.3819907407407408</v>
      </c>
      <c r="K34" s="46">
        <f t="shared" ref="K34:K43" si="9">K35+TIME(0,0,(3600*($O17-$O16)/(INDEX($T$5:$AB$6,MATCH(K$33,$S$5:$S$6,0),MATCH(CONCATENATE($P17,$Q17),$T$4:$AB$4,0)))+$T$8))</f>
        <v>0.40282407407407411</v>
      </c>
      <c r="L34" s="46">
        <f t="shared" ref="L34:L43" si="10">L35+TIME(0,0,(3600*($O17-$O16)/(INDEX($T$5:$AB$6,MATCH(L$33,$S$5:$S$6,0),MATCH(CONCATENATE($P17,$Q17),$T$4:$AB$4,0)))+$T$8))</f>
        <v>0.4444907407407408</v>
      </c>
      <c r="M34" s="59">
        <f t="shared" ref="M34:M43" si="11">M35+TIME(0,0,(3600*($O17-$O16)/(INDEX($T$5:$AB$6,MATCH(M$33,$S$5:$S$6,0),MATCH(CONCATENATE($P17,$Q17),$T$4:$AB$4,0)))+$T$8))</f>
        <v>0.48615740740740743</v>
      </c>
    </row>
    <row r="35" spans="1:28" ht="13.5" customHeight="1" x14ac:dyDescent="0.2">
      <c r="A35" s="24">
        <f t="shared" ref="A35:A44" si="12">A34+TIME(0,0,(3600*($O17-$O16)/(INDEX($T$5:$AB$6,MATCH(A$33,$S$5:$S$6,0),MATCH(CONCATENATE($P17,$Q17),$T$4:$AB$4,0)))+$T$8))</f>
        <v>0.31087962962962962</v>
      </c>
      <c r="B35" s="17">
        <f t="shared" ref="B35:B44" si="13">B34+TIME(0,0,(3600*($O17-$O16)/(INDEX($T$5:$AB$6,MATCH(B$33,$S$5:$S$6,0),MATCH(CONCATENATE($P17,$Q17),$T$4:$AB$4,0)))+$T$8))</f>
        <v>0.33171296296296299</v>
      </c>
      <c r="C35" s="17">
        <f t="shared" ref="C35:C44" si="14">C34+TIME(0,0,(3600*($O17-$O16)/(INDEX($T$5:$AB$6,MATCH(C$33,$S$5:$S$6,0),MATCH(CONCATENATE($P17,$Q17),$T$4:$AB$4,0)))+$T$8))</f>
        <v>0.3525462962962963</v>
      </c>
      <c r="D35" s="17">
        <f t="shared" ref="D35:D44" si="15">D34+TIME(0,0,(3600*($O17-$O16)/(INDEX($T$5:$AB$6,MATCH(D$33,$S$5:$S$6,0),MATCH(CONCATENATE($P17,$Q17),$T$4:$AB$4,0)))+$T$8))</f>
        <v>0.37337962962962962</v>
      </c>
      <c r="E35" s="17">
        <f t="shared" ref="E35:E44" si="16">E34+TIME(0,0,(3600*($O17-$O16)/(INDEX($T$5:$AB$6,MATCH(E$33,$S$5:$S$6,0),MATCH(CONCATENATE($P17,$Q17),$T$4:$AB$4,0)))+$T$8))</f>
        <v>0.39421296296296299</v>
      </c>
      <c r="F35" s="18">
        <v>9.9</v>
      </c>
      <c r="G35" s="18">
        <v>1</v>
      </c>
      <c r="H35" s="19" t="s">
        <v>48</v>
      </c>
      <c r="I35" s="17">
        <f t="shared" si="7"/>
        <v>0.35236111111111112</v>
      </c>
      <c r="J35" s="17">
        <f t="shared" si="8"/>
        <v>0.3731944444444445</v>
      </c>
      <c r="K35" s="17">
        <f t="shared" si="9"/>
        <v>0.39402777777777781</v>
      </c>
      <c r="L35" s="17">
        <f t="shared" si="10"/>
        <v>0.4356944444444445</v>
      </c>
      <c r="M35" s="25">
        <f t="shared" si="11"/>
        <v>0.47736111111111112</v>
      </c>
    </row>
    <row r="36" spans="1:28" ht="13.5" customHeight="1" x14ac:dyDescent="0.2">
      <c r="A36" s="24">
        <f t="shared" si="12"/>
        <v>0.31417824074074074</v>
      </c>
      <c r="B36" s="17">
        <f t="shared" si="13"/>
        <v>0.33501157407407411</v>
      </c>
      <c r="C36" s="17">
        <f t="shared" si="14"/>
        <v>0.35584490740740743</v>
      </c>
      <c r="D36" s="17">
        <f t="shared" si="15"/>
        <v>0.37667824074074074</v>
      </c>
      <c r="E36" s="17">
        <f t="shared" si="16"/>
        <v>0.39751157407407411</v>
      </c>
      <c r="F36" s="18">
        <v>3.3</v>
      </c>
      <c r="G36" s="18">
        <v>2</v>
      </c>
      <c r="H36" s="19" t="s">
        <v>49</v>
      </c>
      <c r="I36" s="17">
        <f t="shared" si="7"/>
        <v>0.3490625</v>
      </c>
      <c r="J36" s="17">
        <f t="shared" si="8"/>
        <v>0.36989583333333337</v>
      </c>
      <c r="K36" s="17">
        <f t="shared" si="9"/>
        <v>0.39072916666666668</v>
      </c>
      <c r="L36" s="17">
        <f t="shared" si="10"/>
        <v>0.43239583333333337</v>
      </c>
      <c r="M36" s="25">
        <f t="shared" si="11"/>
        <v>0.4740625</v>
      </c>
    </row>
    <row r="37" spans="1:28" ht="13.5" customHeight="1" x14ac:dyDescent="0.2">
      <c r="A37" s="24">
        <f t="shared" si="12"/>
        <v>0.31589120370370372</v>
      </c>
      <c r="B37" s="17">
        <f t="shared" si="13"/>
        <v>0.33672453703703709</v>
      </c>
      <c r="C37" s="17">
        <f t="shared" si="14"/>
        <v>0.3575578703703704</v>
      </c>
      <c r="D37" s="17">
        <f t="shared" si="15"/>
        <v>0.37839120370370372</v>
      </c>
      <c r="E37" s="17">
        <f t="shared" si="16"/>
        <v>0.39922453703703709</v>
      </c>
      <c r="F37" s="18">
        <v>1.4</v>
      </c>
      <c r="G37" s="18">
        <v>3</v>
      </c>
      <c r="H37" s="19" t="s">
        <v>50</v>
      </c>
      <c r="I37" s="17">
        <f t="shared" si="7"/>
        <v>0.34734953703703703</v>
      </c>
      <c r="J37" s="17">
        <f t="shared" si="8"/>
        <v>0.3681828703703704</v>
      </c>
      <c r="K37" s="17">
        <f t="shared" si="9"/>
        <v>0.38901620370370371</v>
      </c>
      <c r="L37" s="17">
        <f t="shared" si="10"/>
        <v>0.4306828703703704</v>
      </c>
      <c r="M37" s="25">
        <f t="shared" si="11"/>
        <v>0.47234953703703703</v>
      </c>
    </row>
    <row r="38" spans="1:28" ht="13.5" customHeight="1" x14ac:dyDescent="0.2">
      <c r="A38" s="24">
        <f t="shared" si="12"/>
        <v>0.31894675925925925</v>
      </c>
      <c r="B38" s="17">
        <f t="shared" si="13"/>
        <v>0.33978009259259262</v>
      </c>
      <c r="C38" s="17">
        <f t="shared" si="14"/>
        <v>0.36061342592592593</v>
      </c>
      <c r="D38" s="17">
        <f t="shared" si="15"/>
        <v>0.38144675925925925</v>
      </c>
      <c r="E38" s="17">
        <f t="shared" si="16"/>
        <v>0.40228009259259262</v>
      </c>
      <c r="F38" s="18">
        <v>3</v>
      </c>
      <c r="G38" s="18">
        <v>4</v>
      </c>
      <c r="H38" s="19" t="s">
        <v>52</v>
      </c>
      <c r="I38" s="17">
        <f t="shared" si="7"/>
        <v>0.34429398148148149</v>
      </c>
      <c r="J38" s="17">
        <f t="shared" si="8"/>
        <v>0.36512731481481486</v>
      </c>
      <c r="K38" s="17">
        <f t="shared" si="9"/>
        <v>0.38596064814814818</v>
      </c>
      <c r="L38" s="17">
        <f t="shared" si="10"/>
        <v>0.42762731481481486</v>
      </c>
      <c r="M38" s="25">
        <f t="shared" si="11"/>
        <v>0.46929398148148149</v>
      </c>
    </row>
    <row r="39" spans="1:28" ht="13.5" customHeight="1" x14ac:dyDescent="0.2">
      <c r="A39" s="24">
        <f t="shared" si="12"/>
        <v>0.32065972222222222</v>
      </c>
      <c r="B39" s="17">
        <f t="shared" si="13"/>
        <v>0.34149305555555559</v>
      </c>
      <c r="C39" s="17">
        <f t="shared" si="14"/>
        <v>0.36232638888888891</v>
      </c>
      <c r="D39" s="17">
        <f t="shared" si="15"/>
        <v>0.38315972222222222</v>
      </c>
      <c r="E39" s="17">
        <f t="shared" si="16"/>
        <v>0.40399305555555559</v>
      </c>
      <c r="F39" s="18">
        <v>1.4</v>
      </c>
      <c r="G39" s="18">
        <v>5</v>
      </c>
      <c r="H39" s="19" t="s">
        <v>53</v>
      </c>
      <c r="I39" s="17">
        <f t="shared" si="7"/>
        <v>0.34258101851851852</v>
      </c>
      <c r="J39" s="17">
        <f t="shared" si="8"/>
        <v>0.36341435185185189</v>
      </c>
      <c r="K39" s="17">
        <f t="shared" si="9"/>
        <v>0.38424768518518521</v>
      </c>
      <c r="L39" s="17">
        <f t="shared" si="10"/>
        <v>0.42591435185185189</v>
      </c>
      <c r="M39" s="25">
        <f t="shared" si="11"/>
        <v>0.46758101851851852</v>
      </c>
    </row>
    <row r="40" spans="1:28" ht="13.5" customHeight="1" x14ac:dyDescent="0.2">
      <c r="A40" s="24">
        <f t="shared" si="12"/>
        <v>0.32262731481481483</v>
      </c>
      <c r="B40" s="17">
        <f t="shared" si="13"/>
        <v>0.3434606481481482</v>
      </c>
      <c r="C40" s="17">
        <f t="shared" si="14"/>
        <v>0.36429398148148151</v>
      </c>
      <c r="D40" s="17">
        <f t="shared" si="15"/>
        <v>0.38512731481481483</v>
      </c>
      <c r="E40" s="17">
        <f t="shared" si="16"/>
        <v>0.4059606481481482</v>
      </c>
      <c r="F40" s="18">
        <v>1.7</v>
      </c>
      <c r="G40" s="18">
        <v>6</v>
      </c>
      <c r="H40" s="19" t="s">
        <v>54</v>
      </c>
      <c r="I40" s="17">
        <f t="shared" si="7"/>
        <v>0.34061342592592592</v>
      </c>
      <c r="J40" s="17">
        <f t="shared" si="8"/>
        <v>0.36144675925925929</v>
      </c>
      <c r="K40" s="17">
        <f t="shared" si="9"/>
        <v>0.3822800925925926</v>
      </c>
      <c r="L40" s="17">
        <f t="shared" si="10"/>
        <v>0.42394675925925929</v>
      </c>
      <c r="M40" s="25">
        <f t="shared" si="11"/>
        <v>0.46561342592592592</v>
      </c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ht="13.5" customHeight="1" x14ac:dyDescent="0.2">
      <c r="A41" s="24">
        <f t="shared" si="12"/>
        <v>0.32425925925925925</v>
      </c>
      <c r="B41" s="17">
        <f t="shared" si="13"/>
        <v>0.34509259259259262</v>
      </c>
      <c r="C41" s="17">
        <f t="shared" si="14"/>
        <v>0.36592592592592593</v>
      </c>
      <c r="D41" s="17">
        <f t="shared" si="15"/>
        <v>0.38675925925925925</v>
      </c>
      <c r="E41" s="17">
        <f t="shared" si="16"/>
        <v>0.40759259259259262</v>
      </c>
      <c r="F41" s="18">
        <v>1.3</v>
      </c>
      <c r="G41" s="18">
        <v>7</v>
      </c>
      <c r="H41" s="19" t="s">
        <v>55</v>
      </c>
      <c r="I41" s="17">
        <f t="shared" si="7"/>
        <v>0.33898148148148149</v>
      </c>
      <c r="J41" s="17">
        <f t="shared" si="8"/>
        <v>0.35981481481481487</v>
      </c>
      <c r="K41" s="17">
        <f t="shared" si="9"/>
        <v>0.38064814814814818</v>
      </c>
      <c r="L41" s="17">
        <f t="shared" si="10"/>
        <v>0.42231481481481487</v>
      </c>
      <c r="M41" s="25">
        <f t="shared" si="11"/>
        <v>0.46398148148148149</v>
      </c>
    </row>
    <row r="42" spans="1:28" ht="13.5" customHeight="1" x14ac:dyDescent="0.2">
      <c r="A42" s="24">
        <f t="shared" si="12"/>
        <v>0.32630787037037035</v>
      </c>
      <c r="B42" s="17">
        <f t="shared" si="13"/>
        <v>0.34714120370370372</v>
      </c>
      <c r="C42" s="17">
        <f t="shared" si="14"/>
        <v>0.36797453703703703</v>
      </c>
      <c r="D42" s="17">
        <f t="shared" si="15"/>
        <v>0.38880787037037035</v>
      </c>
      <c r="E42" s="17">
        <f t="shared" si="16"/>
        <v>0.40964120370370372</v>
      </c>
      <c r="F42" s="18">
        <v>1.8</v>
      </c>
      <c r="G42" s="18">
        <v>8</v>
      </c>
      <c r="H42" s="19" t="s">
        <v>56</v>
      </c>
      <c r="I42" s="17">
        <f t="shared" si="7"/>
        <v>0.3369328703703704</v>
      </c>
      <c r="J42" s="17">
        <f t="shared" si="8"/>
        <v>0.35776620370370377</v>
      </c>
      <c r="K42" s="17">
        <f t="shared" si="9"/>
        <v>0.37859953703703708</v>
      </c>
      <c r="L42" s="17">
        <f t="shared" si="10"/>
        <v>0.42026620370370377</v>
      </c>
      <c r="M42" s="25">
        <f t="shared" si="11"/>
        <v>0.4619328703703704</v>
      </c>
    </row>
    <row r="43" spans="1:28" ht="13.5" customHeight="1" x14ac:dyDescent="0.2">
      <c r="A43" s="24">
        <f t="shared" si="12"/>
        <v>0.32752314814814815</v>
      </c>
      <c r="B43" s="17">
        <f t="shared" si="13"/>
        <v>0.34835648148148152</v>
      </c>
      <c r="C43" s="17">
        <f t="shared" si="14"/>
        <v>0.36918981481481483</v>
      </c>
      <c r="D43" s="17">
        <f t="shared" si="15"/>
        <v>0.39002314814814815</v>
      </c>
      <c r="E43" s="17">
        <f t="shared" si="16"/>
        <v>0.41085648148148152</v>
      </c>
      <c r="F43" s="18">
        <v>0.8</v>
      </c>
      <c r="G43" s="18">
        <v>9</v>
      </c>
      <c r="H43" s="19" t="s">
        <v>57</v>
      </c>
      <c r="I43" s="17">
        <f t="shared" si="7"/>
        <v>0.3357175925925926</v>
      </c>
      <c r="J43" s="17">
        <f t="shared" si="8"/>
        <v>0.35655092592592597</v>
      </c>
      <c r="K43" s="17">
        <f t="shared" si="9"/>
        <v>0.37738425925925928</v>
      </c>
      <c r="L43" s="17">
        <f t="shared" si="10"/>
        <v>0.41905092592592597</v>
      </c>
      <c r="M43" s="25">
        <f t="shared" si="11"/>
        <v>0.4607175925925926</v>
      </c>
    </row>
    <row r="44" spans="1:28" ht="13.5" customHeight="1" x14ac:dyDescent="0.2">
      <c r="A44" s="24">
        <f t="shared" si="12"/>
        <v>0.32990740740740743</v>
      </c>
      <c r="B44" s="17">
        <f t="shared" si="13"/>
        <v>0.3507407407407408</v>
      </c>
      <c r="C44" s="17">
        <f t="shared" si="14"/>
        <v>0.37157407407407411</v>
      </c>
      <c r="D44" s="17">
        <f t="shared" si="15"/>
        <v>0.39240740740740743</v>
      </c>
      <c r="E44" s="17">
        <f t="shared" si="16"/>
        <v>0.4132407407407408</v>
      </c>
      <c r="F44" s="18">
        <v>2.2000000000000002</v>
      </c>
      <c r="G44" s="18">
        <v>10</v>
      </c>
      <c r="H44" s="19" t="s">
        <v>58</v>
      </c>
      <c r="I44" s="23">
        <v>0.33333333333333331</v>
      </c>
      <c r="J44" s="23">
        <v>0.35416666666666669</v>
      </c>
      <c r="K44" s="23">
        <v>0.375</v>
      </c>
      <c r="L44" s="23">
        <v>0.41666666666666669</v>
      </c>
      <c r="M44" s="26">
        <v>0.45833333333333331</v>
      </c>
    </row>
    <row r="45" spans="1:28" ht="13.5" customHeight="1" x14ac:dyDescent="0.2">
      <c r="A45" s="24"/>
      <c r="B45" s="17"/>
      <c r="C45" s="17"/>
      <c r="D45" s="17"/>
      <c r="E45" s="17"/>
      <c r="F45" s="18"/>
      <c r="G45" s="18"/>
      <c r="H45" s="19"/>
      <c r="I45" s="17"/>
      <c r="J45" s="17"/>
      <c r="K45" s="17"/>
      <c r="L45" s="17"/>
      <c r="M45" s="25"/>
    </row>
    <row r="46" spans="1:28" ht="19.5" customHeight="1" thickBot="1" x14ac:dyDescent="0.25">
      <c r="A46" s="27" t="s">
        <v>59</v>
      </c>
      <c r="B46" s="28" t="s">
        <v>59</v>
      </c>
      <c r="C46" s="28" t="s">
        <v>59</v>
      </c>
      <c r="D46" s="28" t="s">
        <v>59</v>
      </c>
      <c r="E46" s="28" t="s">
        <v>59</v>
      </c>
      <c r="F46" s="28"/>
      <c r="G46" s="28"/>
      <c r="H46" s="29"/>
      <c r="I46" s="30" t="str">
        <f t="shared" ref="I46:M46" si="17">A46</f>
        <v>1=5</v>
      </c>
      <c r="J46" s="30" t="str">
        <f t="shared" si="17"/>
        <v>1=5</v>
      </c>
      <c r="K46" s="30" t="str">
        <f t="shared" si="17"/>
        <v>1=5</v>
      </c>
      <c r="L46" s="30" t="str">
        <f t="shared" si="17"/>
        <v>1=5</v>
      </c>
      <c r="M46" s="31" t="str">
        <f t="shared" si="17"/>
        <v>1=5</v>
      </c>
      <c r="N46" s="1"/>
    </row>
    <row r="47" spans="1:28" ht="12.75" customHeight="1" thickBo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28" ht="12.75" customHeight="1" thickBot="1" x14ac:dyDescent="0.3">
      <c r="A48" s="70" t="s">
        <v>29</v>
      </c>
      <c r="B48" s="71"/>
      <c r="C48" s="71"/>
      <c r="D48" s="71"/>
      <c r="E48" s="71"/>
      <c r="F48" s="56" t="s">
        <v>30</v>
      </c>
      <c r="G48" s="57" t="s">
        <v>31</v>
      </c>
      <c r="H48" s="57" t="s">
        <v>32</v>
      </c>
      <c r="I48" s="72" t="s">
        <v>33</v>
      </c>
      <c r="J48" s="73"/>
      <c r="K48" s="73"/>
      <c r="L48" s="73"/>
      <c r="M48" s="74"/>
    </row>
    <row r="49" spans="1:13" ht="12.75" customHeight="1" thickBot="1" x14ac:dyDescent="0.3">
      <c r="A49" s="75" t="s">
        <v>34</v>
      </c>
      <c r="B49" s="76"/>
      <c r="C49" s="76"/>
      <c r="D49" s="76"/>
      <c r="E49" s="77"/>
      <c r="F49" s="41"/>
      <c r="G49" s="42" t="s">
        <v>35</v>
      </c>
      <c r="H49" s="43" t="s">
        <v>36</v>
      </c>
      <c r="I49" s="78" t="s">
        <v>34</v>
      </c>
      <c r="J49" s="76"/>
      <c r="K49" s="76"/>
      <c r="L49" s="76"/>
      <c r="M49" s="79"/>
    </row>
    <row r="50" spans="1:13" ht="12.75" customHeight="1" x14ac:dyDescent="0.25">
      <c r="A50" s="47" t="s">
        <v>65</v>
      </c>
      <c r="B50" s="60" t="s">
        <v>66</v>
      </c>
      <c r="C50" s="60" t="s">
        <v>67</v>
      </c>
      <c r="D50" s="60" t="s">
        <v>68</v>
      </c>
      <c r="E50" s="60" t="s">
        <v>69</v>
      </c>
      <c r="F50" s="49"/>
      <c r="G50" s="49"/>
      <c r="H50" s="48"/>
      <c r="I50" s="48" t="str">
        <f t="shared" ref="I50:M51" si="18">A50</f>
        <v>C11</v>
      </c>
      <c r="J50" s="48" t="str">
        <f t="shared" si="18"/>
        <v>C12</v>
      </c>
      <c r="K50" s="48" t="str">
        <f t="shared" si="18"/>
        <v>C13</v>
      </c>
      <c r="L50" s="48" t="str">
        <f t="shared" si="18"/>
        <v>C14</v>
      </c>
      <c r="M50" s="50" t="str">
        <f t="shared" si="18"/>
        <v>C15</v>
      </c>
    </row>
    <row r="51" spans="1:13" ht="12.75" customHeight="1" thickBot="1" x14ac:dyDescent="0.3">
      <c r="A51" s="51" t="s">
        <v>23</v>
      </c>
      <c r="B51" s="52" t="s">
        <v>23</v>
      </c>
      <c r="C51" s="52" t="s">
        <v>23</v>
      </c>
      <c r="D51" s="52" t="s">
        <v>23</v>
      </c>
      <c r="E51" s="52" t="s">
        <v>23</v>
      </c>
      <c r="F51" s="53"/>
      <c r="G51" s="53"/>
      <c r="H51" s="54"/>
      <c r="I51" s="52" t="str">
        <f t="shared" si="18"/>
        <v>M</v>
      </c>
      <c r="J51" s="52" t="str">
        <f t="shared" si="18"/>
        <v>M</v>
      </c>
      <c r="K51" s="52" t="str">
        <f t="shared" si="18"/>
        <v>M</v>
      </c>
      <c r="L51" s="52" t="str">
        <f t="shared" si="18"/>
        <v>M</v>
      </c>
      <c r="M51" s="55" t="str">
        <f t="shared" si="18"/>
        <v>M</v>
      </c>
    </row>
    <row r="52" spans="1:13" ht="12.75" customHeight="1" x14ac:dyDescent="0.2">
      <c r="A52" s="58">
        <v>0.41666666666666669</v>
      </c>
      <c r="B52" s="37">
        <v>0.45833333333333331</v>
      </c>
      <c r="C52" s="37">
        <v>0.5</v>
      </c>
      <c r="D52" s="37">
        <v>0.53125</v>
      </c>
      <c r="E52" s="37">
        <v>0.5625</v>
      </c>
      <c r="F52" s="44"/>
      <c r="G52" s="44">
        <v>0</v>
      </c>
      <c r="H52" s="45" t="s">
        <v>46</v>
      </c>
      <c r="I52" s="46">
        <f t="shared" ref="I52:I61" si="19">I53+TIME(0,0,(3600*($O17-$O16)/(INDEX($T$5:$AB$6,MATCH(I$51,$S$5:$S$6,0),MATCH(CONCATENATE($P17,$Q17),$T$4:$AB$4,0)))+$T$8))</f>
        <v>0.5069907407407408</v>
      </c>
      <c r="J52" s="46">
        <f t="shared" ref="J52:J61" si="20">J53+TIME(0,0,(3600*($O17-$O16)/(INDEX($T$5:$AB$6,MATCH(J$51,$S$5:$S$6,0),MATCH(CONCATENATE($P17,$Q17),$T$4:$AB$4,0)))+$T$8))</f>
        <v>0.52782407407407406</v>
      </c>
      <c r="K52" s="46">
        <f t="shared" ref="K52:K61" si="21">K53+TIME(0,0,(3600*($O17-$O16)/(INDEX($T$5:$AB$6,MATCH(K$51,$S$5:$S$6,0),MATCH(CONCATENATE($P17,$Q17),$T$4:$AB$4,0)))+$T$8))</f>
        <v>0.56949074074074069</v>
      </c>
      <c r="L52" s="46">
        <f t="shared" ref="L52:L61" si="22">L53+TIME(0,0,(3600*($O17-$O16)/(INDEX($T$5:$AB$6,MATCH(L$51,$S$5:$S$6,0),MATCH(CONCATENATE($P17,$Q17),$T$4:$AB$4,0)))+$T$8))</f>
        <v>0.59032407407407406</v>
      </c>
      <c r="M52" s="59">
        <f t="shared" ref="M52:M61" si="23">M53+TIME(0,0,(3600*($O17-$O16)/(INDEX($T$5:$AB$6,MATCH(M$51,$S$5:$S$6,0),MATCH(CONCATENATE($P17,$Q17),$T$4:$AB$4,0)))+$T$8))</f>
        <v>0.63199074074074069</v>
      </c>
    </row>
    <row r="53" spans="1:13" ht="12.75" customHeight="1" x14ac:dyDescent="0.2">
      <c r="A53" s="24">
        <f t="shared" ref="A53:A62" si="24">A52+TIME(0,0,(3600*($O17-$O16)/(INDEX($T$5:$AB$6,MATCH(A$51,$S$5:$S$6,0),MATCH(CONCATENATE($P17,$Q17),$T$4:$AB$4,0)))+$T$8))</f>
        <v>0.42546296296296299</v>
      </c>
      <c r="B53" s="17">
        <f t="shared" ref="B53:B62" si="25">B52+TIME(0,0,(3600*($O17-$O16)/(INDEX($T$5:$AB$6,MATCH(B$51,$S$5:$S$6,0),MATCH(CONCATENATE($P17,$Q17),$T$4:$AB$4,0)))+$T$8))</f>
        <v>0.46712962962962962</v>
      </c>
      <c r="C53" s="17">
        <f t="shared" ref="C53:C62" si="26">C52+TIME(0,0,(3600*($O17-$O16)/(INDEX($T$5:$AB$6,MATCH(C$51,$S$5:$S$6,0),MATCH(CONCATENATE($P17,$Q17),$T$4:$AB$4,0)))+$T$8))</f>
        <v>0.5087962962962963</v>
      </c>
      <c r="D53" s="17">
        <f t="shared" ref="D53:D62" si="27">D52+TIME(0,0,(3600*($O17-$O16)/(INDEX($T$5:$AB$6,MATCH(D$51,$S$5:$S$6,0),MATCH(CONCATENATE($P17,$Q17),$T$4:$AB$4,0)))+$T$8))</f>
        <v>0.5400462962962963</v>
      </c>
      <c r="E53" s="17">
        <f t="shared" ref="E53:E62" si="28">E52+TIME(0,0,(3600*($O17-$O16)/(INDEX($T$5:$AB$6,MATCH(E$51,$S$5:$S$6,0),MATCH(CONCATENATE($P17,$Q17),$T$4:$AB$4,0)))+$T$8))</f>
        <v>0.5712962962962963</v>
      </c>
      <c r="F53" s="18">
        <v>9.9</v>
      </c>
      <c r="G53" s="18">
        <v>1</v>
      </c>
      <c r="H53" s="19" t="s">
        <v>48</v>
      </c>
      <c r="I53" s="17">
        <f t="shared" si="19"/>
        <v>0.4981944444444445</v>
      </c>
      <c r="J53" s="17">
        <f t="shared" si="20"/>
        <v>0.51902777777777775</v>
      </c>
      <c r="K53" s="17">
        <f t="shared" si="21"/>
        <v>0.56069444444444438</v>
      </c>
      <c r="L53" s="17">
        <f t="shared" si="22"/>
        <v>0.58152777777777775</v>
      </c>
      <c r="M53" s="25">
        <f t="shared" si="23"/>
        <v>0.62319444444444438</v>
      </c>
    </row>
    <row r="54" spans="1:13" ht="12.75" customHeight="1" x14ac:dyDescent="0.2">
      <c r="A54" s="24">
        <f t="shared" si="24"/>
        <v>0.42876157407407411</v>
      </c>
      <c r="B54" s="17">
        <f t="shared" si="25"/>
        <v>0.47042824074074074</v>
      </c>
      <c r="C54" s="17">
        <f t="shared" si="26"/>
        <v>0.51209490740740737</v>
      </c>
      <c r="D54" s="17">
        <f t="shared" si="27"/>
        <v>0.54334490740740737</v>
      </c>
      <c r="E54" s="17">
        <f t="shared" si="28"/>
        <v>0.57459490740740737</v>
      </c>
      <c r="F54" s="18">
        <v>3.3</v>
      </c>
      <c r="G54" s="18">
        <v>2</v>
      </c>
      <c r="H54" s="19" t="s">
        <v>49</v>
      </c>
      <c r="I54" s="17">
        <f t="shared" si="19"/>
        <v>0.49489583333333337</v>
      </c>
      <c r="J54" s="17">
        <f t="shared" si="20"/>
        <v>0.51572916666666668</v>
      </c>
      <c r="K54" s="17">
        <f t="shared" si="21"/>
        <v>0.55739583333333331</v>
      </c>
      <c r="L54" s="17">
        <f t="shared" si="22"/>
        <v>0.57822916666666668</v>
      </c>
      <c r="M54" s="25">
        <f t="shared" si="23"/>
        <v>0.61989583333333331</v>
      </c>
    </row>
    <row r="55" spans="1:13" ht="12.75" x14ac:dyDescent="0.2">
      <c r="A55" s="24">
        <f t="shared" si="24"/>
        <v>0.43047453703703709</v>
      </c>
      <c r="B55" s="17">
        <f t="shared" si="25"/>
        <v>0.47214120370370372</v>
      </c>
      <c r="C55" s="17">
        <f t="shared" si="26"/>
        <v>0.51380787037037035</v>
      </c>
      <c r="D55" s="17">
        <f t="shared" si="27"/>
        <v>0.54505787037037035</v>
      </c>
      <c r="E55" s="17">
        <f t="shared" si="28"/>
        <v>0.57630787037037035</v>
      </c>
      <c r="F55" s="18">
        <v>1.4</v>
      </c>
      <c r="G55" s="18">
        <v>3</v>
      </c>
      <c r="H55" s="19" t="s">
        <v>50</v>
      </c>
      <c r="I55" s="17">
        <f t="shared" si="19"/>
        <v>0.4931828703703704</v>
      </c>
      <c r="J55" s="17">
        <f t="shared" si="20"/>
        <v>0.51401620370370371</v>
      </c>
      <c r="K55" s="17">
        <f t="shared" si="21"/>
        <v>0.55568287037037034</v>
      </c>
      <c r="L55" s="17">
        <f t="shared" si="22"/>
        <v>0.57651620370370371</v>
      </c>
      <c r="M55" s="25">
        <f t="shared" si="23"/>
        <v>0.61818287037037034</v>
      </c>
    </row>
    <row r="56" spans="1:13" ht="12.75" x14ac:dyDescent="0.2">
      <c r="A56" s="24">
        <f t="shared" si="24"/>
        <v>0.43353009259259262</v>
      </c>
      <c r="B56" s="17">
        <f t="shared" si="25"/>
        <v>0.47519675925925925</v>
      </c>
      <c r="C56" s="17">
        <f t="shared" si="26"/>
        <v>0.51686342592592593</v>
      </c>
      <c r="D56" s="17">
        <f t="shared" si="27"/>
        <v>0.54811342592592593</v>
      </c>
      <c r="E56" s="17">
        <f t="shared" si="28"/>
        <v>0.57936342592592593</v>
      </c>
      <c r="F56" s="18">
        <v>3</v>
      </c>
      <c r="G56" s="18">
        <v>4</v>
      </c>
      <c r="H56" s="19" t="s">
        <v>52</v>
      </c>
      <c r="I56" s="17">
        <f t="shared" si="19"/>
        <v>0.49012731481481486</v>
      </c>
      <c r="J56" s="17">
        <f t="shared" si="20"/>
        <v>0.51096064814814812</v>
      </c>
      <c r="K56" s="17">
        <f t="shared" si="21"/>
        <v>0.55262731481481475</v>
      </c>
      <c r="L56" s="17">
        <f t="shared" si="22"/>
        <v>0.57346064814814812</v>
      </c>
      <c r="M56" s="25">
        <f t="shared" si="23"/>
        <v>0.61512731481481475</v>
      </c>
    </row>
    <row r="57" spans="1:13" ht="12.75" x14ac:dyDescent="0.2">
      <c r="A57" s="24">
        <f t="shared" si="24"/>
        <v>0.43524305555555559</v>
      </c>
      <c r="B57" s="17">
        <f t="shared" si="25"/>
        <v>0.47690972222222222</v>
      </c>
      <c r="C57" s="17">
        <f t="shared" si="26"/>
        <v>0.51857638888888891</v>
      </c>
      <c r="D57" s="17">
        <f t="shared" si="27"/>
        <v>0.54982638888888891</v>
      </c>
      <c r="E57" s="17">
        <f t="shared" si="28"/>
        <v>0.58107638888888891</v>
      </c>
      <c r="F57" s="18">
        <v>1.4</v>
      </c>
      <c r="G57" s="18">
        <v>5</v>
      </c>
      <c r="H57" s="19" t="s">
        <v>53</v>
      </c>
      <c r="I57" s="17">
        <f t="shared" si="19"/>
        <v>0.48841435185185189</v>
      </c>
      <c r="J57" s="17">
        <f t="shared" si="20"/>
        <v>0.50924768518518515</v>
      </c>
      <c r="K57" s="17">
        <f t="shared" si="21"/>
        <v>0.55091435185185178</v>
      </c>
      <c r="L57" s="17">
        <f t="shared" si="22"/>
        <v>0.57174768518518515</v>
      </c>
      <c r="M57" s="25">
        <f t="shared" si="23"/>
        <v>0.61341435185185178</v>
      </c>
    </row>
    <row r="58" spans="1:13" ht="12.75" x14ac:dyDescent="0.2">
      <c r="A58" s="24">
        <f t="shared" si="24"/>
        <v>0.4372106481481482</v>
      </c>
      <c r="B58" s="17">
        <f t="shared" si="25"/>
        <v>0.47887731481481483</v>
      </c>
      <c r="C58" s="17">
        <f t="shared" si="26"/>
        <v>0.52054398148148151</v>
      </c>
      <c r="D58" s="17">
        <f t="shared" si="27"/>
        <v>0.55179398148148151</v>
      </c>
      <c r="E58" s="17">
        <f t="shared" si="28"/>
        <v>0.58304398148148151</v>
      </c>
      <c r="F58" s="18">
        <v>1.7</v>
      </c>
      <c r="G58" s="18">
        <v>6</v>
      </c>
      <c r="H58" s="19" t="s">
        <v>54</v>
      </c>
      <c r="I58" s="17">
        <f t="shared" si="19"/>
        <v>0.48644675925925929</v>
      </c>
      <c r="J58" s="17">
        <f t="shared" si="20"/>
        <v>0.50728009259259255</v>
      </c>
      <c r="K58" s="17">
        <f t="shared" si="21"/>
        <v>0.54894675925925918</v>
      </c>
      <c r="L58" s="17">
        <f t="shared" si="22"/>
        <v>0.56978009259259255</v>
      </c>
      <c r="M58" s="25">
        <f t="shared" si="23"/>
        <v>0.61144675925925918</v>
      </c>
    </row>
    <row r="59" spans="1:13" ht="12.75" x14ac:dyDescent="0.2">
      <c r="A59" s="24">
        <f t="shared" si="24"/>
        <v>0.43884259259259262</v>
      </c>
      <c r="B59" s="17">
        <f t="shared" si="25"/>
        <v>0.48050925925925925</v>
      </c>
      <c r="C59" s="17">
        <f t="shared" si="26"/>
        <v>0.52217592592592599</v>
      </c>
      <c r="D59" s="17">
        <f t="shared" si="27"/>
        <v>0.55342592592592599</v>
      </c>
      <c r="E59" s="17">
        <f t="shared" si="28"/>
        <v>0.58467592592592599</v>
      </c>
      <c r="F59" s="18">
        <v>1.3</v>
      </c>
      <c r="G59" s="18">
        <v>7</v>
      </c>
      <c r="H59" s="19" t="s">
        <v>55</v>
      </c>
      <c r="I59" s="17">
        <f t="shared" si="19"/>
        <v>0.48481481481481487</v>
      </c>
      <c r="J59" s="17">
        <f t="shared" si="20"/>
        <v>0.50564814814814807</v>
      </c>
      <c r="K59" s="17">
        <f t="shared" si="21"/>
        <v>0.5473148148148147</v>
      </c>
      <c r="L59" s="17">
        <f t="shared" si="22"/>
        <v>0.56814814814814807</v>
      </c>
      <c r="M59" s="25">
        <f t="shared" si="23"/>
        <v>0.6098148148148147</v>
      </c>
    </row>
    <row r="60" spans="1:13" ht="12.75" customHeight="1" x14ac:dyDescent="0.2">
      <c r="A60" s="24">
        <f t="shared" si="24"/>
        <v>0.44089120370370372</v>
      </c>
      <c r="B60" s="17">
        <f t="shared" si="25"/>
        <v>0.48255787037037035</v>
      </c>
      <c r="C60" s="17">
        <f t="shared" si="26"/>
        <v>0.52422453703703709</v>
      </c>
      <c r="D60" s="17">
        <f t="shared" si="27"/>
        <v>0.55547453703703709</v>
      </c>
      <c r="E60" s="17">
        <f t="shared" si="28"/>
        <v>0.58672453703703709</v>
      </c>
      <c r="F60" s="18">
        <v>1.8</v>
      </c>
      <c r="G60" s="18">
        <v>8</v>
      </c>
      <c r="H60" s="19" t="s">
        <v>56</v>
      </c>
      <c r="I60" s="17">
        <f t="shared" si="19"/>
        <v>0.48276620370370377</v>
      </c>
      <c r="J60" s="17">
        <f t="shared" si="20"/>
        <v>0.50359953703703697</v>
      </c>
      <c r="K60" s="17">
        <f t="shared" si="21"/>
        <v>0.5452662037037036</v>
      </c>
      <c r="L60" s="17">
        <f t="shared" si="22"/>
        <v>0.56609953703703697</v>
      </c>
      <c r="M60" s="25">
        <f t="shared" si="23"/>
        <v>0.6077662037037036</v>
      </c>
    </row>
    <row r="61" spans="1:13" ht="12.75" customHeight="1" x14ac:dyDescent="0.2">
      <c r="A61" s="24">
        <f t="shared" si="24"/>
        <v>0.44210648148148152</v>
      </c>
      <c r="B61" s="17">
        <f t="shared" si="25"/>
        <v>0.48377314814814815</v>
      </c>
      <c r="C61" s="17">
        <f t="shared" si="26"/>
        <v>0.52543981481481483</v>
      </c>
      <c r="D61" s="17">
        <f t="shared" si="27"/>
        <v>0.55668981481481483</v>
      </c>
      <c r="E61" s="17">
        <f t="shared" si="28"/>
        <v>0.58793981481481483</v>
      </c>
      <c r="F61" s="18">
        <v>0.8</v>
      </c>
      <c r="G61" s="18">
        <v>9</v>
      </c>
      <c r="H61" s="19" t="s">
        <v>57</v>
      </c>
      <c r="I61" s="17">
        <f t="shared" si="19"/>
        <v>0.48155092592592597</v>
      </c>
      <c r="J61" s="17">
        <f t="shared" si="20"/>
        <v>0.50238425925925922</v>
      </c>
      <c r="K61" s="17">
        <f t="shared" si="21"/>
        <v>0.54405092592592585</v>
      </c>
      <c r="L61" s="17">
        <f t="shared" si="22"/>
        <v>0.56488425925925922</v>
      </c>
      <c r="M61" s="25">
        <f t="shared" si="23"/>
        <v>0.60655092592592585</v>
      </c>
    </row>
    <row r="62" spans="1:13" ht="12.75" customHeight="1" x14ac:dyDescent="0.2">
      <c r="A62" s="24">
        <f t="shared" si="24"/>
        <v>0.4444907407407408</v>
      </c>
      <c r="B62" s="17">
        <f t="shared" si="25"/>
        <v>0.48615740740740743</v>
      </c>
      <c r="C62" s="17">
        <f t="shared" si="26"/>
        <v>0.52782407407407406</v>
      </c>
      <c r="D62" s="17">
        <f t="shared" si="27"/>
        <v>0.55907407407407406</v>
      </c>
      <c r="E62" s="17">
        <f t="shared" si="28"/>
        <v>0.59032407407407406</v>
      </c>
      <c r="F62" s="18">
        <v>2.2000000000000002</v>
      </c>
      <c r="G62" s="18">
        <v>10</v>
      </c>
      <c r="H62" s="19" t="s">
        <v>58</v>
      </c>
      <c r="I62" s="23">
        <v>0.47916666666666669</v>
      </c>
      <c r="J62" s="23">
        <v>0.5</v>
      </c>
      <c r="K62" s="23">
        <v>0.54166666666666663</v>
      </c>
      <c r="L62" s="23">
        <v>0.5625</v>
      </c>
      <c r="M62" s="26">
        <v>0.60416666666666663</v>
      </c>
    </row>
    <row r="63" spans="1:13" ht="12.75" customHeight="1" x14ac:dyDescent="0.2">
      <c r="A63" s="24"/>
      <c r="B63" s="17"/>
      <c r="C63" s="17"/>
      <c r="D63" s="17"/>
      <c r="E63" s="17"/>
      <c r="F63" s="18"/>
      <c r="G63" s="18"/>
      <c r="H63" s="19"/>
      <c r="I63" s="17"/>
      <c r="J63" s="17"/>
      <c r="K63" s="17"/>
      <c r="L63" s="17"/>
      <c r="M63" s="25"/>
    </row>
    <row r="64" spans="1:13" ht="12.75" customHeight="1" thickBot="1" x14ac:dyDescent="0.25">
      <c r="A64" s="27" t="s">
        <v>59</v>
      </c>
      <c r="B64" s="28" t="s">
        <v>59</v>
      </c>
      <c r="C64" s="28" t="s">
        <v>59</v>
      </c>
      <c r="D64" s="28" t="s">
        <v>59</v>
      </c>
      <c r="E64" s="28" t="s">
        <v>59</v>
      </c>
      <c r="F64" s="28"/>
      <c r="G64" s="28"/>
      <c r="H64" s="29"/>
      <c r="I64" s="30" t="str">
        <f t="shared" ref="I64:M64" si="29">A64</f>
        <v>1=5</v>
      </c>
      <c r="J64" s="30" t="str">
        <f t="shared" si="29"/>
        <v>1=5</v>
      </c>
      <c r="K64" s="30" t="str">
        <f t="shared" si="29"/>
        <v>1=5</v>
      </c>
      <c r="L64" s="30" t="str">
        <f t="shared" si="29"/>
        <v>1=5</v>
      </c>
      <c r="M64" s="31" t="str">
        <f t="shared" si="29"/>
        <v>1=5</v>
      </c>
    </row>
    <row r="65" spans="1:13" ht="12.75" customHeight="1" thickBo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ht="12.75" customHeight="1" thickBot="1" x14ac:dyDescent="0.3">
      <c r="A66" s="70" t="s">
        <v>29</v>
      </c>
      <c r="B66" s="71"/>
      <c r="C66" s="71"/>
      <c r="D66" s="71"/>
      <c r="E66" s="71"/>
      <c r="F66" s="56" t="s">
        <v>30</v>
      </c>
      <c r="G66" s="57" t="s">
        <v>31</v>
      </c>
      <c r="H66" s="57" t="s">
        <v>32</v>
      </c>
      <c r="I66" s="72" t="s">
        <v>33</v>
      </c>
      <c r="J66" s="73"/>
      <c r="K66" s="73"/>
      <c r="L66" s="73"/>
      <c r="M66" s="74"/>
    </row>
    <row r="67" spans="1:13" ht="12.75" customHeight="1" thickBot="1" x14ac:dyDescent="0.3">
      <c r="A67" s="75" t="s">
        <v>34</v>
      </c>
      <c r="B67" s="76"/>
      <c r="C67" s="76"/>
      <c r="D67" s="76"/>
      <c r="E67" s="77"/>
      <c r="F67" s="41"/>
      <c r="G67" s="42" t="s">
        <v>35</v>
      </c>
      <c r="H67" s="43" t="s">
        <v>36</v>
      </c>
      <c r="I67" s="78" t="s">
        <v>34</v>
      </c>
      <c r="J67" s="76"/>
      <c r="K67" s="76"/>
      <c r="L67" s="76"/>
      <c r="M67" s="79"/>
    </row>
    <row r="68" spans="1:13" ht="12.75" customHeight="1" x14ac:dyDescent="0.25">
      <c r="A68" s="47" t="s">
        <v>70</v>
      </c>
      <c r="B68" s="60" t="s">
        <v>71</v>
      </c>
      <c r="C68" s="60" t="s">
        <v>72</v>
      </c>
      <c r="D68" s="60" t="s">
        <v>73</v>
      </c>
      <c r="E68" s="60" t="s">
        <v>74</v>
      </c>
      <c r="F68" s="49"/>
      <c r="G68" s="49"/>
      <c r="H68" s="48"/>
      <c r="I68" s="48" t="str">
        <f t="shared" ref="I68:M69" si="30">A68</f>
        <v>C16</v>
      </c>
      <c r="J68" s="48" t="str">
        <f t="shared" si="30"/>
        <v>C17</v>
      </c>
      <c r="K68" s="48" t="str">
        <f t="shared" si="30"/>
        <v>C18</v>
      </c>
      <c r="L68" s="48" t="str">
        <f t="shared" si="30"/>
        <v>C19</v>
      </c>
      <c r="M68" s="50" t="str">
        <f t="shared" si="30"/>
        <v>C20</v>
      </c>
    </row>
    <row r="69" spans="1:13" ht="12.75" customHeight="1" thickBot="1" x14ac:dyDescent="0.3">
      <c r="A69" s="51" t="s">
        <v>23</v>
      </c>
      <c r="B69" s="52" t="s">
        <v>23</v>
      </c>
      <c r="C69" s="52" t="s">
        <v>23</v>
      </c>
      <c r="D69" s="52" t="s">
        <v>23</v>
      </c>
      <c r="E69" s="52" t="s">
        <v>23</v>
      </c>
      <c r="F69" s="53"/>
      <c r="G69" s="53"/>
      <c r="H69" s="54"/>
      <c r="I69" s="52" t="str">
        <f t="shared" si="30"/>
        <v>M</v>
      </c>
      <c r="J69" s="52" t="str">
        <f t="shared" si="30"/>
        <v>M</v>
      </c>
      <c r="K69" s="52" t="str">
        <f t="shared" si="30"/>
        <v>M</v>
      </c>
      <c r="L69" s="52" t="str">
        <f t="shared" si="30"/>
        <v>M</v>
      </c>
      <c r="M69" s="55" t="str">
        <f t="shared" si="30"/>
        <v>M</v>
      </c>
    </row>
    <row r="70" spans="1:13" ht="12.75" customHeight="1" x14ac:dyDescent="0.2">
      <c r="A70" s="58">
        <v>0.59375</v>
      </c>
      <c r="B70" s="37">
        <v>0.61458333333333337</v>
      </c>
      <c r="C70" s="37">
        <v>0.63541666666666663</v>
      </c>
      <c r="D70" s="37">
        <v>0.65625</v>
      </c>
      <c r="E70" s="37">
        <v>0.67708333333333337</v>
      </c>
      <c r="F70" s="44"/>
      <c r="G70" s="44">
        <v>0</v>
      </c>
      <c r="H70" s="45" t="s">
        <v>46</v>
      </c>
      <c r="I70" s="46">
        <f t="shared" ref="I70:I79" si="31">I71+TIME(0,0,(3600*($O17-$O16)/(INDEX($T$5:$AB$6,MATCH(I$69,$S$5:$S$6,0),MATCH(CONCATENATE($P17,$Q17),$T$4:$AB$4,0)))+$T$8))</f>
        <v>0.65282407407407406</v>
      </c>
      <c r="J70" s="46">
        <f t="shared" ref="J70:J79" si="32">J71+TIME(0,0,(3600*($O17-$O16)/(INDEX($T$5:$AB$6,MATCH(J$69,$S$5:$S$6,0),MATCH(CONCATENATE($P17,$Q17),$T$4:$AB$4,0)))+$T$8))</f>
        <v>0.67365740740740743</v>
      </c>
      <c r="K70" s="46">
        <f t="shared" ref="K70:K79" si="33">K71+TIME(0,0,(3600*($O17-$O16)/(INDEX($T$5:$AB$6,MATCH(K$69,$S$5:$S$6,0),MATCH(CONCATENATE($P17,$Q17),$T$4:$AB$4,0)))+$T$8))</f>
        <v>0.69449074074074069</v>
      </c>
      <c r="L70" s="46">
        <f t="shared" ref="L70:L79" si="34">L71+TIME(0,0,(3600*($O17-$O16)/(INDEX($T$5:$AB$6,MATCH(L$69,$S$5:$S$6,0),MATCH(CONCATENATE($P17,$Q17),$T$4:$AB$4,0)))+$T$8))</f>
        <v>0.71532407407407406</v>
      </c>
      <c r="M70" s="59">
        <f t="shared" ref="M70:M79" si="35">M71+TIME(0,0,(3600*($O17-$O16)/(INDEX($T$5:$AB$6,MATCH(M$69,$S$5:$S$6,0),MATCH(CONCATENATE($P17,$Q17),$T$4:$AB$4,0)))+$T$8))</f>
        <v>0.73615740740740743</v>
      </c>
    </row>
    <row r="71" spans="1:13" ht="12.75" customHeight="1" x14ac:dyDescent="0.2">
      <c r="A71" s="24">
        <f t="shared" ref="A71:A80" si="36">A70+TIME(0,0,(3600*($O17-$O16)/(INDEX($T$5:$AB$6,MATCH(A$69,$S$5:$S$6,0),MATCH(CONCATENATE($P17,$Q17),$T$4:$AB$4,0)))+$T$8))</f>
        <v>0.6025462962962963</v>
      </c>
      <c r="B71" s="17">
        <f t="shared" ref="B71:B80" si="37">B70+TIME(0,0,(3600*($O17-$O16)/(INDEX($T$5:$AB$6,MATCH(B$69,$S$5:$S$6,0),MATCH(CONCATENATE($P17,$Q17),$T$4:$AB$4,0)))+$T$8))</f>
        <v>0.62337962962962967</v>
      </c>
      <c r="C71" s="17">
        <f t="shared" ref="C71:C80" si="38">C70+TIME(0,0,(3600*($O17-$O16)/(INDEX($T$5:$AB$6,MATCH(C$69,$S$5:$S$6,0),MATCH(CONCATENATE($P17,$Q17),$T$4:$AB$4,0)))+$T$8))</f>
        <v>0.64421296296296293</v>
      </c>
      <c r="D71" s="17">
        <f t="shared" ref="D71:D80" si="39">D70+TIME(0,0,(3600*($O17-$O16)/(INDEX($T$5:$AB$6,MATCH(D$69,$S$5:$S$6,0),MATCH(CONCATENATE($P17,$Q17),$T$4:$AB$4,0)))+$T$8))</f>
        <v>0.6650462962962963</v>
      </c>
      <c r="E71" s="17">
        <f t="shared" ref="E71:E80" si="40">E70+TIME(0,0,(3600*($O17-$O16)/(INDEX($T$5:$AB$6,MATCH(E$69,$S$5:$S$6,0),MATCH(CONCATENATE($P17,$Q17),$T$4:$AB$4,0)))+$T$8))</f>
        <v>0.68587962962962967</v>
      </c>
      <c r="F71" s="18">
        <v>9.9</v>
      </c>
      <c r="G71" s="18">
        <v>1</v>
      </c>
      <c r="H71" s="19" t="s">
        <v>48</v>
      </c>
      <c r="I71" s="17">
        <f t="shared" si="31"/>
        <v>0.64402777777777775</v>
      </c>
      <c r="J71" s="17">
        <f t="shared" si="32"/>
        <v>0.66486111111111112</v>
      </c>
      <c r="K71" s="17">
        <f t="shared" si="33"/>
        <v>0.68569444444444438</v>
      </c>
      <c r="L71" s="17">
        <f t="shared" si="34"/>
        <v>0.70652777777777775</v>
      </c>
      <c r="M71" s="25">
        <f t="shared" si="35"/>
        <v>0.72736111111111112</v>
      </c>
    </row>
    <row r="72" spans="1:13" ht="12.75" customHeight="1" x14ac:dyDescent="0.2">
      <c r="A72" s="24">
        <f t="shared" si="36"/>
        <v>0.60584490740740737</v>
      </c>
      <c r="B72" s="17">
        <f t="shared" si="37"/>
        <v>0.62667824074074074</v>
      </c>
      <c r="C72" s="17">
        <f t="shared" si="38"/>
        <v>0.647511574074074</v>
      </c>
      <c r="D72" s="17">
        <f t="shared" si="39"/>
        <v>0.66834490740740737</v>
      </c>
      <c r="E72" s="17">
        <f t="shared" si="40"/>
        <v>0.68917824074074074</v>
      </c>
      <c r="F72" s="18">
        <v>3.3</v>
      </c>
      <c r="G72" s="18">
        <v>2</v>
      </c>
      <c r="H72" s="19" t="s">
        <v>49</v>
      </c>
      <c r="I72" s="17">
        <f t="shared" si="31"/>
        <v>0.64072916666666668</v>
      </c>
      <c r="J72" s="17">
        <f t="shared" si="32"/>
        <v>0.66156250000000005</v>
      </c>
      <c r="K72" s="17">
        <f t="shared" si="33"/>
        <v>0.68239583333333331</v>
      </c>
      <c r="L72" s="17">
        <f t="shared" si="34"/>
        <v>0.70322916666666668</v>
      </c>
      <c r="M72" s="25">
        <f t="shared" si="35"/>
        <v>0.72406250000000005</v>
      </c>
    </row>
    <row r="73" spans="1:13" ht="12.75" customHeight="1" x14ac:dyDescent="0.2">
      <c r="A73" s="24">
        <f t="shared" si="36"/>
        <v>0.60755787037037035</v>
      </c>
      <c r="B73" s="17">
        <f t="shared" si="37"/>
        <v>0.62839120370370372</v>
      </c>
      <c r="C73" s="17">
        <f t="shared" si="38"/>
        <v>0.64922453703703698</v>
      </c>
      <c r="D73" s="17">
        <f t="shared" si="39"/>
        <v>0.67005787037037035</v>
      </c>
      <c r="E73" s="17">
        <f t="shared" si="40"/>
        <v>0.69089120370370372</v>
      </c>
      <c r="F73" s="18">
        <v>1.4</v>
      </c>
      <c r="G73" s="18">
        <v>3</v>
      </c>
      <c r="H73" s="19" t="s">
        <v>50</v>
      </c>
      <c r="I73" s="17">
        <f t="shared" si="31"/>
        <v>0.63901620370370371</v>
      </c>
      <c r="J73" s="17">
        <f t="shared" si="32"/>
        <v>0.65984953703703708</v>
      </c>
      <c r="K73" s="17">
        <f t="shared" si="33"/>
        <v>0.68068287037037034</v>
      </c>
      <c r="L73" s="17">
        <f t="shared" si="34"/>
        <v>0.70151620370370371</v>
      </c>
      <c r="M73" s="25">
        <f t="shared" si="35"/>
        <v>0.72234953703703708</v>
      </c>
    </row>
    <row r="74" spans="1:13" ht="12.75" customHeight="1" x14ac:dyDescent="0.2">
      <c r="A74" s="24">
        <f t="shared" si="36"/>
        <v>0.61061342592592593</v>
      </c>
      <c r="B74" s="17">
        <f t="shared" si="37"/>
        <v>0.6314467592592593</v>
      </c>
      <c r="C74" s="17">
        <f t="shared" si="38"/>
        <v>0.65228009259259256</v>
      </c>
      <c r="D74" s="17">
        <f t="shared" si="39"/>
        <v>0.67311342592592593</v>
      </c>
      <c r="E74" s="17">
        <f t="shared" si="40"/>
        <v>0.6939467592592593</v>
      </c>
      <c r="F74" s="18">
        <v>3</v>
      </c>
      <c r="G74" s="18">
        <v>4</v>
      </c>
      <c r="H74" s="19" t="s">
        <v>52</v>
      </c>
      <c r="I74" s="17">
        <f t="shared" si="31"/>
        <v>0.63596064814814812</v>
      </c>
      <c r="J74" s="17">
        <f t="shared" si="32"/>
        <v>0.65679398148148149</v>
      </c>
      <c r="K74" s="17">
        <f t="shared" si="33"/>
        <v>0.67762731481481475</v>
      </c>
      <c r="L74" s="17">
        <f t="shared" si="34"/>
        <v>0.69846064814814812</v>
      </c>
      <c r="M74" s="25">
        <f t="shared" si="35"/>
        <v>0.71929398148148149</v>
      </c>
    </row>
    <row r="75" spans="1:13" ht="12.75" customHeight="1" x14ac:dyDescent="0.2">
      <c r="A75" s="24">
        <f t="shared" si="36"/>
        <v>0.61232638888888891</v>
      </c>
      <c r="B75" s="17">
        <f t="shared" si="37"/>
        <v>0.63315972222222228</v>
      </c>
      <c r="C75" s="17">
        <f t="shared" si="38"/>
        <v>0.65399305555555554</v>
      </c>
      <c r="D75" s="17">
        <f t="shared" si="39"/>
        <v>0.67482638888888891</v>
      </c>
      <c r="E75" s="17">
        <f t="shared" si="40"/>
        <v>0.69565972222222228</v>
      </c>
      <c r="F75" s="18">
        <v>1.4</v>
      </c>
      <c r="G75" s="18">
        <v>5</v>
      </c>
      <c r="H75" s="19" t="s">
        <v>53</v>
      </c>
      <c r="I75" s="17">
        <f t="shared" si="31"/>
        <v>0.63424768518518515</v>
      </c>
      <c r="J75" s="17">
        <f t="shared" si="32"/>
        <v>0.65508101851851852</v>
      </c>
      <c r="K75" s="17">
        <f t="shared" si="33"/>
        <v>0.67591435185185178</v>
      </c>
      <c r="L75" s="17">
        <f t="shared" si="34"/>
        <v>0.69674768518518515</v>
      </c>
      <c r="M75" s="25">
        <f t="shared" si="35"/>
        <v>0.71758101851851852</v>
      </c>
    </row>
    <row r="76" spans="1:13" ht="12.75" customHeight="1" x14ac:dyDescent="0.2">
      <c r="A76" s="24">
        <f t="shared" si="36"/>
        <v>0.61429398148148151</v>
      </c>
      <c r="B76" s="17">
        <f t="shared" si="37"/>
        <v>0.63512731481481488</v>
      </c>
      <c r="C76" s="17">
        <f t="shared" si="38"/>
        <v>0.65596064814814814</v>
      </c>
      <c r="D76" s="17">
        <f t="shared" si="39"/>
        <v>0.67679398148148151</v>
      </c>
      <c r="E76" s="17">
        <f t="shared" si="40"/>
        <v>0.69762731481481488</v>
      </c>
      <c r="F76" s="18">
        <v>1.7</v>
      </c>
      <c r="G76" s="18">
        <v>6</v>
      </c>
      <c r="H76" s="19" t="s">
        <v>54</v>
      </c>
      <c r="I76" s="17">
        <f t="shared" si="31"/>
        <v>0.63228009259259255</v>
      </c>
      <c r="J76" s="17">
        <f t="shared" si="32"/>
        <v>0.65311342592592592</v>
      </c>
      <c r="K76" s="17">
        <f t="shared" si="33"/>
        <v>0.67394675925925918</v>
      </c>
      <c r="L76" s="17">
        <f t="shared" si="34"/>
        <v>0.69478009259259255</v>
      </c>
      <c r="M76" s="25">
        <f t="shared" si="35"/>
        <v>0.71561342592592592</v>
      </c>
    </row>
    <row r="77" spans="1:13" ht="12.75" customHeight="1" x14ac:dyDescent="0.2">
      <c r="A77" s="24">
        <f t="shared" si="36"/>
        <v>0.61592592592592599</v>
      </c>
      <c r="B77" s="17">
        <f t="shared" si="37"/>
        <v>0.63675925925925936</v>
      </c>
      <c r="C77" s="17">
        <f t="shared" si="38"/>
        <v>0.65759259259259262</v>
      </c>
      <c r="D77" s="17">
        <f t="shared" si="39"/>
        <v>0.67842592592592599</v>
      </c>
      <c r="E77" s="17">
        <f t="shared" si="40"/>
        <v>0.69925925925925936</v>
      </c>
      <c r="F77" s="18">
        <v>1.3</v>
      </c>
      <c r="G77" s="18">
        <v>7</v>
      </c>
      <c r="H77" s="19" t="s">
        <v>55</v>
      </c>
      <c r="I77" s="17">
        <f t="shared" si="31"/>
        <v>0.63064814814814807</v>
      </c>
      <c r="J77" s="17">
        <f t="shared" si="32"/>
        <v>0.65148148148148144</v>
      </c>
      <c r="K77" s="17">
        <f t="shared" si="33"/>
        <v>0.6723148148148147</v>
      </c>
      <c r="L77" s="17">
        <f t="shared" si="34"/>
        <v>0.69314814814814807</v>
      </c>
      <c r="M77" s="25">
        <f t="shared" si="35"/>
        <v>0.71398148148148144</v>
      </c>
    </row>
    <row r="78" spans="1:13" ht="12.75" customHeight="1" x14ac:dyDescent="0.2">
      <c r="A78" s="24">
        <f t="shared" si="36"/>
        <v>0.61797453703703709</v>
      </c>
      <c r="B78" s="17">
        <f t="shared" si="37"/>
        <v>0.63880787037037046</v>
      </c>
      <c r="C78" s="17">
        <f t="shared" si="38"/>
        <v>0.65964120370370372</v>
      </c>
      <c r="D78" s="17">
        <f t="shared" si="39"/>
        <v>0.68047453703703709</v>
      </c>
      <c r="E78" s="17">
        <f t="shared" si="40"/>
        <v>0.70130787037037046</v>
      </c>
      <c r="F78" s="18">
        <v>1.8</v>
      </c>
      <c r="G78" s="18">
        <v>8</v>
      </c>
      <c r="H78" s="19" t="s">
        <v>56</v>
      </c>
      <c r="I78" s="17">
        <f t="shared" si="31"/>
        <v>0.62859953703703697</v>
      </c>
      <c r="J78" s="17">
        <f t="shared" si="32"/>
        <v>0.64943287037037034</v>
      </c>
      <c r="K78" s="17">
        <f t="shared" si="33"/>
        <v>0.6702662037037036</v>
      </c>
      <c r="L78" s="17">
        <f t="shared" si="34"/>
        <v>0.69109953703703697</v>
      </c>
      <c r="M78" s="25">
        <f t="shared" si="35"/>
        <v>0.71193287037037034</v>
      </c>
    </row>
    <row r="79" spans="1:13" ht="12.75" customHeight="1" x14ac:dyDescent="0.2">
      <c r="A79" s="24">
        <f t="shared" si="36"/>
        <v>0.61918981481481483</v>
      </c>
      <c r="B79" s="17">
        <f t="shared" si="37"/>
        <v>0.6400231481481482</v>
      </c>
      <c r="C79" s="17">
        <f t="shared" si="38"/>
        <v>0.66085648148148146</v>
      </c>
      <c r="D79" s="17">
        <f t="shared" si="39"/>
        <v>0.68168981481481483</v>
      </c>
      <c r="E79" s="17">
        <f t="shared" si="40"/>
        <v>0.7025231481481482</v>
      </c>
      <c r="F79" s="18">
        <v>0.8</v>
      </c>
      <c r="G79" s="18">
        <v>9</v>
      </c>
      <c r="H79" s="19" t="s">
        <v>57</v>
      </c>
      <c r="I79" s="17">
        <f t="shared" si="31"/>
        <v>0.62738425925925922</v>
      </c>
      <c r="J79" s="17">
        <f t="shared" si="32"/>
        <v>0.6482175925925926</v>
      </c>
      <c r="K79" s="17">
        <f t="shared" si="33"/>
        <v>0.66905092592592585</v>
      </c>
      <c r="L79" s="17">
        <f t="shared" si="34"/>
        <v>0.68988425925925922</v>
      </c>
      <c r="M79" s="25">
        <f t="shared" si="35"/>
        <v>0.7107175925925926</v>
      </c>
    </row>
    <row r="80" spans="1:13" ht="12.75" customHeight="1" x14ac:dyDescent="0.2">
      <c r="A80" s="24">
        <f t="shared" si="36"/>
        <v>0.62157407407407406</v>
      </c>
      <c r="B80" s="17">
        <f t="shared" si="37"/>
        <v>0.64240740740740743</v>
      </c>
      <c r="C80" s="17">
        <f t="shared" si="38"/>
        <v>0.66324074074074069</v>
      </c>
      <c r="D80" s="17">
        <f t="shared" si="39"/>
        <v>0.68407407407407406</v>
      </c>
      <c r="E80" s="17">
        <f t="shared" si="40"/>
        <v>0.70490740740740743</v>
      </c>
      <c r="F80" s="18">
        <v>2.2000000000000002</v>
      </c>
      <c r="G80" s="18">
        <v>10</v>
      </c>
      <c r="H80" s="19" t="s">
        <v>58</v>
      </c>
      <c r="I80" s="23">
        <v>0.625</v>
      </c>
      <c r="J80" s="23">
        <v>0.64583333333333337</v>
      </c>
      <c r="K80" s="23">
        <v>0.66666666666666663</v>
      </c>
      <c r="L80" s="23">
        <v>0.6875</v>
      </c>
      <c r="M80" s="26">
        <v>0.70833333333333337</v>
      </c>
    </row>
    <row r="81" spans="1:13" ht="12.75" customHeight="1" x14ac:dyDescent="0.2">
      <c r="A81" s="24"/>
      <c r="B81" s="17"/>
      <c r="C81" s="17"/>
      <c r="D81" s="17"/>
      <c r="E81" s="17"/>
      <c r="F81" s="18"/>
      <c r="G81" s="18"/>
      <c r="H81" s="19"/>
      <c r="I81" s="17"/>
      <c r="J81" s="17"/>
      <c r="K81" s="17"/>
      <c r="L81" s="17"/>
      <c r="M81" s="25"/>
    </row>
    <row r="82" spans="1:13" ht="12.75" customHeight="1" thickBot="1" x14ac:dyDescent="0.25">
      <c r="A82" s="27" t="s">
        <v>59</v>
      </c>
      <c r="B82" s="28" t="s">
        <v>59</v>
      </c>
      <c r="C82" s="28" t="s">
        <v>59</v>
      </c>
      <c r="D82" s="28" t="s">
        <v>59</v>
      </c>
      <c r="E82" s="28" t="s">
        <v>59</v>
      </c>
      <c r="F82" s="28"/>
      <c r="G82" s="28"/>
      <c r="H82" s="29"/>
      <c r="I82" s="30" t="str">
        <f t="shared" ref="I82:M82" si="41">A82</f>
        <v>1=5</v>
      </c>
      <c r="J82" s="30" t="str">
        <f t="shared" si="41"/>
        <v>1=5</v>
      </c>
      <c r="K82" s="30" t="str">
        <f t="shared" si="41"/>
        <v>1=5</v>
      </c>
      <c r="L82" s="30" t="str">
        <f t="shared" si="41"/>
        <v>1=5</v>
      </c>
      <c r="M82" s="31" t="str">
        <f t="shared" si="41"/>
        <v>1=5</v>
      </c>
    </row>
    <row r="83" spans="1:13" ht="12.75" customHeight="1" thickBo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ht="12.75" customHeight="1" thickBot="1" x14ac:dyDescent="0.3">
      <c r="A84" s="70" t="s">
        <v>29</v>
      </c>
      <c r="B84" s="71"/>
      <c r="C84" s="71"/>
      <c r="D84" s="71"/>
      <c r="E84" s="71"/>
      <c r="F84" s="56" t="s">
        <v>30</v>
      </c>
      <c r="G84" s="57" t="s">
        <v>31</v>
      </c>
      <c r="H84" s="57" t="s">
        <v>32</v>
      </c>
      <c r="I84" s="72" t="s">
        <v>33</v>
      </c>
      <c r="J84" s="73"/>
      <c r="K84" s="73"/>
      <c r="L84" s="73"/>
      <c r="M84" s="74"/>
    </row>
    <row r="85" spans="1:13" ht="12.75" customHeight="1" thickBot="1" x14ac:dyDescent="0.3">
      <c r="A85" s="75" t="s">
        <v>34</v>
      </c>
      <c r="B85" s="76"/>
      <c r="C85" s="76"/>
      <c r="D85" s="76"/>
      <c r="E85" s="77"/>
      <c r="F85" s="41"/>
      <c r="G85" s="42" t="s">
        <v>35</v>
      </c>
      <c r="H85" s="43" t="s">
        <v>36</v>
      </c>
      <c r="I85" s="78" t="s">
        <v>34</v>
      </c>
      <c r="J85" s="76"/>
      <c r="K85" s="76"/>
      <c r="L85" s="76"/>
      <c r="M85" s="79"/>
    </row>
    <row r="86" spans="1:13" ht="12.75" customHeight="1" x14ac:dyDescent="0.25">
      <c r="A86" s="47" t="s">
        <v>75</v>
      </c>
      <c r="B86" s="60" t="s">
        <v>76</v>
      </c>
      <c r="C86" s="60" t="s">
        <v>77</v>
      </c>
      <c r="D86" s="60" t="s">
        <v>78</v>
      </c>
      <c r="E86" s="60" t="s">
        <v>79</v>
      </c>
      <c r="F86" s="49"/>
      <c r="G86" s="49"/>
      <c r="H86" s="48"/>
      <c r="I86" s="48" t="str">
        <f t="shared" ref="I86:M87" si="42">A86</f>
        <v>C21</v>
      </c>
      <c r="J86" s="48" t="str">
        <f t="shared" si="42"/>
        <v>C22</v>
      </c>
      <c r="K86" s="48" t="str">
        <f t="shared" si="42"/>
        <v>C23</v>
      </c>
      <c r="L86" s="48" t="str">
        <f t="shared" si="42"/>
        <v>C24</v>
      </c>
      <c r="M86" s="50" t="str">
        <f t="shared" si="42"/>
        <v>C25</v>
      </c>
    </row>
    <row r="87" spans="1:13" ht="12.75" customHeight="1" thickBot="1" x14ac:dyDescent="0.3">
      <c r="A87" s="51" t="s">
        <v>23</v>
      </c>
      <c r="B87" s="52" t="s">
        <v>23</v>
      </c>
      <c r="C87" s="52" t="s">
        <v>23</v>
      </c>
      <c r="D87" s="52" t="s">
        <v>23</v>
      </c>
      <c r="E87" s="52" t="s">
        <v>23</v>
      </c>
      <c r="F87" s="53"/>
      <c r="G87" s="53"/>
      <c r="H87" s="54"/>
      <c r="I87" s="52" t="str">
        <f t="shared" si="42"/>
        <v>M</v>
      </c>
      <c r="J87" s="52" t="str">
        <f t="shared" si="42"/>
        <v>M</v>
      </c>
      <c r="K87" s="52" t="str">
        <f t="shared" si="42"/>
        <v>M</v>
      </c>
      <c r="L87" s="52" t="str">
        <f t="shared" si="42"/>
        <v>M</v>
      </c>
      <c r="M87" s="55" t="str">
        <f t="shared" si="42"/>
        <v>M</v>
      </c>
    </row>
    <row r="88" spans="1:13" ht="12.75" customHeight="1" x14ac:dyDescent="0.2">
      <c r="A88" s="58">
        <v>0.69791666666666663</v>
      </c>
      <c r="B88" s="37">
        <v>0.71875</v>
      </c>
      <c r="C88" s="37">
        <v>0.73958333333333337</v>
      </c>
      <c r="D88" s="37">
        <v>0.76041666666666663</v>
      </c>
      <c r="E88" s="37">
        <v>0.78125</v>
      </c>
      <c r="F88" s="44"/>
      <c r="G88" s="44">
        <v>0</v>
      </c>
      <c r="H88" s="45" t="s">
        <v>46</v>
      </c>
      <c r="I88" s="46">
        <f t="shared" ref="I88:I97" si="43">I89+TIME(0,0,(3600*($O17-$O16)/(INDEX($T$5:$AB$6,MATCH(I$87,$S$5:$S$6,0),MATCH(CONCATENATE($P17,$Q17),$T$4:$AB$4,0)))+$T$8))</f>
        <v>0.75699074074074069</v>
      </c>
      <c r="J88" s="46">
        <f t="shared" ref="J88:J97" si="44">J89+TIME(0,0,(3600*($O17-$O16)/(INDEX($T$5:$AB$6,MATCH(J$87,$S$5:$S$6,0),MATCH(CONCATENATE($P17,$Q17),$T$4:$AB$4,0)))+$T$8))</f>
        <v>0.77782407407407406</v>
      </c>
      <c r="K88" s="46">
        <f t="shared" ref="K88:K97" si="45">K89+TIME(0,0,(3600*($O17-$O16)/(INDEX($T$5:$AB$6,MATCH(K$87,$S$5:$S$6,0),MATCH(CONCATENATE($P17,$Q17),$T$4:$AB$4,0)))+$T$8))</f>
        <v>0.79865740740740743</v>
      </c>
      <c r="L88" s="46">
        <f t="shared" ref="L88:L97" si="46">L89+TIME(0,0,(3600*($O17-$O16)/(INDEX($T$5:$AB$6,MATCH(L$87,$S$5:$S$6,0),MATCH(CONCATENATE($P17,$Q17),$T$4:$AB$4,0)))+$T$8))</f>
        <v>0.81949074074074069</v>
      </c>
      <c r="M88" s="59">
        <f t="shared" ref="M88:M97" si="47">M89+TIME(0,0,(3600*($O17-$O16)/(INDEX($T$5:$AB$6,MATCH(M$87,$S$5:$S$6,0),MATCH(CONCATENATE($P17,$Q17),$T$4:$AB$4,0)))+$T$8))</f>
        <v>0.84032407407407406</v>
      </c>
    </row>
    <row r="89" spans="1:13" ht="12.75" customHeight="1" x14ac:dyDescent="0.2">
      <c r="A89" s="24">
        <f t="shared" ref="A89:A98" si="48">A88+TIME(0,0,(3600*($O17-$O16)/(INDEX($T$5:$AB$6,MATCH(A$87,$S$5:$S$6,0),MATCH(CONCATENATE($P17,$Q17),$T$4:$AB$4,0)))+$T$8))</f>
        <v>0.70671296296296293</v>
      </c>
      <c r="B89" s="17">
        <f t="shared" ref="B89:B98" si="49">B88+TIME(0,0,(3600*($O17-$O16)/(INDEX($T$5:$AB$6,MATCH(B$87,$S$5:$S$6,0),MATCH(CONCATENATE($P17,$Q17),$T$4:$AB$4,0)))+$T$8))</f>
        <v>0.7275462962962963</v>
      </c>
      <c r="C89" s="17">
        <f t="shared" ref="C89:C98" si="50">C88+TIME(0,0,(3600*($O17-$O16)/(INDEX($T$5:$AB$6,MATCH(C$87,$S$5:$S$6,0),MATCH(CONCATENATE($P17,$Q17),$T$4:$AB$4,0)))+$T$8))</f>
        <v>0.74837962962962967</v>
      </c>
      <c r="D89" s="17">
        <f t="shared" ref="D89:D98" si="51">D88+TIME(0,0,(3600*($O17-$O16)/(INDEX($T$5:$AB$6,MATCH(D$87,$S$5:$S$6,0),MATCH(CONCATENATE($P17,$Q17),$T$4:$AB$4,0)))+$T$8))</f>
        <v>0.76921296296296293</v>
      </c>
      <c r="E89" s="17">
        <f t="shared" ref="E89:E98" si="52">E88+TIME(0,0,(3600*($O17-$O16)/(INDEX($T$5:$AB$6,MATCH(E$87,$S$5:$S$6,0),MATCH(CONCATENATE($P17,$Q17),$T$4:$AB$4,0)))+$T$8))</f>
        <v>0.7900462962962963</v>
      </c>
      <c r="F89" s="18">
        <v>9.9</v>
      </c>
      <c r="G89" s="18">
        <v>1</v>
      </c>
      <c r="H89" s="19" t="s">
        <v>48</v>
      </c>
      <c r="I89" s="17">
        <f t="shared" si="43"/>
        <v>0.74819444444444438</v>
      </c>
      <c r="J89" s="17">
        <f t="shared" si="44"/>
        <v>0.76902777777777775</v>
      </c>
      <c r="K89" s="17">
        <f t="shared" si="45"/>
        <v>0.78986111111111112</v>
      </c>
      <c r="L89" s="17">
        <f t="shared" si="46"/>
        <v>0.81069444444444438</v>
      </c>
      <c r="M89" s="25">
        <f t="shared" si="47"/>
        <v>0.83152777777777775</v>
      </c>
    </row>
    <row r="90" spans="1:13" ht="12.75" customHeight="1" x14ac:dyDescent="0.2">
      <c r="A90" s="24">
        <f t="shared" si="48"/>
        <v>0.710011574074074</v>
      </c>
      <c r="B90" s="17">
        <f t="shared" si="49"/>
        <v>0.73084490740740737</v>
      </c>
      <c r="C90" s="17">
        <f t="shared" si="50"/>
        <v>0.75167824074074074</v>
      </c>
      <c r="D90" s="17">
        <f t="shared" si="51"/>
        <v>0.772511574074074</v>
      </c>
      <c r="E90" s="17">
        <f t="shared" si="52"/>
        <v>0.79334490740740737</v>
      </c>
      <c r="F90" s="18">
        <v>3.3</v>
      </c>
      <c r="G90" s="18">
        <v>2</v>
      </c>
      <c r="H90" s="19" t="s">
        <v>49</v>
      </c>
      <c r="I90" s="17">
        <f t="shared" si="43"/>
        <v>0.74489583333333331</v>
      </c>
      <c r="J90" s="17">
        <f t="shared" si="44"/>
        <v>0.76572916666666668</v>
      </c>
      <c r="K90" s="17">
        <f t="shared" si="45"/>
        <v>0.78656250000000005</v>
      </c>
      <c r="L90" s="17">
        <f t="shared" si="46"/>
        <v>0.80739583333333331</v>
      </c>
      <c r="M90" s="25">
        <f t="shared" si="47"/>
        <v>0.82822916666666668</v>
      </c>
    </row>
    <row r="91" spans="1:13" ht="12.75" customHeight="1" x14ac:dyDescent="0.2">
      <c r="A91" s="24">
        <f t="shared" si="48"/>
        <v>0.71172453703703698</v>
      </c>
      <c r="B91" s="17">
        <f t="shared" si="49"/>
        <v>0.73255787037037035</v>
      </c>
      <c r="C91" s="17">
        <f t="shared" si="50"/>
        <v>0.75339120370370372</v>
      </c>
      <c r="D91" s="17">
        <f t="shared" si="51"/>
        <v>0.77422453703703698</v>
      </c>
      <c r="E91" s="17">
        <f t="shared" si="52"/>
        <v>0.79505787037037035</v>
      </c>
      <c r="F91" s="18">
        <v>1.4</v>
      </c>
      <c r="G91" s="18">
        <v>3</v>
      </c>
      <c r="H91" s="19" t="s">
        <v>50</v>
      </c>
      <c r="I91" s="17">
        <f t="shared" si="43"/>
        <v>0.74318287037037034</v>
      </c>
      <c r="J91" s="17">
        <f t="shared" si="44"/>
        <v>0.76401620370370371</v>
      </c>
      <c r="K91" s="17">
        <f t="shared" si="45"/>
        <v>0.78484953703703708</v>
      </c>
      <c r="L91" s="17">
        <f t="shared" si="46"/>
        <v>0.80568287037037034</v>
      </c>
      <c r="M91" s="25">
        <f t="shared" si="47"/>
        <v>0.82651620370370371</v>
      </c>
    </row>
    <row r="92" spans="1:13" ht="12.75" customHeight="1" x14ac:dyDescent="0.2">
      <c r="A92" s="24">
        <f t="shared" si="48"/>
        <v>0.71478009259259256</v>
      </c>
      <c r="B92" s="17">
        <f t="shared" si="49"/>
        <v>0.73561342592592593</v>
      </c>
      <c r="C92" s="17">
        <f t="shared" si="50"/>
        <v>0.7564467592592593</v>
      </c>
      <c r="D92" s="17">
        <f t="shared" si="51"/>
        <v>0.77728009259259256</v>
      </c>
      <c r="E92" s="17">
        <f t="shared" si="52"/>
        <v>0.79811342592592593</v>
      </c>
      <c r="F92" s="18">
        <v>3</v>
      </c>
      <c r="G92" s="18">
        <v>4</v>
      </c>
      <c r="H92" s="19" t="s">
        <v>52</v>
      </c>
      <c r="I92" s="17">
        <f t="shared" si="43"/>
        <v>0.74012731481481475</v>
      </c>
      <c r="J92" s="17">
        <f t="shared" si="44"/>
        <v>0.76096064814814812</v>
      </c>
      <c r="K92" s="17">
        <f t="shared" si="45"/>
        <v>0.78179398148148149</v>
      </c>
      <c r="L92" s="17">
        <f t="shared" si="46"/>
        <v>0.80262731481481475</v>
      </c>
      <c r="M92" s="25">
        <f t="shared" si="47"/>
        <v>0.82346064814814812</v>
      </c>
    </row>
    <row r="93" spans="1:13" ht="12.75" customHeight="1" x14ac:dyDescent="0.2">
      <c r="A93" s="24">
        <f t="shared" si="48"/>
        <v>0.71649305555555554</v>
      </c>
      <c r="B93" s="17">
        <f t="shared" si="49"/>
        <v>0.73732638888888891</v>
      </c>
      <c r="C93" s="17">
        <f t="shared" si="50"/>
        <v>0.75815972222222228</v>
      </c>
      <c r="D93" s="17">
        <f t="shared" si="51"/>
        <v>0.77899305555555554</v>
      </c>
      <c r="E93" s="17">
        <f t="shared" si="52"/>
        <v>0.79982638888888891</v>
      </c>
      <c r="F93" s="18">
        <v>1.4</v>
      </c>
      <c r="G93" s="18">
        <v>5</v>
      </c>
      <c r="H93" s="19" t="s">
        <v>53</v>
      </c>
      <c r="I93" s="17">
        <f t="shared" si="43"/>
        <v>0.73841435185185178</v>
      </c>
      <c r="J93" s="17">
        <f t="shared" si="44"/>
        <v>0.75924768518518515</v>
      </c>
      <c r="K93" s="17">
        <f t="shared" si="45"/>
        <v>0.78008101851851852</v>
      </c>
      <c r="L93" s="17">
        <f t="shared" si="46"/>
        <v>0.80091435185185178</v>
      </c>
      <c r="M93" s="25">
        <f t="shared" si="47"/>
        <v>0.82174768518518515</v>
      </c>
    </row>
    <row r="94" spans="1:13" ht="12.75" customHeight="1" x14ac:dyDescent="0.2">
      <c r="A94" s="24">
        <f t="shared" si="48"/>
        <v>0.71846064814814814</v>
      </c>
      <c r="B94" s="17">
        <f t="shared" si="49"/>
        <v>0.73929398148148151</v>
      </c>
      <c r="C94" s="17">
        <f t="shared" si="50"/>
        <v>0.76012731481481488</v>
      </c>
      <c r="D94" s="17">
        <f t="shared" si="51"/>
        <v>0.78096064814814814</v>
      </c>
      <c r="E94" s="17">
        <f t="shared" si="52"/>
        <v>0.80179398148148151</v>
      </c>
      <c r="F94" s="18">
        <v>1.7</v>
      </c>
      <c r="G94" s="18">
        <v>6</v>
      </c>
      <c r="H94" s="19" t="s">
        <v>54</v>
      </c>
      <c r="I94" s="17">
        <f t="shared" si="43"/>
        <v>0.73644675925925918</v>
      </c>
      <c r="J94" s="17">
        <f t="shared" si="44"/>
        <v>0.75728009259259255</v>
      </c>
      <c r="K94" s="17">
        <f t="shared" si="45"/>
        <v>0.77811342592592592</v>
      </c>
      <c r="L94" s="17">
        <f t="shared" si="46"/>
        <v>0.79894675925925918</v>
      </c>
      <c r="M94" s="25">
        <f t="shared" si="47"/>
        <v>0.81978009259259255</v>
      </c>
    </row>
    <row r="95" spans="1:13" ht="12.75" customHeight="1" x14ac:dyDescent="0.2">
      <c r="A95" s="24">
        <f t="shared" si="48"/>
        <v>0.72009259259259262</v>
      </c>
      <c r="B95" s="17">
        <f t="shared" si="49"/>
        <v>0.74092592592592599</v>
      </c>
      <c r="C95" s="17">
        <f t="shared" si="50"/>
        <v>0.76175925925925936</v>
      </c>
      <c r="D95" s="17">
        <f t="shared" si="51"/>
        <v>0.78259259259259262</v>
      </c>
      <c r="E95" s="17">
        <f t="shared" si="52"/>
        <v>0.80342592592592599</v>
      </c>
      <c r="F95" s="18">
        <v>1.3</v>
      </c>
      <c r="G95" s="18">
        <v>7</v>
      </c>
      <c r="H95" s="19" t="s">
        <v>55</v>
      </c>
      <c r="I95" s="17">
        <f t="shared" si="43"/>
        <v>0.7348148148148147</v>
      </c>
      <c r="J95" s="17">
        <f t="shared" si="44"/>
        <v>0.75564814814814807</v>
      </c>
      <c r="K95" s="17">
        <f t="shared" si="45"/>
        <v>0.77648148148148144</v>
      </c>
      <c r="L95" s="17">
        <f t="shared" si="46"/>
        <v>0.7973148148148147</v>
      </c>
      <c r="M95" s="25">
        <f t="shared" si="47"/>
        <v>0.81814814814814807</v>
      </c>
    </row>
    <row r="96" spans="1:13" ht="12.75" customHeight="1" x14ac:dyDescent="0.2">
      <c r="A96" s="24">
        <f t="shared" si="48"/>
        <v>0.72214120370370372</v>
      </c>
      <c r="B96" s="17">
        <f t="shared" si="49"/>
        <v>0.74297453703703709</v>
      </c>
      <c r="C96" s="17">
        <f t="shared" si="50"/>
        <v>0.76380787037037046</v>
      </c>
      <c r="D96" s="17">
        <f t="shared" si="51"/>
        <v>0.78464120370370372</v>
      </c>
      <c r="E96" s="17">
        <f t="shared" si="52"/>
        <v>0.80547453703703709</v>
      </c>
      <c r="F96" s="18">
        <v>1.8</v>
      </c>
      <c r="G96" s="18">
        <v>8</v>
      </c>
      <c r="H96" s="19" t="s">
        <v>56</v>
      </c>
      <c r="I96" s="17">
        <f t="shared" si="43"/>
        <v>0.7327662037037036</v>
      </c>
      <c r="J96" s="17">
        <f t="shared" si="44"/>
        <v>0.75359953703703697</v>
      </c>
      <c r="K96" s="17">
        <f t="shared" si="45"/>
        <v>0.77443287037037034</v>
      </c>
      <c r="L96" s="17">
        <f t="shared" si="46"/>
        <v>0.7952662037037036</v>
      </c>
      <c r="M96" s="25">
        <f t="shared" si="47"/>
        <v>0.81609953703703697</v>
      </c>
    </row>
    <row r="97" spans="1:13" ht="12.75" customHeight="1" x14ac:dyDescent="0.2">
      <c r="A97" s="24">
        <f t="shared" si="48"/>
        <v>0.72335648148148146</v>
      </c>
      <c r="B97" s="17">
        <f t="shared" si="49"/>
        <v>0.74418981481481483</v>
      </c>
      <c r="C97" s="17">
        <f t="shared" si="50"/>
        <v>0.7650231481481482</v>
      </c>
      <c r="D97" s="17">
        <f t="shared" si="51"/>
        <v>0.78585648148148146</v>
      </c>
      <c r="E97" s="17">
        <f t="shared" si="52"/>
        <v>0.80668981481481483</v>
      </c>
      <c r="F97" s="18">
        <v>0.8</v>
      </c>
      <c r="G97" s="18">
        <v>9</v>
      </c>
      <c r="H97" s="19" t="s">
        <v>57</v>
      </c>
      <c r="I97" s="17">
        <f t="shared" si="43"/>
        <v>0.73155092592592585</v>
      </c>
      <c r="J97" s="17">
        <f t="shared" si="44"/>
        <v>0.75238425925925922</v>
      </c>
      <c r="K97" s="17">
        <f t="shared" si="45"/>
        <v>0.7732175925925926</v>
      </c>
      <c r="L97" s="17">
        <f t="shared" si="46"/>
        <v>0.79405092592592585</v>
      </c>
      <c r="M97" s="25">
        <f t="shared" si="47"/>
        <v>0.81488425925925922</v>
      </c>
    </row>
    <row r="98" spans="1:13" ht="12.75" customHeight="1" x14ac:dyDescent="0.2">
      <c r="A98" s="24">
        <f t="shared" si="48"/>
        <v>0.72574074074074069</v>
      </c>
      <c r="B98" s="17">
        <f t="shared" si="49"/>
        <v>0.74657407407407406</v>
      </c>
      <c r="C98" s="17">
        <f t="shared" si="50"/>
        <v>0.76740740740740743</v>
      </c>
      <c r="D98" s="17">
        <f t="shared" si="51"/>
        <v>0.78824074074074069</v>
      </c>
      <c r="E98" s="17">
        <f t="shared" si="52"/>
        <v>0.80907407407407406</v>
      </c>
      <c r="F98" s="18">
        <v>2.2000000000000002</v>
      </c>
      <c r="G98" s="18">
        <v>10</v>
      </c>
      <c r="H98" s="19" t="s">
        <v>58</v>
      </c>
      <c r="I98" s="23">
        <v>0.72916666666666663</v>
      </c>
      <c r="J98" s="23">
        <v>0.75</v>
      </c>
      <c r="K98" s="23">
        <v>0.77083333333333337</v>
      </c>
      <c r="L98" s="23">
        <v>0.79166666666666663</v>
      </c>
      <c r="M98" s="26">
        <v>0.8125</v>
      </c>
    </row>
    <row r="99" spans="1:13" ht="12.75" customHeight="1" x14ac:dyDescent="0.2">
      <c r="A99" s="24"/>
      <c r="B99" s="17"/>
      <c r="C99" s="17"/>
      <c r="D99" s="17"/>
      <c r="E99" s="17"/>
      <c r="F99" s="18"/>
      <c r="G99" s="18"/>
      <c r="H99" s="19"/>
      <c r="I99" s="17"/>
      <c r="J99" s="17"/>
      <c r="K99" s="17"/>
      <c r="L99" s="17"/>
      <c r="M99" s="25"/>
    </row>
    <row r="100" spans="1:13" ht="12.75" customHeight="1" thickBot="1" x14ac:dyDescent="0.25">
      <c r="A100" s="27" t="s">
        <v>59</v>
      </c>
      <c r="B100" s="28" t="s">
        <v>59</v>
      </c>
      <c r="C100" s="28" t="s">
        <v>59</v>
      </c>
      <c r="D100" s="28" t="s">
        <v>59</v>
      </c>
      <c r="E100" s="28" t="s">
        <v>59</v>
      </c>
      <c r="F100" s="28"/>
      <c r="G100" s="28"/>
      <c r="H100" s="29"/>
      <c r="I100" s="30" t="str">
        <f t="shared" ref="I100:M100" si="53">A100</f>
        <v>1=5</v>
      </c>
      <c r="J100" s="30" t="str">
        <f t="shared" si="53"/>
        <v>1=5</v>
      </c>
      <c r="K100" s="30" t="str">
        <f t="shared" si="53"/>
        <v>1=5</v>
      </c>
      <c r="L100" s="30" t="str">
        <f t="shared" si="53"/>
        <v>1=5</v>
      </c>
      <c r="M100" s="31" t="str">
        <f t="shared" si="53"/>
        <v>1=5</v>
      </c>
    </row>
    <row r="101" spans="1:13" ht="12.75" customHeight="1" thickBo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1:13" ht="12.75" customHeight="1" thickBot="1" x14ac:dyDescent="0.3">
      <c r="A102" s="70" t="s">
        <v>29</v>
      </c>
      <c r="B102" s="71"/>
      <c r="C102" s="71"/>
      <c r="D102" s="71"/>
      <c r="E102" s="71"/>
      <c r="F102" s="56" t="s">
        <v>30</v>
      </c>
      <c r="G102" s="57" t="s">
        <v>31</v>
      </c>
      <c r="H102" s="57" t="s">
        <v>32</v>
      </c>
      <c r="I102" s="72" t="s">
        <v>33</v>
      </c>
      <c r="J102" s="73"/>
      <c r="K102" s="73"/>
      <c r="L102" s="73"/>
      <c r="M102" s="74"/>
    </row>
    <row r="103" spans="1:13" ht="12.75" customHeight="1" thickBot="1" x14ac:dyDescent="0.3">
      <c r="A103" s="75" t="s">
        <v>34</v>
      </c>
      <c r="B103" s="76"/>
      <c r="C103" s="76"/>
      <c r="D103" s="76"/>
      <c r="E103" s="77"/>
      <c r="F103" s="41"/>
      <c r="G103" s="42" t="s">
        <v>35</v>
      </c>
      <c r="H103" s="43" t="s">
        <v>36</v>
      </c>
      <c r="I103" s="78" t="s">
        <v>34</v>
      </c>
      <c r="J103" s="76"/>
      <c r="K103" s="76"/>
      <c r="L103" s="76"/>
      <c r="M103" s="79"/>
    </row>
    <row r="104" spans="1:13" ht="12.75" customHeight="1" x14ac:dyDescent="0.25">
      <c r="A104" s="47" t="s">
        <v>80</v>
      </c>
      <c r="B104" s="60" t="s">
        <v>81</v>
      </c>
      <c r="C104" s="60" t="s">
        <v>82</v>
      </c>
      <c r="D104" s="60" t="s">
        <v>83</v>
      </c>
      <c r="E104" s="60" t="s">
        <v>84</v>
      </c>
      <c r="F104" s="49"/>
      <c r="G104" s="49"/>
      <c r="H104" s="48"/>
      <c r="I104" s="48" t="str">
        <f t="shared" ref="I104:M105" si="54">A104</f>
        <v>C26</v>
      </c>
      <c r="J104" s="48" t="str">
        <f t="shared" si="54"/>
        <v>C27</v>
      </c>
      <c r="K104" s="48" t="str">
        <f t="shared" si="54"/>
        <v>C28</v>
      </c>
      <c r="L104" s="48" t="str">
        <f t="shared" si="54"/>
        <v>C29</v>
      </c>
      <c r="M104" s="50" t="str">
        <f t="shared" si="54"/>
        <v>C30</v>
      </c>
    </row>
    <row r="105" spans="1:13" ht="12.75" customHeight="1" thickBot="1" x14ac:dyDescent="0.3">
      <c r="A105" s="51" t="s">
        <v>23</v>
      </c>
      <c r="B105" s="52" t="s">
        <v>23</v>
      </c>
      <c r="C105" s="52" t="s">
        <v>23</v>
      </c>
      <c r="D105" s="52" t="s">
        <v>23</v>
      </c>
      <c r="E105" s="52" t="s">
        <v>23</v>
      </c>
      <c r="F105" s="53"/>
      <c r="G105" s="53"/>
      <c r="H105" s="54"/>
      <c r="I105" s="52" t="str">
        <f t="shared" si="54"/>
        <v>M</v>
      </c>
      <c r="J105" s="52" t="str">
        <f t="shared" si="54"/>
        <v>M</v>
      </c>
      <c r="K105" s="52" t="str">
        <f t="shared" si="54"/>
        <v>M</v>
      </c>
      <c r="L105" s="52" t="str">
        <f t="shared" si="54"/>
        <v>M</v>
      </c>
      <c r="M105" s="55" t="str">
        <f t="shared" si="54"/>
        <v>M</v>
      </c>
    </row>
    <row r="106" spans="1:13" ht="12.75" customHeight="1" x14ac:dyDescent="0.2">
      <c r="A106" s="58">
        <v>0.80208333333333337</v>
      </c>
      <c r="B106" s="37">
        <v>0.82291666666666663</v>
      </c>
      <c r="C106" s="37">
        <v>0.84375</v>
      </c>
      <c r="D106" s="58">
        <v>0.79166666666666663</v>
      </c>
      <c r="E106" s="37">
        <v>0.75</v>
      </c>
      <c r="F106" s="44"/>
      <c r="G106" s="44">
        <v>0</v>
      </c>
      <c r="H106" s="45" t="s">
        <v>46</v>
      </c>
      <c r="I106" s="46">
        <f t="shared" ref="I106:I115" si="55">I107+TIME(0,0,(3600*($O17-$O16)/(INDEX($T$5:$AB$6,MATCH(I$105,$S$5:$S$6,0),MATCH(CONCATENATE($P17,$Q17),$T$4:$AB$4,0)))+$T$8))</f>
        <v>0.86115740740740743</v>
      </c>
      <c r="J106" s="46">
        <f t="shared" ref="J106:J115" si="56">J107+TIME(0,0,(3600*($O17-$O16)/(INDEX($T$5:$AB$6,MATCH(J$105,$S$5:$S$6,0),MATCH(CONCATENATE($P17,$Q17),$T$4:$AB$4,0)))+$T$8))</f>
        <v>0.90282407407407406</v>
      </c>
      <c r="K106" s="46">
        <f t="shared" ref="K106:K115" si="57">K107+TIME(0,0,(3600*($O17-$O16)/(INDEX($T$5:$AB$6,MATCH(K$105,$S$5:$S$6,0),MATCH(CONCATENATE($P17,$Q17),$T$4:$AB$4,0)))+$T$8))</f>
        <v>0.92365740740740743</v>
      </c>
      <c r="L106" s="46">
        <f t="shared" ref="L106:L115" si="58">L107+TIME(0,0,(3600*($O17-$O16)/(INDEX($T$5:$AB$6,MATCH(L$105,$S$5:$S$6,0),MATCH(CONCATENATE($P17,$Q17),$T$4:$AB$4,0)))+$T$8))</f>
        <v>0.27782407407407411</v>
      </c>
      <c r="M106" s="59">
        <f t="shared" ref="M106:M115" si="59">M107+TIME(0,0,(3600*($O17-$O16)/(INDEX($T$5:$AB$6,MATCH(M$105,$S$5:$S$6,0),MATCH(CONCATENATE($P17,$Q17),$T$4:$AB$4,0)))+$T$8))</f>
        <v>0.3194907407407408</v>
      </c>
    </row>
    <row r="107" spans="1:13" ht="12.75" customHeight="1" x14ac:dyDescent="0.2">
      <c r="A107" s="24">
        <f t="shared" ref="A107:A116" si="60">A106+TIME(0,0,(3600*($O17-$O16)/(INDEX($T$5:$AB$6,MATCH(A$105,$S$5:$S$6,0),MATCH(CONCATENATE($P17,$Q17),$T$4:$AB$4,0)))+$T$8))</f>
        <v>0.81087962962962967</v>
      </c>
      <c r="B107" s="17">
        <f t="shared" ref="B107:B116" si="61">B106+TIME(0,0,(3600*($O17-$O16)/(INDEX($T$5:$AB$6,MATCH(B$105,$S$5:$S$6,0),MATCH(CONCATENATE($P17,$Q17),$T$4:$AB$4,0)))+$T$8))</f>
        <v>0.83171296296296293</v>
      </c>
      <c r="C107" s="17">
        <f t="shared" ref="C107:E116" si="62">C106+TIME(0,0,(3600*($O17-$O16)/(INDEX($T$5:$AB$6,MATCH(C$105,$S$5:$S$6,0),MATCH(CONCATENATE($P17,$Q17),$T$4:$AB$4,0)))+$T$8))</f>
        <v>0.8525462962962963</v>
      </c>
      <c r="D107" s="17">
        <f t="shared" si="62"/>
        <v>0.80046296296296293</v>
      </c>
      <c r="E107" s="17">
        <f t="shared" si="62"/>
        <v>0.7587962962962963</v>
      </c>
      <c r="F107" s="18">
        <v>9.9</v>
      </c>
      <c r="G107" s="18">
        <v>1</v>
      </c>
      <c r="H107" s="19" t="s">
        <v>48</v>
      </c>
      <c r="I107" s="17">
        <f t="shared" si="55"/>
        <v>0.85236111111111112</v>
      </c>
      <c r="J107" s="17">
        <f t="shared" si="56"/>
        <v>0.89402777777777775</v>
      </c>
      <c r="K107" s="17">
        <f t="shared" si="57"/>
        <v>0.91486111111111112</v>
      </c>
      <c r="L107" s="17">
        <f t="shared" si="58"/>
        <v>0.26902777777777781</v>
      </c>
      <c r="M107" s="25">
        <f t="shared" si="59"/>
        <v>0.3106944444444445</v>
      </c>
    </row>
    <row r="108" spans="1:13" ht="12.75" customHeight="1" x14ac:dyDescent="0.2">
      <c r="A108" s="24">
        <f t="shared" si="60"/>
        <v>0.81417824074074074</v>
      </c>
      <c r="B108" s="17">
        <f t="shared" si="61"/>
        <v>0.835011574074074</v>
      </c>
      <c r="C108" s="17">
        <f t="shared" si="62"/>
        <v>0.85584490740740737</v>
      </c>
      <c r="D108" s="17">
        <f t="shared" si="62"/>
        <v>0.803761574074074</v>
      </c>
      <c r="E108" s="17">
        <f t="shared" si="62"/>
        <v>0.76209490740740737</v>
      </c>
      <c r="F108" s="18">
        <v>3.3</v>
      </c>
      <c r="G108" s="18">
        <v>2</v>
      </c>
      <c r="H108" s="19" t="s">
        <v>49</v>
      </c>
      <c r="I108" s="17">
        <f t="shared" si="55"/>
        <v>0.84906250000000005</v>
      </c>
      <c r="J108" s="17">
        <f t="shared" si="56"/>
        <v>0.89072916666666668</v>
      </c>
      <c r="K108" s="17">
        <f t="shared" si="57"/>
        <v>0.91156250000000005</v>
      </c>
      <c r="L108" s="17">
        <f t="shared" si="58"/>
        <v>0.26572916666666668</v>
      </c>
      <c r="M108" s="25">
        <f t="shared" si="59"/>
        <v>0.30739583333333337</v>
      </c>
    </row>
    <row r="109" spans="1:13" ht="12.75" customHeight="1" x14ac:dyDescent="0.2">
      <c r="A109" s="24">
        <f t="shared" si="60"/>
        <v>0.81589120370370372</v>
      </c>
      <c r="B109" s="17">
        <f t="shared" si="61"/>
        <v>0.83672453703703698</v>
      </c>
      <c r="C109" s="17">
        <f t="shared" si="62"/>
        <v>0.85755787037037035</v>
      </c>
      <c r="D109" s="17">
        <f t="shared" si="62"/>
        <v>0.80547453703703698</v>
      </c>
      <c r="E109" s="17">
        <f t="shared" si="62"/>
        <v>0.76380787037037035</v>
      </c>
      <c r="F109" s="18">
        <v>1.4</v>
      </c>
      <c r="G109" s="18">
        <v>3</v>
      </c>
      <c r="H109" s="19" t="s">
        <v>50</v>
      </c>
      <c r="I109" s="17">
        <f t="shared" si="55"/>
        <v>0.84734953703703708</v>
      </c>
      <c r="J109" s="17">
        <f t="shared" si="56"/>
        <v>0.88901620370370371</v>
      </c>
      <c r="K109" s="17">
        <f t="shared" si="57"/>
        <v>0.90984953703703708</v>
      </c>
      <c r="L109" s="17">
        <f t="shared" si="58"/>
        <v>0.26401620370370371</v>
      </c>
      <c r="M109" s="25">
        <f t="shared" si="59"/>
        <v>0.3056828703703704</v>
      </c>
    </row>
    <row r="110" spans="1:13" ht="12.75" customHeight="1" x14ac:dyDescent="0.2">
      <c r="A110" s="24">
        <f t="shared" si="60"/>
        <v>0.8189467592592593</v>
      </c>
      <c r="B110" s="17">
        <f t="shared" si="61"/>
        <v>0.83978009259259256</v>
      </c>
      <c r="C110" s="17">
        <f t="shared" si="62"/>
        <v>0.86061342592592593</v>
      </c>
      <c r="D110" s="17">
        <f t="shared" si="62"/>
        <v>0.80853009259259256</v>
      </c>
      <c r="E110" s="17">
        <f t="shared" si="62"/>
        <v>0.76686342592592593</v>
      </c>
      <c r="F110" s="18">
        <v>3</v>
      </c>
      <c r="G110" s="18">
        <v>4</v>
      </c>
      <c r="H110" s="19" t="s">
        <v>52</v>
      </c>
      <c r="I110" s="17">
        <f t="shared" si="55"/>
        <v>0.84429398148148149</v>
      </c>
      <c r="J110" s="17">
        <f t="shared" si="56"/>
        <v>0.88596064814814812</v>
      </c>
      <c r="K110" s="17">
        <f t="shared" si="57"/>
        <v>0.90679398148148149</v>
      </c>
      <c r="L110" s="17">
        <f t="shared" si="58"/>
        <v>0.26096064814814818</v>
      </c>
      <c r="M110" s="25">
        <f t="shared" si="59"/>
        <v>0.30262731481481486</v>
      </c>
    </row>
    <row r="111" spans="1:13" ht="12.75" customHeight="1" x14ac:dyDescent="0.2">
      <c r="A111" s="24">
        <f t="shared" si="60"/>
        <v>0.82065972222222228</v>
      </c>
      <c r="B111" s="17">
        <f t="shared" si="61"/>
        <v>0.84149305555555554</v>
      </c>
      <c r="C111" s="17">
        <f t="shared" si="62"/>
        <v>0.86232638888888891</v>
      </c>
      <c r="D111" s="17">
        <f t="shared" si="62"/>
        <v>0.81024305555555554</v>
      </c>
      <c r="E111" s="17">
        <f t="shared" si="62"/>
        <v>0.76857638888888891</v>
      </c>
      <c r="F111" s="18">
        <v>1.4</v>
      </c>
      <c r="G111" s="18">
        <v>5</v>
      </c>
      <c r="H111" s="19" t="s">
        <v>53</v>
      </c>
      <c r="I111" s="17">
        <f t="shared" si="55"/>
        <v>0.84258101851851852</v>
      </c>
      <c r="J111" s="17">
        <f t="shared" si="56"/>
        <v>0.88424768518518515</v>
      </c>
      <c r="K111" s="17">
        <f t="shared" si="57"/>
        <v>0.90508101851851852</v>
      </c>
      <c r="L111" s="17">
        <f t="shared" si="58"/>
        <v>0.25924768518518521</v>
      </c>
      <c r="M111" s="25">
        <f t="shared" si="59"/>
        <v>0.30091435185185189</v>
      </c>
    </row>
    <row r="112" spans="1:13" ht="12.75" customHeight="1" x14ac:dyDescent="0.2">
      <c r="A112" s="24">
        <f t="shared" si="60"/>
        <v>0.82262731481481488</v>
      </c>
      <c r="B112" s="17">
        <f t="shared" si="61"/>
        <v>0.84346064814814814</v>
      </c>
      <c r="C112" s="17">
        <f t="shared" si="62"/>
        <v>0.86429398148148151</v>
      </c>
      <c r="D112" s="17">
        <f t="shared" si="62"/>
        <v>0.81221064814814814</v>
      </c>
      <c r="E112" s="17">
        <f t="shared" si="62"/>
        <v>0.77054398148148151</v>
      </c>
      <c r="F112" s="18">
        <v>1.7</v>
      </c>
      <c r="G112" s="18">
        <v>6</v>
      </c>
      <c r="H112" s="19" t="s">
        <v>54</v>
      </c>
      <c r="I112" s="17">
        <f t="shared" si="55"/>
        <v>0.84061342592592592</v>
      </c>
      <c r="J112" s="17">
        <f t="shared" si="56"/>
        <v>0.88228009259259255</v>
      </c>
      <c r="K112" s="17">
        <f t="shared" si="57"/>
        <v>0.90311342592592592</v>
      </c>
      <c r="L112" s="17">
        <f t="shared" si="58"/>
        <v>0.2572800925925926</v>
      </c>
      <c r="M112" s="25">
        <f t="shared" si="59"/>
        <v>0.29894675925925929</v>
      </c>
    </row>
    <row r="113" spans="1:13" ht="12.75" customHeight="1" x14ac:dyDescent="0.2">
      <c r="A113" s="24">
        <f t="shared" si="60"/>
        <v>0.82425925925925936</v>
      </c>
      <c r="B113" s="17">
        <f t="shared" si="61"/>
        <v>0.84509259259259262</v>
      </c>
      <c r="C113" s="17">
        <f t="shared" si="62"/>
        <v>0.86592592592592599</v>
      </c>
      <c r="D113" s="17">
        <f t="shared" si="62"/>
        <v>0.81384259259259262</v>
      </c>
      <c r="E113" s="17">
        <f t="shared" si="62"/>
        <v>0.77217592592592599</v>
      </c>
      <c r="F113" s="18">
        <v>1.3</v>
      </c>
      <c r="G113" s="18">
        <v>7</v>
      </c>
      <c r="H113" s="19" t="s">
        <v>55</v>
      </c>
      <c r="I113" s="17">
        <f t="shared" si="55"/>
        <v>0.83898148148148144</v>
      </c>
      <c r="J113" s="17">
        <f t="shared" si="56"/>
        <v>0.88064814814814807</v>
      </c>
      <c r="K113" s="17">
        <f t="shared" si="57"/>
        <v>0.90148148148148144</v>
      </c>
      <c r="L113" s="17">
        <f t="shared" si="58"/>
        <v>0.25564814814814818</v>
      </c>
      <c r="M113" s="25">
        <f t="shared" si="59"/>
        <v>0.29731481481481487</v>
      </c>
    </row>
    <row r="114" spans="1:13" ht="12.75" customHeight="1" x14ac:dyDescent="0.2">
      <c r="A114" s="24">
        <f t="shared" si="60"/>
        <v>0.82630787037037046</v>
      </c>
      <c r="B114" s="17">
        <f t="shared" si="61"/>
        <v>0.84714120370370372</v>
      </c>
      <c r="C114" s="17">
        <f t="shared" si="62"/>
        <v>0.86797453703703709</v>
      </c>
      <c r="D114" s="17">
        <f t="shared" si="62"/>
        <v>0.81589120370370372</v>
      </c>
      <c r="E114" s="17">
        <f t="shared" si="62"/>
        <v>0.77422453703703709</v>
      </c>
      <c r="F114" s="18">
        <v>1.8</v>
      </c>
      <c r="G114" s="18">
        <v>8</v>
      </c>
      <c r="H114" s="19" t="s">
        <v>56</v>
      </c>
      <c r="I114" s="17">
        <f t="shared" si="55"/>
        <v>0.83693287037037034</v>
      </c>
      <c r="J114" s="17">
        <f t="shared" si="56"/>
        <v>0.87859953703703697</v>
      </c>
      <c r="K114" s="17">
        <f t="shared" si="57"/>
        <v>0.89943287037037034</v>
      </c>
      <c r="L114" s="17">
        <f t="shared" si="58"/>
        <v>0.25359953703703708</v>
      </c>
      <c r="M114" s="25">
        <f t="shared" si="59"/>
        <v>0.29526620370370377</v>
      </c>
    </row>
    <row r="115" spans="1:13" ht="12.75" customHeight="1" x14ac:dyDescent="0.2">
      <c r="A115" s="24">
        <f t="shared" si="60"/>
        <v>0.8275231481481482</v>
      </c>
      <c r="B115" s="17">
        <f t="shared" si="61"/>
        <v>0.84835648148148146</v>
      </c>
      <c r="C115" s="17">
        <f t="shared" si="62"/>
        <v>0.86918981481481483</v>
      </c>
      <c r="D115" s="17">
        <f t="shared" si="62"/>
        <v>0.81710648148148146</v>
      </c>
      <c r="E115" s="17">
        <f t="shared" si="62"/>
        <v>0.77543981481481483</v>
      </c>
      <c r="F115" s="18">
        <v>0.8</v>
      </c>
      <c r="G115" s="18">
        <v>9</v>
      </c>
      <c r="H115" s="19" t="s">
        <v>57</v>
      </c>
      <c r="I115" s="17">
        <f t="shared" si="55"/>
        <v>0.8357175925925926</v>
      </c>
      <c r="J115" s="17">
        <f t="shared" si="56"/>
        <v>0.87738425925925922</v>
      </c>
      <c r="K115" s="17">
        <f t="shared" si="57"/>
        <v>0.8982175925925926</v>
      </c>
      <c r="L115" s="17">
        <f t="shared" si="58"/>
        <v>0.25238425925925928</v>
      </c>
      <c r="M115" s="25">
        <f t="shared" si="59"/>
        <v>0.29405092592592597</v>
      </c>
    </row>
    <row r="116" spans="1:13" ht="12.75" customHeight="1" x14ac:dyDescent="0.2">
      <c r="A116" s="24">
        <f t="shared" si="60"/>
        <v>0.82990740740740743</v>
      </c>
      <c r="B116" s="17">
        <f t="shared" si="61"/>
        <v>0.85074074074074069</v>
      </c>
      <c r="C116" s="17">
        <f t="shared" si="62"/>
        <v>0.87157407407407406</v>
      </c>
      <c r="D116" s="17">
        <f t="shared" si="62"/>
        <v>0.81949074074074069</v>
      </c>
      <c r="E116" s="17">
        <f t="shared" si="62"/>
        <v>0.77782407407407406</v>
      </c>
      <c r="F116" s="18">
        <v>2.2000000000000002</v>
      </c>
      <c r="G116" s="18">
        <v>10</v>
      </c>
      <c r="H116" s="19" t="s">
        <v>58</v>
      </c>
      <c r="I116" s="23">
        <v>0.83333333333333337</v>
      </c>
      <c r="J116" s="23">
        <v>0.875</v>
      </c>
      <c r="K116" s="23">
        <v>0.89583333333333337</v>
      </c>
      <c r="L116" s="23">
        <v>0.25</v>
      </c>
      <c r="M116" s="23">
        <v>0.29166666666666669</v>
      </c>
    </row>
    <row r="117" spans="1:13" ht="12.75" customHeight="1" x14ac:dyDescent="0.2">
      <c r="A117" s="24"/>
      <c r="B117" s="17"/>
      <c r="C117" s="17"/>
      <c r="D117" s="17"/>
      <c r="E117" s="17"/>
      <c r="F117" s="18"/>
      <c r="G117" s="18"/>
      <c r="H117" s="19"/>
      <c r="I117" s="17"/>
      <c r="J117" s="17"/>
      <c r="K117" s="17"/>
      <c r="L117" s="17"/>
      <c r="M117" s="25"/>
    </row>
    <row r="118" spans="1:13" ht="12.75" customHeight="1" thickBot="1" x14ac:dyDescent="0.25">
      <c r="A118" s="27" t="s">
        <v>59</v>
      </c>
      <c r="B118" s="28" t="s">
        <v>59</v>
      </c>
      <c r="C118" s="28" t="s">
        <v>59</v>
      </c>
      <c r="D118" s="28" t="s">
        <v>95</v>
      </c>
      <c r="E118" s="28" t="s">
        <v>95</v>
      </c>
      <c r="F118" s="28"/>
      <c r="G118" s="28"/>
      <c r="H118" s="29"/>
      <c r="I118" s="30" t="str">
        <f t="shared" ref="I118:M118" si="63">A118</f>
        <v>1=5</v>
      </c>
      <c r="J118" s="30" t="str">
        <f t="shared" si="63"/>
        <v>1=5</v>
      </c>
      <c r="K118" s="30" t="str">
        <f t="shared" si="63"/>
        <v>1=5</v>
      </c>
      <c r="L118" s="30" t="str">
        <f t="shared" si="63"/>
        <v>6=7</v>
      </c>
      <c r="M118" s="31" t="str">
        <f t="shared" si="63"/>
        <v>6=7</v>
      </c>
    </row>
    <row r="119" spans="1:13" ht="12.75" customHeight="1" thickBo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1:13" ht="12.75" customHeight="1" thickBot="1" x14ac:dyDescent="0.3">
      <c r="A120" s="70" t="s">
        <v>29</v>
      </c>
      <c r="B120" s="71"/>
      <c r="C120" s="71"/>
      <c r="D120" s="71"/>
      <c r="E120" s="71"/>
      <c r="F120" s="56" t="s">
        <v>30</v>
      </c>
      <c r="G120" s="57" t="s">
        <v>31</v>
      </c>
      <c r="H120" s="57" t="s">
        <v>32</v>
      </c>
      <c r="I120" s="72" t="s">
        <v>33</v>
      </c>
      <c r="J120" s="73"/>
      <c r="K120" s="73"/>
      <c r="L120" s="73"/>
      <c r="M120" s="74"/>
    </row>
    <row r="121" spans="1:13" ht="12.75" customHeight="1" thickBot="1" x14ac:dyDescent="0.3">
      <c r="A121" s="75" t="s">
        <v>34</v>
      </c>
      <c r="B121" s="76"/>
      <c r="C121" s="76"/>
      <c r="D121" s="76"/>
      <c r="E121" s="77"/>
      <c r="F121" s="41"/>
      <c r="G121" s="42" t="s">
        <v>35</v>
      </c>
      <c r="H121" s="43" t="s">
        <v>36</v>
      </c>
      <c r="I121" s="78" t="s">
        <v>34</v>
      </c>
      <c r="J121" s="76"/>
      <c r="K121" s="76"/>
      <c r="L121" s="76"/>
      <c r="M121" s="79"/>
    </row>
    <row r="122" spans="1:13" ht="12.75" customHeight="1" x14ac:dyDescent="0.25">
      <c r="A122" s="47" t="s">
        <v>85</v>
      </c>
      <c r="B122" s="48" t="s">
        <v>86</v>
      </c>
      <c r="C122" s="48" t="s">
        <v>87</v>
      </c>
      <c r="D122" s="48" t="s">
        <v>88</v>
      </c>
      <c r="E122" s="48" t="s">
        <v>89</v>
      </c>
      <c r="F122" s="49"/>
      <c r="G122" s="49"/>
      <c r="H122" s="48"/>
      <c r="I122" s="48" t="str">
        <f t="shared" ref="I122:M123" si="64">A122</f>
        <v>C31</v>
      </c>
      <c r="J122" s="48" t="str">
        <f t="shared" si="64"/>
        <v>C32</v>
      </c>
      <c r="K122" s="48" t="str">
        <f t="shared" si="64"/>
        <v>C33</v>
      </c>
      <c r="L122" s="48" t="str">
        <f t="shared" si="64"/>
        <v>C34</v>
      </c>
      <c r="M122" s="50" t="str">
        <f t="shared" si="64"/>
        <v>C35</v>
      </c>
    </row>
    <row r="123" spans="1:13" ht="12.75" customHeight="1" thickBot="1" x14ac:dyDescent="0.3">
      <c r="A123" s="51" t="s">
        <v>23</v>
      </c>
      <c r="B123" s="52" t="s">
        <v>23</v>
      </c>
      <c r="C123" s="52" t="s">
        <v>23</v>
      </c>
      <c r="D123" s="52" t="s">
        <v>23</v>
      </c>
      <c r="E123" s="52" t="s">
        <v>23</v>
      </c>
      <c r="F123" s="53"/>
      <c r="G123" s="53"/>
      <c r="H123" s="54"/>
      <c r="I123" s="52" t="str">
        <f t="shared" si="64"/>
        <v>M</v>
      </c>
      <c r="J123" s="52" t="str">
        <f t="shared" si="64"/>
        <v>M</v>
      </c>
      <c r="K123" s="52" t="str">
        <f t="shared" si="64"/>
        <v>M</v>
      </c>
      <c r="L123" s="52" t="str">
        <f t="shared" si="64"/>
        <v>M</v>
      </c>
      <c r="M123" s="55" t="str">
        <f t="shared" si="64"/>
        <v>M</v>
      </c>
    </row>
    <row r="124" spans="1:13" ht="12.75" customHeight="1" x14ac:dyDescent="0.2">
      <c r="A124" s="37">
        <v>0.29166666666666669</v>
      </c>
      <c r="B124" s="37">
        <v>0.33333333333333331</v>
      </c>
      <c r="C124" s="37">
        <v>0.375</v>
      </c>
      <c r="D124" s="58">
        <v>0.41666666666666669</v>
      </c>
      <c r="E124" s="37">
        <v>0.45833333333333331</v>
      </c>
      <c r="F124" s="44"/>
      <c r="G124" s="44">
        <v>0</v>
      </c>
      <c r="H124" s="45" t="s">
        <v>46</v>
      </c>
      <c r="I124" s="46">
        <f t="shared" ref="I124:I133" si="65">I125+TIME(0,0,(3600*($O17-$O16)/(INDEX($T$5:$AB$6,MATCH(I$123,$S$5:$S$6,0),MATCH(CONCATENATE($P17,$Q17),$T$4:$AB$4,0)))+$T$8))</f>
        <v>0.36115740740740743</v>
      </c>
      <c r="J124" s="46">
        <f t="shared" ref="J124:J133" si="66">J125+TIME(0,0,(3600*($O17-$O16)/(INDEX($T$5:$AB$6,MATCH(J$123,$S$5:$S$6,0),MATCH(CONCATENATE($P17,$Q17),$T$4:$AB$4,0)))+$T$8))</f>
        <v>0.40282407407407411</v>
      </c>
      <c r="K124" s="46">
        <f t="shared" ref="K124:K133" si="67">K125+TIME(0,0,(3600*($O17-$O16)/(INDEX($T$5:$AB$6,MATCH(K$123,$S$5:$S$6,0),MATCH(CONCATENATE($P17,$Q17),$T$4:$AB$4,0)))+$T$8))</f>
        <v>0.4444907407407408</v>
      </c>
      <c r="L124" s="46">
        <f t="shared" ref="L124:L133" si="68">L125+TIME(0,0,(3600*($O17-$O16)/(INDEX($T$5:$AB$6,MATCH(L$123,$S$5:$S$6,0),MATCH(CONCATENATE($P17,$Q17),$T$4:$AB$4,0)))+$T$8))</f>
        <v>0.48615740740740743</v>
      </c>
      <c r="M124" s="59">
        <f t="shared" ref="M124:M133" si="69">M125+TIME(0,0,(3600*($O17-$O16)/(INDEX($T$5:$AB$6,MATCH(M$123,$S$5:$S$6,0),MATCH(CONCATENATE($P17,$Q17),$T$4:$AB$4,0)))+$T$8))</f>
        <v>0.52782407407407406</v>
      </c>
    </row>
    <row r="125" spans="1:13" ht="12.75" customHeight="1" x14ac:dyDescent="0.2">
      <c r="A125" s="24">
        <f t="shared" ref="A125:A134" si="70">A124+TIME(0,0,(3600*($O17-$O16)/(INDEX($T$5:$AB$6,MATCH(A$123,$S$5:$S$6,0),MATCH(CONCATENATE($P17,$Q17),$T$4:$AB$4,0)))+$T$8))</f>
        <v>0.30046296296296299</v>
      </c>
      <c r="B125" s="17">
        <f t="shared" ref="B125:B134" si="71">B124+TIME(0,0,(3600*($O17-$O16)/(INDEX($T$5:$AB$6,MATCH(B$123,$S$5:$S$6,0),MATCH(CONCATENATE($P17,$Q17),$T$4:$AB$4,0)))+$T$8))</f>
        <v>0.34212962962962962</v>
      </c>
      <c r="C125" s="17">
        <f t="shared" ref="C125:C134" si="72">C124+TIME(0,0,(3600*($O17-$O16)/(INDEX($T$5:$AB$6,MATCH(C$123,$S$5:$S$6,0),MATCH(CONCATENATE($P17,$Q17),$T$4:$AB$4,0)))+$T$8))</f>
        <v>0.3837962962962963</v>
      </c>
      <c r="D125" s="17">
        <f t="shared" ref="D125:D134" si="73">D124+TIME(0,0,(3600*($O17-$O16)/(INDEX($T$5:$AB$6,MATCH(D$123,$S$5:$S$6,0),MATCH(CONCATENATE($P17,$Q17),$T$4:$AB$4,0)))+$T$8))</f>
        <v>0.42546296296296299</v>
      </c>
      <c r="E125" s="17">
        <f t="shared" ref="E125:E134" si="74">E124+TIME(0,0,(3600*($O17-$O16)/(INDEX($T$5:$AB$6,MATCH(E$123,$S$5:$S$6,0),MATCH(CONCATENATE($P17,$Q17),$T$4:$AB$4,0)))+$T$8))</f>
        <v>0.46712962962962962</v>
      </c>
      <c r="F125" s="18">
        <v>9.9</v>
      </c>
      <c r="G125" s="18">
        <v>1</v>
      </c>
      <c r="H125" s="19" t="s">
        <v>48</v>
      </c>
      <c r="I125" s="17">
        <f t="shared" si="65"/>
        <v>0.35236111111111112</v>
      </c>
      <c r="J125" s="17">
        <f t="shared" si="66"/>
        <v>0.39402777777777781</v>
      </c>
      <c r="K125" s="17">
        <f t="shared" si="67"/>
        <v>0.4356944444444445</v>
      </c>
      <c r="L125" s="17">
        <f t="shared" si="68"/>
        <v>0.47736111111111112</v>
      </c>
      <c r="M125" s="25">
        <f t="shared" si="69"/>
        <v>0.51902777777777775</v>
      </c>
    </row>
    <row r="126" spans="1:13" ht="12.75" customHeight="1" x14ac:dyDescent="0.2">
      <c r="A126" s="24">
        <f t="shared" si="70"/>
        <v>0.30376157407407411</v>
      </c>
      <c r="B126" s="17">
        <f t="shared" si="71"/>
        <v>0.34542824074074074</v>
      </c>
      <c r="C126" s="17">
        <f t="shared" si="72"/>
        <v>0.38709490740740743</v>
      </c>
      <c r="D126" s="17">
        <f t="shared" si="73"/>
        <v>0.42876157407407411</v>
      </c>
      <c r="E126" s="17">
        <f t="shared" si="74"/>
        <v>0.47042824074074074</v>
      </c>
      <c r="F126" s="18">
        <v>3.3</v>
      </c>
      <c r="G126" s="18">
        <v>2</v>
      </c>
      <c r="H126" s="19" t="s">
        <v>49</v>
      </c>
      <c r="I126" s="17">
        <f t="shared" si="65"/>
        <v>0.3490625</v>
      </c>
      <c r="J126" s="17">
        <f t="shared" si="66"/>
        <v>0.39072916666666668</v>
      </c>
      <c r="K126" s="17">
        <f t="shared" si="67"/>
        <v>0.43239583333333337</v>
      </c>
      <c r="L126" s="17">
        <f t="shared" si="68"/>
        <v>0.4740625</v>
      </c>
      <c r="M126" s="25">
        <f t="shared" si="69"/>
        <v>0.51572916666666668</v>
      </c>
    </row>
    <row r="127" spans="1:13" ht="12.75" customHeight="1" x14ac:dyDescent="0.2">
      <c r="A127" s="24">
        <f t="shared" si="70"/>
        <v>0.30547453703703709</v>
      </c>
      <c r="B127" s="17">
        <f t="shared" si="71"/>
        <v>0.34714120370370372</v>
      </c>
      <c r="C127" s="17">
        <f t="shared" si="72"/>
        <v>0.3888078703703704</v>
      </c>
      <c r="D127" s="17">
        <f t="shared" si="73"/>
        <v>0.43047453703703709</v>
      </c>
      <c r="E127" s="17">
        <f t="shared" si="74"/>
        <v>0.47214120370370372</v>
      </c>
      <c r="F127" s="18">
        <v>1.4</v>
      </c>
      <c r="G127" s="18">
        <v>3</v>
      </c>
      <c r="H127" s="19" t="s">
        <v>50</v>
      </c>
      <c r="I127" s="17">
        <f t="shared" si="65"/>
        <v>0.34734953703703703</v>
      </c>
      <c r="J127" s="17">
        <f t="shared" si="66"/>
        <v>0.38901620370370371</v>
      </c>
      <c r="K127" s="17">
        <f t="shared" si="67"/>
        <v>0.4306828703703704</v>
      </c>
      <c r="L127" s="17">
        <f t="shared" si="68"/>
        <v>0.47234953703703703</v>
      </c>
      <c r="M127" s="25">
        <f t="shared" si="69"/>
        <v>0.51401620370370371</v>
      </c>
    </row>
    <row r="128" spans="1:13" ht="12.75" customHeight="1" x14ac:dyDescent="0.2">
      <c r="A128" s="24">
        <f t="shared" si="70"/>
        <v>0.30853009259259262</v>
      </c>
      <c r="B128" s="17">
        <f t="shared" si="71"/>
        <v>0.35019675925925925</v>
      </c>
      <c r="C128" s="17">
        <f t="shared" si="72"/>
        <v>0.39186342592592593</v>
      </c>
      <c r="D128" s="17">
        <f t="shared" si="73"/>
        <v>0.43353009259259262</v>
      </c>
      <c r="E128" s="17">
        <f t="shared" si="74"/>
        <v>0.47519675925925925</v>
      </c>
      <c r="F128" s="18">
        <v>3</v>
      </c>
      <c r="G128" s="18">
        <v>4</v>
      </c>
      <c r="H128" s="19" t="s">
        <v>52</v>
      </c>
      <c r="I128" s="17">
        <f t="shared" si="65"/>
        <v>0.34429398148148149</v>
      </c>
      <c r="J128" s="17">
        <f t="shared" si="66"/>
        <v>0.38596064814814818</v>
      </c>
      <c r="K128" s="17">
        <f t="shared" si="67"/>
        <v>0.42762731481481486</v>
      </c>
      <c r="L128" s="17">
        <f t="shared" si="68"/>
        <v>0.46929398148148149</v>
      </c>
      <c r="M128" s="25">
        <f t="shared" si="69"/>
        <v>0.51096064814814812</v>
      </c>
    </row>
    <row r="129" spans="1:13" ht="12.75" customHeight="1" x14ac:dyDescent="0.2">
      <c r="A129" s="24">
        <f t="shared" si="70"/>
        <v>0.31024305555555559</v>
      </c>
      <c r="B129" s="17">
        <f t="shared" si="71"/>
        <v>0.35190972222222222</v>
      </c>
      <c r="C129" s="17">
        <f t="shared" si="72"/>
        <v>0.39357638888888891</v>
      </c>
      <c r="D129" s="17">
        <f t="shared" si="73"/>
        <v>0.43524305555555559</v>
      </c>
      <c r="E129" s="17">
        <f t="shared" si="74"/>
        <v>0.47690972222222222</v>
      </c>
      <c r="F129" s="18">
        <v>1.4</v>
      </c>
      <c r="G129" s="18">
        <v>5</v>
      </c>
      <c r="H129" s="19" t="s">
        <v>53</v>
      </c>
      <c r="I129" s="17">
        <f t="shared" si="65"/>
        <v>0.34258101851851852</v>
      </c>
      <c r="J129" s="17">
        <f t="shared" si="66"/>
        <v>0.38424768518518521</v>
      </c>
      <c r="K129" s="17">
        <f t="shared" si="67"/>
        <v>0.42591435185185189</v>
      </c>
      <c r="L129" s="17">
        <f t="shared" si="68"/>
        <v>0.46758101851851852</v>
      </c>
      <c r="M129" s="25">
        <f t="shared" si="69"/>
        <v>0.50924768518518515</v>
      </c>
    </row>
    <row r="130" spans="1:13" ht="12.75" customHeight="1" x14ac:dyDescent="0.2">
      <c r="A130" s="24">
        <f t="shared" si="70"/>
        <v>0.3122106481481482</v>
      </c>
      <c r="B130" s="17">
        <f t="shared" si="71"/>
        <v>0.35387731481481483</v>
      </c>
      <c r="C130" s="17">
        <f t="shared" si="72"/>
        <v>0.39554398148148151</v>
      </c>
      <c r="D130" s="17">
        <f t="shared" si="73"/>
        <v>0.4372106481481482</v>
      </c>
      <c r="E130" s="17">
        <f t="shared" si="74"/>
        <v>0.47887731481481483</v>
      </c>
      <c r="F130" s="18">
        <v>1.7</v>
      </c>
      <c r="G130" s="18">
        <v>6</v>
      </c>
      <c r="H130" s="19" t="s">
        <v>54</v>
      </c>
      <c r="I130" s="17">
        <f t="shared" si="65"/>
        <v>0.34061342592592592</v>
      </c>
      <c r="J130" s="17">
        <f t="shared" si="66"/>
        <v>0.3822800925925926</v>
      </c>
      <c r="K130" s="17">
        <f t="shared" si="67"/>
        <v>0.42394675925925929</v>
      </c>
      <c r="L130" s="17">
        <f t="shared" si="68"/>
        <v>0.46561342592592592</v>
      </c>
      <c r="M130" s="25">
        <f t="shared" si="69"/>
        <v>0.50728009259259255</v>
      </c>
    </row>
    <row r="131" spans="1:13" ht="12.75" customHeight="1" x14ac:dyDescent="0.2">
      <c r="A131" s="24">
        <f t="shared" si="70"/>
        <v>0.31384259259259262</v>
      </c>
      <c r="B131" s="17">
        <f t="shared" si="71"/>
        <v>0.35550925925925925</v>
      </c>
      <c r="C131" s="17">
        <f t="shared" si="72"/>
        <v>0.39717592592592593</v>
      </c>
      <c r="D131" s="17">
        <f t="shared" si="73"/>
        <v>0.43884259259259262</v>
      </c>
      <c r="E131" s="17">
        <f t="shared" si="74"/>
        <v>0.48050925925925925</v>
      </c>
      <c r="F131" s="18">
        <v>1.3</v>
      </c>
      <c r="G131" s="18">
        <v>7</v>
      </c>
      <c r="H131" s="19" t="s">
        <v>55</v>
      </c>
      <c r="I131" s="17">
        <f t="shared" si="65"/>
        <v>0.33898148148148149</v>
      </c>
      <c r="J131" s="17">
        <f t="shared" si="66"/>
        <v>0.38064814814814818</v>
      </c>
      <c r="K131" s="17">
        <f t="shared" si="67"/>
        <v>0.42231481481481487</v>
      </c>
      <c r="L131" s="17">
        <f t="shared" si="68"/>
        <v>0.46398148148148149</v>
      </c>
      <c r="M131" s="25">
        <f t="shared" si="69"/>
        <v>0.50564814814814807</v>
      </c>
    </row>
    <row r="132" spans="1:13" ht="12.75" customHeight="1" x14ac:dyDescent="0.2">
      <c r="A132" s="24">
        <f t="shared" si="70"/>
        <v>0.31589120370370372</v>
      </c>
      <c r="B132" s="17">
        <f t="shared" si="71"/>
        <v>0.35755787037037035</v>
      </c>
      <c r="C132" s="17">
        <f t="shared" si="72"/>
        <v>0.39922453703703703</v>
      </c>
      <c r="D132" s="17">
        <f t="shared" si="73"/>
        <v>0.44089120370370372</v>
      </c>
      <c r="E132" s="17">
        <f t="shared" si="74"/>
        <v>0.48255787037037035</v>
      </c>
      <c r="F132" s="18">
        <v>1.8</v>
      </c>
      <c r="G132" s="18">
        <v>8</v>
      </c>
      <c r="H132" s="19" t="s">
        <v>56</v>
      </c>
      <c r="I132" s="17">
        <f t="shared" si="65"/>
        <v>0.3369328703703704</v>
      </c>
      <c r="J132" s="17">
        <f t="shared" si="66"/>
        <v>0.37859953703703708</v>
      </c>
      <c r="K132" s="17">
        <f t="shared" si="67"/>
        <v>0.42026620370370377</v>
      </c>
      <c r="L132" s="17">
        <f t="shared" si="68"/>
        <v>0.4619328703703704</v>
      </c>
      <c r="M132" s="25">
        <f t="shared" si="69"/>
        <v>0.50359953703703697</v>
      </c>
    </row>
    <row r="133" spans="1:13" ht="12.75" customHeight="1" x14ac:dyDescent="0.2">
      <c r="A133" s="24">
        <f t="shared" si="70"/>
        <v>0.31710648148148152</v>
      </c>
      <c r="B133" s="17">
        <f t="shared" si="71"/>
        <v>0.35877314814814815</v>
      </c>
      <c r="C133" s="17">
        <f t="shared" si="72"/>
        <v>0.40043981481481483</v>
      </c>
      <c r="D133" s="17">
        <f t="shared" si="73"/>
        <v>0.44210648148148152</v>
      </c>
      <c r="E133" s="17">
        <f t="shared" si="74"/>
        <v>0.48377314814814815</v>
      </c>
      <c r="F133" s="18">
        <v>0.8</v>
      </c>
      <c r="G133" s="18">
        <v>9</v>
      </c>
      <c r="H133" s="19" t="s">
        <v>57</v>
      </c>
      <c r="I133" s="17">
        <f t="shared" si="65"/>
        <v>0.3357175925925926</v>
      </c>
      <c r="J133" s="17">
        <f t="shared" si="66"/>
        <v>0.37738425925925928</v>
      </c>
      <c r="K133" s="17">
        <f t="shared" si="67"/>
        <v>0.41905092592592597</v>
      </c>
      <c r="L133" s="17">
        <f t="shared" si="68"/>
        <v>0.4607175925925926</v>
      </c>
      <c r="M133" s="25">
        <f t="shared" si="69"/>
        <v>0.50238425925925922</v>
      </c>
    </row>
    <row r="134" spans="1:13" ht="12.75" customHeight="1" x14ac:dyDescent="0.2">
      <c r="A134" s="24">
        <f t="shared" si="70"/>
        <v>0.3194907407407408</v>
      </c>
      <c r="B134" s="17">
        <f t="shared" si="71"/>
        <v>0.36115740740740743</v>
      </c>
      <c r="C134" s="17">
        <f t="shared" si="72"/>
        <v>0.40282407407407411</v>
      </c>
      <c r="D134" s="17">
        <f t="shared" si="73"/>
        <v>0.4444907407407408</v>
      </c>
      <c r="E134" s="17">
        <f t="shared" si="74"/>
        <v>0.48615740740740743</v>
      </c>
      <c r="F134" s="18">
        <v>2.2000000000000002</v>
      </c>
      <c r="G134" s="18">
        <v>10</v>
      </c>
      <c r="H134" s="19" t="s">
        <v>58</v>
      </c>
      <c r="I134" s="23">
        <v>0.33333333333333331</v>
      </c>
      <c r="J134" s="23">
        <v>0.375</v>
      </c>
      <c r="K134" s="26">
        <v>0.41666666666666669</v>
      </c>
      <c r="L134" s="23">
        <v>0.45833333333333331</v>
      </c>
      <c r="M134" s="23">
        <v>0.5</v>
      </c>
    </row>
    <row r="135" spans="1:13" ht="12.75" customHeight="1" x14ac:dyDescent="0.2">
      <c r="A135" s="24"/>
      <c r="B135" s="17"/>
      <c r="C135" s="17"/>
      <c r="D135" s="17"/>
      <c r="E135" s="17"/>
      <c r="F135" s="18"/>
      <c r="G135" s="18"/>
      <c r="H135" s="19"/>
      <c r="I135" s="17"/>
      <c r="J135" s="17"/>
      <c r="K135" s="17"/>
      <c r="L135" s="17"/>
      <c r="M135" s="25"/>
    </row>
    <row r="136" spans="1:13" ht="12.75" customHeight="1" thickBot="1" x14ac:dyDescent="0.25">
      <c r="A136" s="27" t="s">
        <v>95</v>
      </c>
      <c r="B136" s="61" t="s">
        <v>95</v>
      </c>
      <c r="C136" s="61" t="s">
        <v>95</v>
      </c>
      <c r="D136" s="61" t="s">
        <v>95</v>
      </c>
      <c r="E136" s="61" t="s">
        <v>95</v>
      </c>
      <c r="F136" s="28"/>
      <c r="G136" s="28"/>
      <c r="H136" s="29"/>
      <c r="I136" s="28" t="str">
        <f t="shared" ref="I136:M136" si="75">A136</f>
        <v>6=7</v>
      </c>
      <c r="J136" s="30" t="str">
        <f t="shared" si="75"/>
        <v>6=7</v>
      </c>
      <c r="K136" s="30" t="str">
        <f t="shared" si="75"/>
        <v>6=7</v>
      </c>
      <c r="L136" s="30" t="str">
        <f t="shared" si="75"/>
        <v>6=7</v>
      </c>
      <c r="M136" s="31" t="str">
        <f t="shared" si="75"/>
        <v>6=7</v>
      </c>
    </row>
    <row r="137" spans="1:13" ht="12.75" customHeight="1" thickBo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</row>
    <row r="138" spans="1:13" ht="12.75" customHeight="1" thickBot="1" x14ac:dyDescent="0.3">
      <c r="A138" s="70" t="s">
        <v>29</v>
      </c>
      <c r="B138" s="71"/>
      <c r="C138" s="71"/>
      <c r="D138" s="71"/>
      <c r="E138" s="71"/>
      <c r="F138" s="56" t="s">
        <v>30</v>
      </c>
      <c r="G138" s="57" t="s">
        <v>31</v>
      </c>
      <c r="H138" s="57" t="s">
        <v>32</v>
      </c>
      <c r="I138" s="72" t="s">
        <v>33</v>
      </c>
      <c r="J138" s="73"/>
      <c r="K138" s="73"/>
      <c r="L138" s="73"/>
      <c r="M138" s="74"/>
    </row>
    <row r="139" spans="1:13" ht="12.75" customHeight="1" thickBot="1" x14ac:dyDescent="0.3">
      <c r="A139" s="75" t="s">
        <v>34</v>
      </c>
      <c r="B139" s="76"/>
      <c r="C139" s="76"/>
      <c r="D139" s="76"/>
      <c r="E139" s="77"/>
      <c r="F139" s="41"/>
      <c r="G139" s="42" t="s">
        <v>35</v>
      </c>
      <c r="H139" s="43" t="s">
        <v>36</v>
      </c>
      <c r="I139" s="78" t="s">
        <v>34</v>
      </c>
      <c r="J139" s="76"/>
      <c r="K139" s="76"/>
      <c r="L139" s="76"/>
      <c r="M139" s="79"/>
    </row>
    <row r="140" spans="1:13" ht="12.75" customHeight="1" x14ac:dyDescent="0.25">
      <c r="A140" s="47" t="s">
        <v>90</v>
      </c>
      <c r="B140" s="48" t="s">
        <v>91</v>
      </c>
      <c r="C140" s="48" t="s">
        <v>92</v>
      </c>
      <c r="D140" s="48" t="s">
        <v>93</v>
      </c>
      <c r="E140" s="62" t="s">
        <v>96</v>
      </c>
      <c r="F140" s="49"/>
      <c r="G140" s="49"/>
      <c r="H140" s="48"/>
      <c r="I140" s="48" t="str">
        <f t="shared" ref="I140:L141" si="76">A140</f>
        <v>C36</v>
      </c>
      <c r="J140" s="48" t="str">
        <f t="shared" si="76"/>
        <v>C37</v>
      </c>
      <c r="K140" s="48" t="str">
        <f t="shared" si="76"/>
        <v>C38</v>
      </c>
      <c r="L140" s="48" t="str">
        <f t="shared" si="76"/>
        <v>C39</v>
      </c>
      <c r="M140" s="63" t="s">
        <v>96</v>
      </c>
    </row>
    <row r="141" spans="1:13" ht="12.75" customHeight="1" thickBot="1" x14ac:dyDescent="0.3">
      <c r="A141" s="51" t="s">
        <v>23</v>
      </c>
      <c r="B141" s="52" t="s">
        <v>23</v>
      </c>
      <c r="C141" s="52" t="s">
        <v>23</v>
      </c>
      <c r="D141" s="52" t="s">
        <v>23</v>
      </c>
      <c r="E141" s="64" t="s">
        <v>23</v>
      </c>
      <c r="F141" s="53"/>
      <c r="G141" s="53"/>
      <c r="H141" s="54"/>
      <c r="I141" s="52" t="str">
        <f t="shared" si="76"/>
        <v>M</v>
      </c>
      <c r="J141" s="52" t="str">
        <f t="shared" si="76"/>
        <v>M</v>
      </c>
      <c r="K141" s="52" t="str">
        <f t="shared" si="76"/>
        <v>M</v>
      </c>
      <c r="L141" s="52" t="str">
        <f t="shared" si="76"/>
        <v>M</v>
      </c>
      <c r="M141" s="65" t="s">
        <v>23</v>
      </c>
    </row>
    <row r="142" spans="1:13" ht="12.75" customHeight="1" x14ac:dyDescent="0.2">
      <c r="A142" s="37">
        <v>0.5</v>
      </c>
      <c r="B142" s="37">
        <v>0.54166666666666663</v>
      </c>
      <c r="C142" s="37">
        <v>0.58333333333333337</v>
      </c>
      <c r="D142" s="58">
        <v>0.625</v>
      </c>
      <c r="E142" s="37">
        <v>0.66666666666666663</v>
      </c>
      <c r="F142" s="44"/>
      <c r="G142" s="44">
        <v>0</v>
      </c>
      <c r="H142" s="45" t="s">
        <v>46</v>
      </c>
      <c r="I142" s="46">
        <f t="shared" ref="I142:I151" si="77">I143+TIME(0,0,(3600*($O17-$O16)/(INDEX($T$5:$AB$6,MATCH(I$141,$S$5:$S$6,0),MATCH(CONCATENATE($P17,$Q17),$T$4:$AB$4,0)))+$T$8))</f>
        <v>0.56949074074074069</v>
      </c>
      <c r="J142" s="46">
        <f t="shared" ref="J142:J151" si="78">J143+TIME(0,0,(3600*($O17-$O16)/(INDEX($T$5:$AB$6,MATCH(J$141,$S$5:$S$6,0),MATCH(CONCATENATE($P17,$Q17),$T$4:$AB$4,0)))+$T$8))</f>
        <v>0.61115740740740743</v>
      </c>
      <c r="K142" s="46">
        <f t="shared" ref="K142:K151" si="79">K143+TIME(0,0,(3600*($O17-$O16)/(INDEX($T$5:$AB$6,MATCH(K$141,$S$5:$S$6,0),MATCH(CONCATENATE($P17,$Q17),$T$4:$AB$4,0)))+$T$8))</f>
        <v>0.65282407407407406</v>
      </c>
      <c r="L142" s="46">
        <f t="shared" ref="L142:L151" si="80">L143+TIME(0,0,(3600*($O17-$O16)/(INDEX($T$5:$AB$6,MATCH(L$141,$S$5:$S$6,0),MATCH(CONCATENATE($P17,$Q17),$T$4:$AB$4,0)))+$T$8))</f>
        <v>0.69449074074074069</v>
      </c>
      <c r="M142" s="59">
        <f t="shared" ref="M142:M151" si="81">M143+TIME(0,0,(3600*($O17-$O16)/(INDEX($T$5:$AB$6,MATCH(M$141,$S$5:$S$6,0),MATCH(CONCATENATE($P17,$Q17),$T$4:$AB$4,0)))+$T$8))</f>
        <v>0.73615740740740743</v>
      </c>
    </row>
    <row r="143" spans="1:13" ht="12.75" customHeight="1" x14ac:dyDescent="0.2">
      <c r="A143" s="24">
        <f t="shared" ref="A143:A152" si="82">A142+TIME(0,0,(3600*($O17-$O16)/(INDEX($T$5:$AB$6,MATCH(A$141,$S$5:$S$6,0),MATCH(CONCATENATE($P17,$Q17),$T$4:$AB$4,0)))+$T$8))</f>
        <v>0.5087962962962963</v>
      </c>
      <c r="B143" s="17">
        <f t="shared" ref="B143:B152" si="83">B142+TIME(0,0,(3600*($O17-$O16)/(INDEX($T$5:$AB$6,MATCH(B$141,$S$5:$S$6,0),MATCH(CONCATENATE($P17,$Q17),$T$4:$AB$4,0)))+$T$8))</f>
        <v>0.55046296296296293</v>
      </c>
      <c r="C143" s="17">
        <f t="shared" ref="C143:C152" si="84">C142+TIME(0,0,(3600*($O17-$O16)/(INDEX($T$5:$AB$6,MATCH(C$141,$S$5:$S$6,0),MATCH(CONCATENATE($P17,$Q17),$T$4:$AB$4,0)))+$T$8))</f>
        <v>0.59212962962962967</v>
      </c>
      <c r="D143" s="17">
        <f t="shared" ref="D143:D152" si="85">D142+TIME(0,0,(3600*($O17-$O16)/(INDEX($T$5:$AB$6,MATCH(D$141,$S$5:$S$6,0),MATCH(CONCATENATE($P17,$Q17),$T$4:$AB$4,0)))+$T$8))</f>
        <v>0.6337962962962963</v>
      </c>
      <c r="E143" s="17">
        <f t="shared" ref="E143:E152" si="86">E142+TIME(0,0,(3600*($O17-$O16)/(INDEX($T$5:$AB$6,MATCH(E$141,$S$5:$S$6,0),MATCH(CONCATENATE($P17,$Q17),$T$4:$AB$4,0)))+$T$8))</f>
        <v>0.67546296296296293</v>
      </c>
      <c r="F143" s="18">
        <v>9.9</v>
      </c>
      <c r="G143" s="18">
        <v>1</v>
      </c>
      <c r="H143" s="19" t="s">
        <v>48</v>
      </c>
      <c r="I143" s="17">
        <f t="shared" si="77"/>
        <v>0.56069444444444438</v>
      </c>
      <c r="J143" s="17">
        <f t="shared" si="78"/>
        <v>0.60236111111111112</v>
      </c>
      <c r="K143" s="17">
        <f t="shared" si="79"/>
        <v>0.64402777777777775</v>
      </c>
      <c r="L143" s="17">
        <f t="shared" si="80"/>
        <v>0.68569444444444438</v>
      </c>
      <c r="M143" s="25">
        <f t="shared" si="81"/>
        <v>0.72736111111111112</v>
      </c>
    </row>
    <row r="144" spans="1:13" ht="12.75" customHeight="1" x14ac:dyDescent="0.2">
      <c r="A144" s="24">
        <f t="shared" si="82"/>
        <v>0.51209490740740737</v>
      </c>
      <c r="B144" s="17">
        <f t="shared" si="83"/>
        <v>0.553761574074074</v>
      </c>
      <c r="C144" s="17">
        <f t="shared" si="84"/>
        <v>0.59542824074074074</v>
      </c>
      <c r="D144" s="17">
        <f t="shared" si="85"/>
        <v>0.63709490740740737</v>
      </c>
      <c r="E144" s="17">
        <f t="shared" si="86"/>
        <v>0.678761574074074</v>
      </c>
      <c r="F144" s="18">
        <v>3.3</v>
      </c>
      <c r="G144" s="18">
        <v>2</v>
      </c>
      <c r="H144" s="19" t="s">
        <v>49</v>
      </c>
      <c r="I144" s="17">
        <f t="shared" si="77"/>
        <v>0.55739583333333331</v>
      </c>
      <c r="J144" s="17">
        <f t="shared" si="78"/>
        <v>0.59906250000000005</v>
      </c>
      <c r="K144" s="17">
        <f t="shared" si="79"/>
        <v>0.64072916666666668</v>
      </c>
      <c r="L144" s="17">
        <f t="shared" si="80"/>
        <v>0.68239583333333331</v>
      </c>
      <c r="M144" s="25">
        <f t="shared" si="81"/>
        <v>0.72406250000000005</v>
      </c>
    </row>
    <row r="145" spans="1:13" ht="12.75" customHeight="1" x14ac:dyDescent="0.2">
      <c r="A145" s="24">
        <f t="shared" si="82"/>
        <v>0.51380787037037035</v>
      </c>
      <c r="B145" s="17">
        <f t="shared" si="83"/>
        <v>0.55547453703703698</v>
      </c>
      <c r="C145" s="17">
        <f t="shared" si="84"/>
        <v>0.59714120370370372</v>
      </c>
      <c r="D145" s="17">
        <f t="shared" si="85"/>
        <v>0.63880787037037035</v>
      </c>
      <c r="E145" s="17">
        <f t="shared" si="86"/>
        <v>0.68047453703703698</v>
      </c>
      <c r="F145" s="18">
        <v>1.4</v>
      </c>
      <c r="G145" s="18">
        <v>3</v>
      </c>
      <c r="H145" s="19" t="s">
        <v>50</v>
      </c>
      <c r="I145" s="17">
        <f t="shared" si="77"/>
        <v>0.55568287037037034</v>
      </c>
      <c r="J145" s="17">
        <f t="shared" si="78"/>
        <v>0.59734953703703708</v>
      </c>
      <c r="K145" s="17">
        <f t="shared" si="79"/>
        <v>0.63901620370370371</v>
      </c>
      <c r="L145" s="17">
        <f t="shared" si="80"/>
        <v>0.68068287037037034</v>
      </c>
      <c r="M145" s="25">
        <f t="shared" si="81"/>
        <v>0.72234953703703708</v>
      </c>
    </row>
    <row r="146" spans="1:13" ht="12.75" customHeight="1" x14ac:dyDescent="0.2">
      <c r="A146" s="24">
        <f t="shared" si="82"/>
        <v>0.51686342592592593</v>
      </c>
      <c r="B146" s="17">
        <f t="shared" si="83"/>
        <v>0.55853009259259256</v>
      </c>
      <c r="C146" s="17">
        <f t="shared" si="84"/>
        <v>0.6001967592592593</v>
      </c>
      <c r="D146" s="17">
        <f t="shared" si="85"/>
        <v>0.64186342592592593</v>
      </c>
      <c r="E146" s="17">
        <f t="shared" si="86"/>
        <v>0.68353009259259256</v>
      </c>
      <c r="F146" s="18">
        <v>3</v>
      </c>
      <c r="G146" s="18">
        <v>4</v>
      </c>
      <c r="H146" s="19" t="s">
        <v>52</v>
      </c>
      <c r="I146" s="17">
        <f t="shared" si="77"/>
        <v>0.55262731481481475</v>
      </c>
      <c r="J146" s="17">
        <f t="shared" si="78"/>
        <v>0.59429398148148149</v>
      </c>
      <c r="K146" s="17">
        <f t="shared" si="79"/>
        <v>0.63596064814814812</v>
      </c>
      <c r="L146" s="17">
        <f t="shared" si="80"/>
        <v>0.67762731481481475</v>
      </c>
      <c r="M146" s="25">
        <f t="shared" si="81"/>
        <v>0.71929398148148149</v>
      </c>
    </row>
    <row r="147" spans="1:13" ht="12.75" customHeight="1" x14ac:dyDescent="0.2">
      <c r="A147" s="24">
        <f t="shared" si="82"/>
        <v>0.51857638888888891</v>
      </c>
      <c r="B147" s="17">
        <f t="shared" si="83"/>
        <v>0.56024305555555554</v>
      </c>
      <c r="C147" s="17">
        <f t="shared" si="84"/>
        <v>0.60190972222222228</v>
      </c>
      <c r="D147" s="17">
        <f t="shared" si="85"/>
        <v>0.64357638888888891</v>
      </c>
      <c r="E147" s="17">
        <f t="shared" si="86"/>
        <v>0.68524305555555554</v>
      </c>
      <c r="F147" s="18">
        <v>1.4</v>
      </c>
      <c r="G147" s="18">
        <v>5</v>
      </c>
      <c r="H147" s="19" t="s">
        <v>53</v>
      </c>
      <c r="I147" s="17">
        <f t="shared" si="77"/>
        <v>0.55091435185185178</v>
      </c>
      <c r="J147" s="17">
        <f t="shared" si="78"/>
        <v>0.59258101851851852</v>
      </c>
      <c r="K147" s="17">
        <f t="shared" si="79"/>
        <v>0.63424768518518515</v>
      </c>
      <c r="L147" s="17">
        <f t="shared" si="80"/>
        <v>0.67591435185185178</v>
      </c>
      <c r="M147" s="25">
        <f t="shared" si="81"/>
        <v>0.71758101851851852</v>
      </c>
    </row>
    <row r="148" spans="1:13" ht="12.75" customHeight="1" x14ac:dyDescent="0.2">
      <c r="A148" s="24">
        <f t="shared" si="82"/>
        <v>0.52054398148148151</v>
      </c>
      <c r="B148" s="17">
        <f t="shared" si="83"/>
        <v>0.56221064814814814</v>
      </c>
      <c r="C148" s="17">
        <f t="shared" si="84"/>
        <v>0.60387731481481488</v>
      </c>
      <c r="D148" s="17">
        <f t="shared" si="85"/>
        <v>0.64554398148148151</v>
      </c>
      <c r="E148" s="17">
        <f t="shared" si="86"/>
        <v>0.68721064814814814</v>
      </c>
      <c r="F148" s="18">
        <v>1.7</v>
      </c>
      <c r="G148" s="18">
        <v>6</v>
      </c>
      <c r="H148" s="19" t="s">
        <v>54</v>
      </c>
      <c r="I148" s="17">
        <f t="shared" si="77"/>
        <v>0.54894675925925918</v>
      </c>
      <c r="J148" s="17">
        <f t="shared" si="78"/>
        <v>0.59061342592592592</v>
      </c>
      <c r="K148" s="17">
        <f t="shared" si="79"/>
        <v>0.63228009259259255</v>
      </c>
      <c r="L148" s="17">
        <f t="shared" si="80"/>
        <v>0.67394675925925918</v>
      </c>
      <c r="M148" s="25">
        <f t="shared" si="81"/>
        <v>0.71561342592592592</v>
      </c>
    </row>
    <row r="149" spans="1:13" ht="12.75" customHeight="1" x14ac:dyDescent="0.2">
      <c r="A149" s="24">
        <f t="shared" si="82"/>
        <v>0.52217592592592599</v>
      </c>
      <c r="B149" s="17">
        <f t="shared" si="83"/>
        <v>0.56384259259259262</v>
      </c>
      <c r="C149" s="17">
        <f t="shared" si="84"/>
        <v>0.60550925925925936</v>
      </c>
      <c r="D149" s="17">
        <f t="shared" si="85"/>
        <v>0.64717592592592599</v>
      </c>
      <c r="E149" s="17">
        <f t="shared" si="86"/>
        <v>0.68884259259259262</v>
      </c>
      <c r="F149" s="18">
        <v>1.3</v>
      </c>
      <c r="G149" s="18">
        <v>7</v>
      </c>
      <c r="H149" s="19" t="s">
        <v>55</v>
      </c>
      <c r="I149" s="17">
        <f t="shared" si="77"/>
        <v>0.5473148148148147</v>
      </c>
      <c r="J149" s="17">
        <f t="shared" si="78"/>
        <v>0.58898148148148144</v>
      </c>
      <c r="K149" s="17">
        <f t="shared" si="79"/>
        <v>0.63064814814814807</v>
      </c>
      <c r="L149" s="17">
        <f t="shared" si="80"/>
        <v>0.6723148148148147</v>
      </c>
      <c r="M149" s="25">
        <f t="shared" si="81"/>
        <v>0.71398148148148144</v>
      </c>
    </row>
    <row r="150" spans="1:13" ht="12.75" customHeight="1" x14ac:dyDescent="0.2">
      <c r="A150" s="24">
        <f t="shared" si="82"/>
        <v>0.52422453703703709</v>
      </c>
      <c r="B150" s="17">
        <f t="shared" si="83"/>
        <v>0.56589120370370372</v>
      </c>
      <c r="C150" s="17">
        <f t="shared" si="84"/>
        <v>0.60755787037037046</v>
      </c>
      <c r="D150" s="17">
        <f t="shared" si="85"/>
        <v>0.64922453703703709</v>
      </c>
      <c r="E150" s="17">
        <f t="shared" si="86"/>
        <v>0.69089120370370372</v>
      </c>
      <c r="F150" s="18">
        <v>1.8</v>
      </c>
      <c r="G150" s="18">
        <v>8</v>
      </c>
      <c r="H150" s="19" t="s">
        <v>56</v>
      </c>
      <c r="I150" s="17">
        <f t="shared" si="77"/>
        <v>0.5452662037037036</v>
      </c>
      <c r="J150" s="17">
        <f t="shared" si="78"/>
        <v>0.58693287037037034</v>
      </c>
      <c r="K150" s="17">
        <f t="shared" si="79"/>
        <v>0.62859953703703697</v>
      </c>
      <c r="L150" s="17">
        <f t="shared" si="80"/>
        <v>0.6702662037037036</v>
      </c>
      <c r="M150" s="25">
        <f t="shared" si="81"/>
        <v>0.71193287037037034</v>
      </c>
    </row>
    <row r="151" spans="1:13" ht="12.75" customHeight="1" x14ac:dyDescent="0.2">
      <c r="A151" s="24">
        <f t="shared" si="82"/>
        <v>0.52543981481481483</v>
      </c>
      <c r="B151" s="17">
        <f t="shared" si="83"/>
        <v>0.56710648148148146</v>
      </c>
      <c r="C151" s="17">
        <f t="shared" si="84"/>
        <v>0.6087731481481482</v>
      </c>
      <c r="D151" s="17">
        <f t="shared" si="85"/>
        <v>0.65043981481481483</v>
      </c>
      <c r="E151" s="17">
        <f t="shared" si="86"/>
        <v>0.69210648148148146</v>
      </c>
      <c r="F151" s="18">
        <v>0.8</v>
      </c>
      <c r="G151" s="18">
        <v>9</v>
      </c>
      <c r="H151" s="19" t="s">
        <v>57</v>
      </c>
      <c r="I151" s="17">
        <f t="shared" si="77"/>
        <v>0.54405092592592585</v>
      </c>
      <c r="J151" s="17">
        <f t="shared" si="78"/>
        <v>0.5857175925925926</v>
      </c>
      <c r="K151" s="17">
        <f t="shared" si="79"/>
        <v>0.62738425925925922</v>
      </c>
      <c r="L151" s="17">
        <f t="shared" si="80"/>
        <v>0.66905092592592585</v>
      </c>
      <c r="M151" s="25">
        <f t="shared" si="81"/>
        <v>0.7107175925925926</v>
      </c>
    </row>
    <row r="152" spans="1:13" ht="12.75" customHeight="1" x14ac:dyDescent="0.2">
      <c r="A152" s="24">
        <f t="shared" si="82"/>
        <v>0.52782407407407406</v>
      </c>
      <c r="B152" s="17">
        <f t="shared" si="83"/>
        <v>0.56949074074074069</v>
      </c>
      <c r="C152" s="17">
        <f t="shared" si="84"/>
        <v>0.61115740740740743</v>
      </c>
      <c r="D152" s="17">
        <f t="shared" si="85"/>
        <v>0.65282407407407406</v>
      </c>
      <c r="E152" s="17">
        <f t="shared" si="86"/>
        <v>0.69449074074074069</v>
      </c>
      <c r="F152" s="18">
        <v>2.2000000000000002</v>
      </c>
      <c r="G152" s="18">
        <v>10</v>
      </c>
      <c r="H152" s="19" t="s">
        <v>58</v>
      </c>
      <c r="I152" s="23">
        <v>0.54166666666666663</v>
      </c>
      <c r="J152" s="23">
        <v>0.58333333333333337</v>
      </c>
      <c r="K152" s="26">
        <v>0.625</v>
      </c>
      <c r="L152" s="37">
        <v>0.66666666666666663</v>
      </c>
      <c r="M152" s="37">
        <v>0.70833333333333337</v>
      </c>
    </row>
    <row r="153" spans="1:13" ht="12.75" customHeight="1" x14ac:dyDescent="0.2">
      <c r="A153" s="24"/>
      <c r="B153" s="17"/>
      <c r="C153" s="17"/>
      <c r="D153" s="17"/>
      <c r="E153" s="17"/>
      <c r="F153" s="18"/>
      <c r="G153" s="18"/>
      <c r="H153" s="19"/>
      <c r="I153" s="17"/>
      <c r="J153" s="17"/>
      <c r="K153" s="17"/>
      <c r="L153" s="17"/>
      <c r="M153" s="25"/>
    </row>
    <row r="154" spans="1:13" ht="12.75" customHeight="1" thickBot="1" x14ac:dyDescent="0.25">
      <c r="A154" s="27" t="s">
        <v>95</v>
      </c>
      <c r="B154" s="28" t="s">
        <v>95</v>
      </c>
      <c r="C154" s="28" t="s">
        <v>95</v>
      </c>
      <c r="D154" s="28" t="s">
        <v>95</v>
      </c>
      <c r="E154" s="28" t="s">
        <v>95</v>
      </c>
      <c r="F154" s="28"/>
      <c r="G154" s="28"/>
      <c r="H154" s="29"/>
      <c r="I154" s="30" t="str">
        <f t="shared" ref="I154:L154" si="87">A154</f>
        <v>6=7</v>
      </c>
      <c r="J154" s="30" t="str">
        <f t="shared" si="87"/>
        <v>6=7</v>
      </c>
      <c r="K154" s="30" t="str">
        <f t="shared" si="87"/>
        <v>6=7</v>
      </c>
      <c r="L154" s="30" t="str">
        <f t="shared" si="87"/>
        <v>6=7</v>
      </c>
      <c r="M154" s="31" t="s">
        <v>95</v>
      </c>
    </row>
    <row r="155" spans="1:13" ht="12.75" customHeight="1" thickBo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</row>
    <row r="156" spans="1:13" ht="12.75" customHeight="1" thickBot="1" x14ac:dyDescent="0.3">
      <c r="A156" s="70" t="s">
        <v>29</v>
      </c>
      <c r="B156" s="71"/>
      <c r="C156" s="71"/>
      <c r="D156" s="71"/>
      <c r="E156" s="71"/>
      <c r="F156" s="56" t="s">
        <v>30</v>
      </c>
      <c r="G156" s="57" t="s">
        <v>31</v>
      </c>
      <c r="H156" s="57" t="s">
        <v>32</v>
      </c>
      <c r="I156" s="72" t="s">
        <v>33</v>
      </c>
      <c r="J156" s="73"/>
      <c r="K156" s="73"/>
      <c r="L156" s="73"/>
      <c r="M156" s="74"/>
    </row>
    <row r="157" spans="1:13" ht="12.75" customHeight="1" thickBot="1" x14ac:dyDescent="0.3">
      <c r="A157" s="75" t="s">
        <v>34</v>
      </c>
      <c r="B157" s="76"/>
      <c r="C157" s="76"/>
      <c r="D157" s="76"/>
      <c r="E157" s="77"/>
      <c r="F157" s="41"/>
      <c r="G157" s="42" t="s">
        <v>35</v>
      </c>
      <c r="H157" s="43" t="s">
        <v>36</v>
      </c>
      <c r="I157" s="78" t="s">
        <v>34</v>
      </c>
      <c r="J157" s="76"/>
      <c r="K157" s="76"/>
      <c r="L157" s="76"/>
      <c r="M157" s="79"/>
    </row>
    <row r="158" spans="1:13" ht="12.75" customHeight="1" x14ac:dyDescent="0.25">
      <c r="A158" s="69" t="s">
        <v>97</v>
      </c>
      <c r="B158" s="62"/>
      <c r="C158" s="62"/>
      <c r="D158" s="48"/>
      <c r="E158" s="62"/>
      <c r="F158" s="49"/>
      <c r="G158" s="49"/>
      <c r="H158" s="48"/>
      <c r="I158" s="48" t="str">
        <f t="shared" ref="I158:I159" si="88">A158</f>
        <v>C41</v>
      </c>
      <c r="J158" s="48"/>
      <c r="K158" s="48"/>
      <c r="L158" s="48"/>
      <c r="M158" s="63"/>
    </row>
    <row r="159" spans="1:13" ht="12.75" customHeight="1" thickBot="1" x14ac:dyDescent="0.3">
      <c r="A159" s="51" t="s">
        <v>23</v>
      </c>
      <c r="B159" s="52"/>
      <c r="C159" s="52"/>
      <c r="D159" s="52"/>
      <c r="E159" s="64"/>
      <c r="F159" s="53"/>
      <c r="G159" s="53"/>
      <c r="H159" s="54"/>
      <c r="I159" s="52" t="str">
        <f t="shared" si="88"/>
        <v>M</v>
      </c>
      <c r="J159" s="52"/>
      <c r="K159" s="52"/>
      <c r="L159" s="52"/>
      <c r="M159" s="65"/>
    </row>
    <row r="160" spans="1:13" ht="12.75" customHeight="1" x14ac:dyDescent="0.2">
      <c r="A160" s="37">
        <v>0.70833333333333337</v>
      </c>
      <c r="B160" s="37"/>
      <c r="C160" s="37"/>
      <c r="D160" s="37"/>
      <c r="E160" s="37"/>
      <c r="F160" s="44"/>
      <c r="G160" s="44">
        <v>0</v>
      </c>
      <c r="H160" s="66" t="s">
        <v>46</v>
      </c>
      <c r="I160" s="67">
        <f t="shared" ref="I160:I169" si="89">I161+TIME(0,0,(3600*($O17-$O16)/(INDEX($T$5:$AB$6,MATCH(I$141,$S$5:$S$6,0),MATCH(CONCATENATE($P17,$Q17),$T$4:$AB$4,0)))+$T$8))</f>
        <v>0.77782407407407406</v>
      </c>
      <c r="J160" s="67"/>
      <c r="K160" s="67"/>
      <c r="L160" s="68"/>
      <c r="M160" s="59"/>
    </row>
    <row r="161" spans="1:13" ht="12.75" customHeight="1" x14ac:dyDescent="0.2">
      <c r="A161" s="32">
        <f t="shared" ref="A161:A170" si="90">A160+TIME(0,0,(3600*($O17-$O16)/(INDEX($T$5:$AB$6,MATCH(A$141,$S$5:$S$6,0),MATCH(CONCATENATE($P17,$Q17),$T$4:$AB$4,0)))+$T$8))</f>
        <v>0.71712962962962967</v>
      </c>
      <c r="B161" s="33"/>
      <c r="C161" s="34"/>
      <c r="D161" s="17"/>
      <c r="E161" s="17"/>
      <c r="F161" s="18">
        <v>9.9</v>
      </c>
      <c r="G161" s="18">
        <v>1</v>
      </c>
      <c r="H161" s="35" t="s">
        <v>48</v>
      </c>
      <c r="I161" s="38">
        <f t="shared" si="89"/>
        <v>0.76902777777777775</v>
      </c>
      <c r="J161" s="38"/>
      <c r="K161" s="38"/>
      <c r="L161" s="36"/>
      <c r="M161" s="25"/>
    </row>
    <row r="162" spans="1:13" ht="12.75" customHeight="1" x14ac:dyDescent="0.2">
      <c r="A162" s="32">
        <f t="shared" si="90"/>
        <v>0.72042824074074074</v>
      </c>
      <c r="B162" s="33"/>
      <c r="C162" s="34"/>
      <c r="D162" s="17"/>
      <c r="E162" s="17"/>
      <c r="F162" s="18">
        <v>3.3</v>
      </c>
      <c r="G162" s="18">
        <v>2</v>
      </c>
      <c r="H162" s="35" t="s">
        <v>49</v>
      </c>
      <c r="I162" s="38">
        <f t="shared" si="89"/>
        <v>0.76572916666666668</v>
      </c>
      <c r="J162" s="38"/>
      <c r="K162" s="38"/>
      <c r="L162" s="36"/>
      <c r="M162" s="25"/>
    </row>
    <row r="163" spans="1:13" ht="12.75" customHeight="1" x14ac:dyDescent="0.2">
      <c r="A163" s="32">
        <f t="shared" si="90"/>
        <v>0.72214120370370372</v>
      </c>
      <c r="B163" s="33"/>
      <c r="C163" s="34"/>
      <c r="D163" s="17"/>
      <c r="E163" s="17"/>
      <c r="F163" s="18">
        <v>1.4</v>
      </c>
      <c r="G163" s="18">
        <v>3</v>
      </c>
      <c r="H163" s="35" t="s">
        <v>50</v>
      </c>
      <c r="I163" s="38">
        <f t="shared" si="89"/>
        <v>0.76401620370370371</v>
      </c>
      <c r="J163" s="38"/>
      <c r="K163" s="38"/>
      <c r="L163" s="36"/>
      <c r="M163" s="25"/>
    </row>
    <row r="164" spans="1:13" ht="12.75" customHeight="1" x14ac:dyDescent="0.2">
      <c r="A164" s="32">
        <f t="shared" si="90"/>
        <v>0.7251967592592593</v>
      </c>
      <c r="B164" s="33"/>
      <c r="C164" s="34"/>
      <c r="D164" s="17"/>
      <c r="E164" s="17"/>
      <c r="F164" s="18">
        <v>3</v>
      </c>
      <c r="G164" s="18">
        <v>4</v>
      </c>
      <c r="H164" s="35" t="s">
        <v>52</v>
      </c>
      <c r="I164" s="38">
        <f t="shared" si="89"/>
        <v>0.76096064814814812</v>
      </c>
      <c r="J164" s="38"/>
      <c r="K164" s="38"/>
      <c r="L164" s="36"/>
      <c r="M164" s="25"/>
    </row>
    <row r="165" spans="1:13" ht="12.75" customHeight="1" x14ac:dyDescent="0.2">
      <c r="A165" s="32">
        <f t="shared" si="90"/>
        <v>0.72690972222222228</v>
      </c>
      <c r="B165" s="33"/>
      <c r="C165" s="34"/>
      <c r="D165" s="17"/>
      <c r="E165" s="17"/>
      <c r="F165" s="18">
        <v>1.4</v>
      </c>
      <c r="G165" s="18">
        <v>5</v>
      </c>
      <c r="H165" s="35" t="s">
        <v>53</v>
      </c>
      <c r="I165" s="38">
        <f t="shared" si="89"/>
        <v>0.75924768518518515</v>
      </c>
      <c r="J165" s="38"/>
      <c r="K165" s="38"/>
      <c r="L165" s="36"/>
      <c r="M165" s="25"/>
    </row>
    <row r="166" spans="1:13" ht="12.75" customHeight="1" x14ac:dyDescent="0.2">
      <c r="A166" s="32">
        <f t="shared" si="90"/>
        <v>0.72887731481481488</v>
      </c>
      <c r="B166" s="33"/>
      <c r="C166" s="34"/>
      <c r="D166" s="17"/>
      <c r="E166" s="17"/>
      <c r="F166" s="18">
        <v>1.7</v>
      </c>
      <c r="G166" s="18">
        <v>6</v>
      </c>
      <c r="H166" s="35" t="s">
        <v>54</v>
      </c>
      <c r="I166" s="38">
        <f t="shared" si="89"/>
        <v>0.75728009259259255</v>
      </c>
      <c r="J166" s="38"/>
      <c r="K166" s="38"/>
      <c r="L166" s="36"/>
      <c r="M166" s="25"/>
    </row>
    <row r="167" spans="1:13" ht="12.75" customHeight="1" x14ac:dyDescent="0.2">
      <c r="A167" s="32">
        <f t="shared" si="90"/>
        <v>0.73050925925925936</v>
      </c>
      <c r="B167" s="33"/>
      <c r="C167" s="34"/>
      <c r="D167" s="17"/>
      <c r="E167" s="17"/>
      <c r="F167" s="18">
        <v>1.3</v>
      </c>
      <c r="G167" s="18">
        <v>7</v>
      </c>
      <c r="H167" s="35" t="s">
        <v>55</v>
      </c>
      <c r="I167" s="38">
        <f t="shared" si="89"/>
        <v>0.75564814814814807</v>
      </c>
      <c r="J167" s="38"/>
      <c r="K167" s="38"/>
      <c r="L167" s="36"/>
      <c r="M167" s="25"/>
    </row>
    <row r="168" spans="1:13" ht="12.75" customHeight="1" x14ac:dyDescent="0.2">
      <c r="A168" s="32">
        <f t="shared" si="90"/>
        <v>0.73255787037037046</v>
      </c>
      <c r="B168" s="33"/>
      <c r="C168" s="34"/>
      <c r="D168" s="17"/>
      <c r="E168" s="17"/>
      <c r="F168" s="18">
        <v>1.8</v>
      </c>
      <c r="G168" s="18">
        <v>8</v>
      </c>
      <c r="H168" s="35" t="s">
        <v>56</v>
      </c>
      <c r="I168" s="38">
        <f t="shared" si="89"/>
        <v>0.75359953703703697</v>
      </c>
      <c r="J168" s="38"/>
      <c r="K168" s="38"/>
      <c r="L168" s="36"/>
      <c r="M168" s="25"/>
    </row>
    <row r="169" spans="1:13" ht="12.75" customHeight="1" x14ac:dyDescent="0.2">
      <c r="A169" s="32">
        <f t="shared" si="90"/>
        <v>0.7337731481481482</v>
      </c>
      <c r="B169" s="33"/>
      <c r="C169" s="34"/>
      <c r="D169" s="17"/>
      <c r="E169" s="17"/>
      <c r="F169" s="18">
        <v>0.8</v>
      </c>
      <c r="G169" s="18">
        <v>9</v>
      </c>
      <c r="H169" s="35" t="s">
        <v>57</v>
      </c>
      <c r="I169" s="38">
        <f t="shared" si="89"/>
        <v>0.75238425925925922</v>
      </c>
      <c r="J169" s="38"/>
      <c r="K169" s="38"/>
      <c r="L169" s="36"/>
      <c r="M169" s="25"/>
    </row>
    <row r="170" spans="1:13" ht="12.75" customHeight="1" x14ac:dyDescent="0.2">
      <c r="A170" s="32">
        <f t="shared" si="90"/>
        <v>0.73615740740740743</v>
      </c>
      <c r="B170" s="33"/>
      <c r="C170" s="34"/>
      <c r="D170" s="17"/>
      <c r="E170" s="17"/>
      <c r="F170" s="18">
        <v>2.2000000000000002</v>
      </c>
      <c r="G170" s="18">
        <v>10</v>
      </c>
      <c r="H170" s="19" t="s">
        <v>58</v>
      </c>
      <c r="I170" s="37">
        <v>0.75</v>
      </c>
      <c r="J170" s="37"/>
      <c r="K170" s="37"/>
      <c r="L170" s="23"/>
      <c r="M170" s="26"/>
    </row>
    <row r="171" spans="1:13" ht="12.75" customHeight="1" x14ac:dyDescent="0.2">
      <c r="A171" s="24"/>
      <c r="B171" s="17"/>
      <c r="C171" s="17"/>
      <c r="D171" s="17"/>
      <c r="E171" s="17"/>
      <c r="F171" s="18"/>
      <c r="G171" s="18"/>
      <c r="H171" s="19"/>
      <c r="I171" s="17"/>
      <c r="J171" s="17"/>
      <c r="K171" s="17"/>
      <c r="L171" s="17"/>
      <c r="M171" s="25"/>
    </row>
    <row r="172" spans="1:13" ht="12.75" customHeight="1" thickBot="1" x14ac:dyDescent="0.25">
      <c r="A172" s="27" t="s">
        <v>95</v>
      </c>
      <c r="B172" s="28"/>
      <c r="C172" s="28"/>
      <c r="D172" s="28"/>
      <c r="E172" s="28"/>
      <c r="F172" s="28"/>
      <c r="G172" s="28"/>
      <c r="H172" s="29"/>
      <c r="I172" s="30" t="str">
        <f t="shared" ref="I172" si="91">A172</f>
        <v>6=7</v>
      </c>
      <c r="J172" s="30"/>
      <c r="K172" s="30"/>
      <c r="L172" s="30"/>
      <c r="M172" s="31"/>
    </row>
    <row r="173" spans="1:13" ht="12.7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</row>
    <row r="174" spans="1:13" ht="12.75" customHeight="1" x14ac:dyDescent="0.2">
      <c r="I174" s="5" t="s">
        <v>94</v>
      </c>
    </row>
    <row r="175" spans="1:13" ht="12.75" customHeight="1" x14ac:dyDescent="0.2"/>
    <row r="176" spans="1:13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</sheetData>
  <mergeCells count="40">
    <mergeCell ref="A6:M6"/>
    <mergeCell ref="A7:M7"/>
    <mergeCell ref="A9:H9"/>
    <mergeCell ref="A10:M10"/>
    <mergeCell ref="A12:E12"/>
    <mergeCell ref="I12:M12"/>
    <mergeCell ref="A13:E13"/>
    <mergeCell ref="I13:M13"/>
    <mergeCell ref="A30:E30"/>
    <mergeCell ref="I30:M30"/>
    <mergeCell ref="A31:E31"/>
    <mergeCell ref="I31:M31"/>
    <mergeCell ref="A48:E48"/>
    <mergeCell ref="I48:M48"/>
    <mergeCell ref="A49:E49"/>
    <mergeCell ref="I49:M49"/>
    <mergeCell ref="A66:E66"/>
    <mergeCell ref="I66:M66"/>
    <mergeCell ref="A67:E67"/>
    <mergeCell ref="I67:M67"/>
    <mergeCell ref="A84:E84"/>
    <mergeCell ref="I84:M84"/>
    <mergeCell ref="A85:E85"/>
    <mergeCell ref="I85:M85"/>
    <mergeCell ref="A102:E102"/>
    <mergeCell ref="I102:M102"/>
    <mergeCell ref="A103:E103"/>
    <mergeCell ref="I103:M103"/>
    <mergeCell ref="A120:E120"/>
    <mergeCell ref="I120:M120"/>
    <mergeCell ref="A156:E156"/>
    <mergeCell ref="I156:M156"/>
    <mergeCell ref="A157:E157"/>
    <mergeCell ref="I157:M157"/>
    <mergeCell ref="A121:E121"/>
    <mergeCell ref="I121:M121"/>
    <mergeCell ref="A138:E138"/>
    <mergeCell ref="I138:M138"/>
    <mergeCell ref="A139:E139"/>
    <mergeCell ref="I139:M139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Irina Vlad</cp:lastModifiedBy>
  <dcterms:created xsi:type="dcterms:W3CDTF">2002-03-26T19:23:05Z</dcterms:created>
  <dcterms:modified xsi:type="dcterms:W3CDTF">2023-05-03T09:12:06Z</dcterms:modified>
</cp:coreProperties>
</file>