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15 decembrie 2021 v2" sheetId="39" r:id="rId1"/>
  </sheets>
  <definedNames>
    <definedName name="_xlnm.Database" localSheetId="0">#REF!</definedName>
    <definedName name="_xlnm.Database">#REF!</definedName>
    <definedName name="_xlnm.Print_Titles" localSheetId="0">'15 decembrie 2021 v2'!$10:$13</definedName>
  </definedNames>
  <calcPr calcId="125725"/>
</workbook>
</file>

<file path=xl/calcChain.xml><?xml version="1.0" encoding="utf-8"?>
<calcChain xmlns="http://schemas.openxmlformats.org/spreadsheetml/2006/main">
  <c r="C22" i="39"/>
  <c r="C23"/>
  <c r="C24"/>
  <c r="C25"/>
  <c r="C47"/>
  <c r="C48"/>
  <c r="C51"/>
  <c r="C52"/>
  <c r="C53"/>
  <c r="C54"/>
  <c r="C55"/>
  <c r="C56"/>
  <c r="C112"/>
  <c r="C113"/>
  <c r="C120"/>
  <c r="C121"/>
  <c r="C122"/>
  <c r="C123"/>
  <c r="C124"/>
  <c r="C125"/>
  <c r="C246"/>
  <c r="C245"/>
  <c r="C242"/>
  <c r="C241"/>
  <c r="C239" s="1"/>
  <c r="C240"/>
  <c r="C229" s="1"/>
  <c r="C238"/>
  <c r="C236"/>
  <c r="C234" s="1"/>
  <c r="C232" s="1"/>
  <c r="C216"/>
  <c r="C214" s="1"/>
  <c r="C215"/>
  <c r="C213"/>
  <c r="C205" s="1"/>
  <c r="C203" s="1"/>
  <c r="C201" s="1"/>
  <c r="C210"/>
  <c r="C209"/>
  <c r="C208"/>
  <c r="C174" s="1"/>
  <c r="C207"/>
  <c r="C173" s="1"/>
  <c r="C197"/>
  <c r="C196"/>
  <c r="C194" s="1"/>
  <c r="C195"/>
  <c r="C184" s="1"/>
  <c r="C193"/>
  <c r="C191"/>
  <c r="C189" s="1"/>
  <c r="C187" s="1"/>
  <c r="D176"/>
  <c r="D162"/>
  <c r="C152"/>
  <c r="C151" s="1"/>
  <c r="J133"/>
  <c r="I133"/>
  <c r="H133"/>
  <c r="G133"/>
  <c r="G131" s="1"/>
  <c r="F133"/>
  <c r="F83" s="1"/>
  <c r="E133"/>
  <c r="D133"/>
  <c r="D131" s="1"/>
  <c r="C133"/>
  <c r="J132"/>
  <c r="J130" s="1"/>
  <c r="I132"/>
  <c r="I130" s="1"/>
  <c r="H132"/>
  <c r="H130" s="1"/>
  <c r="G132"/>
  <c r="G82" s="1"/>
  <c r="F132"/>
  <c r="E132"/>
  <c r="D132"/>
  <c r="C132"/>
  <c r="C130" s="1"/>
  <c r="J131"/>
  <c r="I131"/>
  <c r="H131"/>
  <c r="F131"/>
  <c r="F111" s="1"/>
  <c r="E131"/>
  <c r="C131"/>
  <c r="G130"/>
  <c r="F130"/>
  <c r="E130"/>
  <c r="D130"/>
  <c r="J115"/>
  <c r="J50" s="1"/>
  <c r="I115"/>
  <c r="I113" s="1"/>
  <c r="I111" s="1"/>
  <c r="H115"/>
  <c r="H113" s="1"/>
  <c r="H111" s="1"/>
  <c r="G115"/>
  <c r="F115"/>
  <c r="E115"/>
  <c r="D115"/>
  <c r="C115"/>
  <c r="J114"/>
  <c r="I114"/>
  <c r="H114"/>
  <c r="H112" s="1"/>
  <c r="G114"/>
  <c r="F114"/>
  <c r="F49" s="1"/>
  <c r="E114"/>
  <c r="E112" s="1"/>
  <c r="E110" s="1"/>
  <c r="D114"/>
  <c r="D112" s="1"/>
  <c r="D110" s="1"/>
  <c r="C114"/>
  <c r="G113"/>
  <c r="G111" s="1"/>
  <c r="F113"/>
  <c r="E113"/>
  <c r="D113"/>
  <c r="J112"/>
  <c r="J110" s="1"/>
  <c r="I112"/>
  <c r="I110" s="1"/>
  <c r="G112"/>
  <c r="C110"/>
  <c r="E111"/>
  <c r="G110"/>
  <c r="J90"/>
  <c r="J88" s="1"/>
  <c r="J86" s="1"/>
  <c r="I90"/>
  <c r="I83" s="1"/>
  <c r="H90"/>
  <c r="H83" s="1"/>
  <c r="G90"/>
  <c r="F90"/>
  <c r="E90"/>
  <c r="D90"/>
  <c r="C90"/>
  <c r="C88" s="1"/>
  <c r="C86" s="1"/>
  <c r="J89"/>
  <c r="J82" s="1"/>
  <c r="E89"/>
  <c r="C89"/>
  <c r="C87" s="1"/>
  <c r="C85" s="1"/>
  <c r="I88"/>
  <c r="I86" s="1"/>
  <c r="H88"/>
  <c r="H86" s="1"/>
  <c r="G88"/>
  <c r="G86" s="1"/>
  <c r="F88"/>
  <c r="E88"/>
  <c r="D88"/>
  <c r="J87"/>
  <c r="J85" s="1"/>
  <c r="I87"/>
  <c r="H87"/>
  <c r="G87"/>
  <c r="G85" s="1"/>
  <c r="F87"/>
  <c r="E87"/>
  <c r="E85" s="1"/>
  <c r="D87"/>
  <c r="D85" s="1"/>
  <c r="F86"/>
  <c r="E86"/>
  <c r="D86"/>
  <c r="I85"/>
  <c r="H85"/>
  <c r="F85"/>
  <c r="E83"/>
  <c r="E33" s="1"/>
  <c r="E31" s="1"/>
  <c r="D83"/>
  <c r="D33" s="1"/>
  <c r="D31" s="1"/>
  <c r="F82"/>
  <c r="F80" s="1"/>
  <c r="E82"/>
  <c r="D82"/>
  <c r="E80"/>
  <c r="D80"/>
  <c r="J61"/>
  <c r="I61"/>
  <c r="H61"/>
  <c r="G61"/>
  <c r="F61"/>
  <c r="F59" s="1"/>
  <c r="E61"/>
  <c r="E50" s="1"/>
  <c r="D61"/>
  <c r="D50" s="1"/>
  <c r="C61"/>
  <c r="C50" s="1"/>
  <c r="J60"/>
  <c r="J58" s="1"/>
  <c r="I60"/>
  <c r="I49" s="1"/>
  <c r="H60"/>
  <c r="H49" s="1"/>
  <c r="G60"/>
  <c r="G58" s="1"/>
  <c r="F60"/>
  <c r="E60"/>
  <c r="D60"/>
  <c r="C60"/>
  <c r="J59"/>
  <c r="I59"/>
  <c r="H59"/>
  <c r="G59"/>
  <c r="E59"/>
  <c r="D59"/>
  <c r="F58"/>
  <c r="E58"/>
  <c r="D58"/>
  <c r="C58"/>
  <c r="I50"/>
  <c r="I19" s="1"/>
  <c r="I17" s="1"/>
  <c r="H50"/>
  <c r="H48" s="1"/>
  <c r="G50"/>
  <c r="G48" s="1"/>
  <c r="J49"/>
  <c r="J47" s="1"/>
  <c r="G49"/>
  <c r="G47" s="1"/>
  <c r="E49"/>
  <c r="E18" s="1"/>
  <c r="E16" s="1"/>
  <c r="D49"/>
  <c r="D18" s="1"/>
  <c r="D16" s="1"/>
  <c r="C49"/>
  <c r="E32"/>
  <c r="E30" s="1"/>
  <c r="D32"/>
  <c r="D30" s="1"/>
  <c r="G18"/>
  <c r="G16" s="1"/>
  <c r="C111" l="1"/>
  <c r="E14"/>
  <c r="D14"/>
  <c r="C19"/>
  <c r="I47"/>
  <c r="I18"/>
  <c r="I16" s="1"/>
  <c r="F18"/>
  <c r="F16" s="1"/>
  <c r="F47"/>
  <c r="F45" s="1"/>
  <c r="J19"/>
  <c r="J17" s="1"/>
  <c r="J48"/>
  <c r="C148"/>
  <c r="H18"/>
  <c r="H16" s="1"/>
  <c r="H47"/>
  <c r="C147"/>
  <c r="H110"/>
  <c r="E48"/>
  <c r="E19"/>
  <c r="E17" s="1"/>
  <c r="E15" s="1"/>
  <c r="D48"/>
  <c r="D19"/>
  <c r="D17" s="1"/>
  <c r="D15" s="1"/>
  <c r="G80"/>
  <c r="G45" s="1"/>
  <c r="G32"/>
  <c r="G30" s="1"/>
  <c r="G14" s="1"/>
  <c r="C192"/>
  <c r="C190" s="1"/>
  <c r="C188" s="1"/>
  <c r="C186" s="1"/>
  <c r="C183"/>
  <c r="C182"/>
  <c r="C180" s="1"/>
  <c r="C178" s="1"/>
  <c r="C160"/>
  <c r="I15"/>
  <c r="J80"/>
  <c r="J45" s="1"/>
  <c r="J32"/>
  <c r="J30" s="1"/>
  <c r="F81"/>
  <c r="F33"/>
  <c r="F31" s="1"/>
  <c r="I33"/>
  <c r="I31" s="1"/>
  <c r="I81"/>
  <c r="C237"/>
  <c r="C235" s="1"/>
  <c r="C233" s="1"/>
  <c r="C231" s="1"/>
  <c r="C228"/>
  <c r="H81"/>
  <c r="H46" s="1"/>
  <c r="H33"/>
  <c r="H31" s="1"/>
  <c r="C225"/>
  <c r="C223" s="1"/>
  <c r="C227"/>
  <c r="C162"/>
  <c r="C43" s="1"/>
  <c r="C176"/>
  <c r="C150" s="1"/>
  <c r="C29" s="1"/>
  <c r="C206"/>
  <c r="C204" s="1"/>
  <c r="C202" s="1"/>
  <c r="D111"/>
  <c r="H19"/>
  <c r="H17" s="1"/>
  <c r="H15" s="1"/>
  <c r="C18"/>
  <c r="G19"/>
  <c r="G17" s="1"/>
  <c r="E47"/>
  <c r="E45" s="1"/>
  <c r="I48"/>
  <c r="I58"/>
  <c r="E81"/>
  <c r="I82"/>
  <c r="F112"/>
  <c r="F110" s="1"/>
  <c r="J113"/>
  <c r="J111" s="1"/>
  <c r="C175"/>
  <c r="C149" s="1"/>
  <c r="C28" s="1"/>
  <c r="C59"/>
  <c r="C83"/>
  <c r="F50"/>
  <c r="D47"/>
  <c r="D45" s="1"/>
  <c r="H58"/>
  <c r="D81"/>
  <c r="H82"/>
  <c r="J83"/>
  <c r="J18"/>
  <c r="J16" s="1"/>
  <c r="F32"/>
  <c r="F30" s="1"/>
  <c r="C82"/>
  <c r="G83"/>
  <c r="I46" l="1"/>
  <c r="F14"/>
  <c r="H80"/>
  <c r="H45" s="1"/>
  <c r="H32"/>
  <c r="H30" s="1"/>
  <c r="I80"/>
  <c r="I32"/>
  <c r="I30" s="1"/>
  <c r="C32"/>
  <c r="C30" s="1"/>
  <c r="C80"/>
  <c r="C45" s="1"/>
  <c r="C146"/>
  <c r="C144" s="1"/>
  <c r="C142" s="1"/>
  <c r="C27"/>
  <c r="C21" s="1"/>
  <c r="C17" s="1"/>
  <c r="G81"/>
  <c r="G46" s="1"/>
  <c r="G33"/>
  <c r="G31" s="1"/>
  <c r="G15" s="1"/>
  <c r="C81"/>
  <c r="C46" s="1"/>
  <c r="C33"/>
  <c r="C31" s="1"/>
  <c r="F48"/>
  <c r="F46" s="1"/>
  <c r="F19"/>
  <c r="F17" s="1"/>
  <c r="F15" s="1"/>
  <c r="C181"/>
  <c r="C179" s="1"/>
  <c r="C177" s="1"/>
  <c r="C159"/>
  <c r="C145"/>
  <c r="C143" s="1"/>
  <c r="C141" s="1"/>
  <c r="C26"/>
  <c r="C20" s="1"/>
  <c r="C16" s="1"/>
  <c r="C172"/>
  <c r="C170" s="1"/>
  <c r="C168" s="1"/>
  <c r="C166" s="1"/>
  <c r="H14"/>
  <c r="J81"/>
  <c r="J46" s="1"/>
  <c r="J33"/>
  <c r="J31" s="1"/>
  <c r="J15" s="1"/>
  <c r="C224"/>
  <c r="C226"/>
  <c r="C161"/>
  <c r="C42" s="1"/>
  <c r="C222"/>
  <c r="C221"/>
  <c r="C220" s="1"/>
  <c r="C41"/>
  <c r="C39" s="1"/>
  <c r="C37" s="1"/>
  <c r="C35" s="1"/>
  <c r="C158"/>
  <c r="C156" s="1"/>
  <c r="C154" s="1"/>
  <c r="E46"/>
  <c r="J14"/>
  <c r="D46"/>
  <c r="C171"/>
  <c r="C169" s="1"/>
  <c r="C167" s="1"/>
  <c r="C165" s="1"/>
  <c r="I45"/>
  <c r="I14"/>
  <c r="C14" l="1"/>
  <c r="C157"/>
  <c r="C155" s="1"/>
  <c r="C153" s="1"/>
  <c r="C40"/>
  <c r="C38" s="1"/>
  <c r="C36" s="1"/>
  <c r="C34" s="1"/>
  <c r="C15"/>
  <c r="C140"/>
  <c r="C139" s="1"/>
</calcChain>
</file>

<file path=xl/sharedStrings.xml><?xml version="1.0" encoding="utf-8"?>
<sst xmlns="http://schemas.openxmlformats.org/spreadsheetml/2006/main" count="383" uniqueCount="71">
  <si>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</si>
  <si>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</si>
  <si>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</si>
  <si>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</si>
  <si>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</si>
  <si>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</si>
  <si>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</si>
  <si>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</si>
  <si>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</si>
  <si>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</si>
  <si>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</si>
  <si>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</si>
  <si>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</si>
  <si>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</si>
  <si>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</si>
  <si>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</si>
  <si>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</si>
  <si>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</si>
  <si>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</si>
  <si>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</si>
  <si>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</si>
  <si>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</si>
  <si>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</si>
  <si>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</si>
  <si>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</si>
  <si>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71.01.01.Constructii</t>
  </si>
  <si>
    <t xml:space="preserve">02 Buget local </t>
  </si>
  <si>
    <t>e. alte cheltuieli asimilate investitiilor</t>
  </si>
  <si>
    <t>Total surse de finanţare</t>
  </si>
  <si>
    <t>CAPITOLUL 68 ASISTENTA SOCIALA</t>
  </si>
  <si>
    <t>b. dotari independente</t>
  </si>
  <si>
    <t>56 Proiecte cu finantare din fonduri externe nerambursabile postaderare</t>
  </si>
  <si>
    <t>58 Proiecte cu finantare din fonduri externe nerambursabile postaderare</t>
  </si>
  <si>
    <t>71.01.30 Alte active fixe</t>
  </si>
  <si>
    <t>CAPITOLUL 84.02 TRANSPORTURI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</si>
  <si>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</si>
  <si>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</si>
  <si>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</si>
  <si>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</si>
  <si>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>Directia Generala de Asistenta Sociala si Protectia Copilului Arges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</si>
  <si>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</si>
  <si>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</si>
  <si>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5.Cresterea eficientei energetice a Palatului Administrativ situat in Pitesti-Piata Vasile Milea nr.1, judetul Arges</t>
  </si>
  <si>
    <t>6.Extindere, modernizare si dotare spatii urgenta Spitalul de Pediatrie Pitesti</t>
  </si>
  <si>
    <t>7.Extindere si dotare spatii Urgenta si amenajari incinta Spitalul Judetean de Urgenta Pitesti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</si>
  <si>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</si>
  <si>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</si>
  <si>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>ANUL 2021</t>
  </si>
  <si>
    <t xml:space="preserve">CONSILIUL JUDETEAN ARGES                                                                </t>
  </si>
  <si>
    <t>CAPITOLUL 66.02 SANATATE</t>
  </si>
  <si>
    <t xml:space="preserve">INFLUENTE LA PROGRAMUL DE INVESTIŢII PUBLICE 
PE GRUPE DE INVESTITII SI SURSE DE FINANTARE
</t>
  </si>
  <si>
    <t>Achizitie si montaj combina terapie</t>
  </si>
  <si>
    <t>Complexul de Locuinte Protejate Buzoesti</t>
  </si>
  <si>
    <t>Cabina paza</t>
  </si>
  <si>
    <t>07 Credite interne</t>
  </si>
  <si>
    <t>3. Conservarea si consolidarea Cetatii Poienari Arges</t>
  </si>
  <si>
    <t>4. Cresterea eficientei energetice a Spitalului de Recuperare Bradet</t>
  </si>
  <si>
    <t>8.Extinderea si dotarea Ambulatoriului Integrat al Spitalului Judetean de Urgenta Pitesti</t>
  </si>
  <si>
    <t>9.Extinderea, modernizarea si dotarea Ambulatoriului Integrat al Spitalului de Pediatrie Pitesti</t>
  </si>
  <si>
    <t>Spitalul Orasenesc "Regele Carol I" Costesti</t>
  </si>
  <si>
    <t>Electrocardiograf cu 12 canale</t>
  </si>
  <si>
    <t>ANUL 2022</t>
  </si>
  <si>
    <t>ANUL 2023</t>
  </si>
  <si>
    <t xml:space="preserve">                                                                                                                                               - mii lei -</t>
  </si>
  <si>
    <t>Sistem de detectie semnalizare si alarmare la incendiu cu confirmare evacuare persoane din incaperi</t>
  </si>
  <si>
    <t>Realizare traseu partial de alimentare cu oxigen medical</t>
  </si>
  <si>
    <t>1.Spitalul de Boli Cronice Calinesti</t>
  </si>
  <si>
    <t>2.Spitalul Judetean de Urgenta Pitesti</t>
  </si>
  <si>
    <t>1.Modernizare pe DJ 679 D Negrasi (DJ 659) - Mozacu, km 34+500 - 39+500, L = 5,0 km, comuna Negrasi</t>
  </si>
  <si>
    <t>2.Modernizare drum judetean DJ 508 Cateasca (DJ 703B)-Furduiesti-Teiu-Buta (DJ 659), km 12+400-17+217, L=4,817 km, com. Teiu si Negrasi, jud. Arges</t>
  </si>
  <si>
    <t xml:space="preserve">                                                                    ANEXA nr. 4 la H.C.J nr.319/15.12.2021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</si>
</sst>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2" fillId="0" borderId="0"/>
    <xf numFmtId="0" fontId="13" fillId="0" borderId="0"/>
    <xf numFmtId="0" fontId="22" fillId="0" borderId="0"/>
    <xf numFmtId="0" fontId="22" fillId="0" borderId="0"/>
  </cellStyleXfs>
  <cellXfs count="234">
    <xf numFmtId="0" fontId="0" fillId="0" borderId="0" xfId="0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5" fillId="0" borderId="5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4" fontId="7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7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5" fillId="0" borderId="5" xfId="0" applyFont="1" applyFill="1" applyBorder="1" applyAlignment="1"/>
    <xf numFmtId="0" fontId="0" fillId="5" borderId="0" xfId="0" applyFill="1"/>
    <xf numFmtId="0" fontId="8" fillId="0" borderId="0" xfId="0" applyFont="1" applyFill="1"/>
    <xf numFmtId="0" fontId="3" fillId="0" borderId="0" xfId="0" applyFont="1" applyFill="1"/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5" fillId="4" borderId="3" xfId="0" applyFont="1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0" fontId="5" fillId="4" borderId="0" xfId="0" applyFont="1" applyFill="1"/>
    <xf numFmtId="0" fontId="3" fillId="4" borderId="0" xfId="0" applyFont="1" applyFill="1"/>
    <xf numFmtId="0" fontId="3" fillId="4" borderId="5" xfId="0" applyFont="1" applyFill="1" applyBorder="1" applyAlignment="1">
      <alignment horizontal="center"/>
    </xf>
    <xf numFmtId="0" fontId="10" fillId="0" borderId="3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2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Border="1"/>
    <xf numFmtId="0" fontId="5" fillId="7" borderId="5" xfId="0" applyFont="1" applyFill="1" applyBorder="1" applyAlignment="1">
      <alignment wrapText="1"/>
    </xf>
    <xf numFmtId="0" fontId="5" fillId="4" borderId="0" xfId="0" applyFont="1" applyFill="1" applyBorder="1"/>
    <xf numFmtId="0" fontId="3" fillId="4" borderId="5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3" fillId="4" borderId="3" xfId="0" applyFont="1" applyFill="1" applyBorder="1"/>
    <xf numFmtId="0" fontId="3" fillId="7" borderId="5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2" fillId="0" borderId="0" xfId="4" applyFill="1"/>
    <xf numFmtId="0" fontId="12" fillId="0" borderId="0" xfId="4"/>
    <xf numFmtId="0" fontId="12" fillId="0" borderId="0" xfId="4" applyAlignment="1">
      <alignment horizontal="left"/>
    </xf>
    <xf numFmtId="0" fontId="12" fillId="0" borderId="0" xfId="4" applyAlignment="1">
      <alignment horizontal="center"/>
    </xf>
    <xf numFmtId="4" fontId="12" fillId="0" borderId="0" xfId="4" applyNumberFormat="1"/>
    <xf numFmtId="0" fontId="12" fillId="0" borderId="5" xfId="4" applyBorder="1" applyAlignment="1">
      <alignment horizontal="left"/>
    </xf>
    <xf numFmtId="0" fontId="12" fillId="0" borderId="5" xfId="4" applyBorder="1" applyAlignment="1">
      <alignment horizontal="center"/>
    </xf>
    <xf numFmtId="0" fontId="12" fillId="0" borderId="2" xfId="4" applyBorder="1"/>
    <xf numFmtId="0" fontId="12" fillId="0" borderId="2" xfId="4" applyBorder="1" applyAlignment="1">
      <alignment horizontal="center"/>
    </xf>
    <xf numFmtId="0" fontId="12" fillId="0" borderId="4" xfId="4" applyBorder="1" applyAlignment="1">
      <alignment horizontal="center"/>
    </xf>
    <xf numFmtId="0" fontId="12" fillId="0" borderId="3" xfId="4" applyBorder="1" applyAlignment="1">
      <alignment horizontal="center"/>
    </xf>
    <xf numFmtId="0" fontId="15" fillId="3" borderId="5" xfId="4" applyFont="1" applyFill="1" applyBorder="1" applyAlignment="1"/>
    <xf numFmtId="0" fontId="14" fillId="3" borderId="5" xfId="4" applyFont="1" applyFill="1" applyBorder="1" applyAlignment="1">
      <alignment horizontal="center"/>
    </xf>
    <xf numFmtId="4" fontId="14" fillId="3" borderId="4" xfId="4" applyNumberFormat="1" applyFont="1" applyFill="1" applyBorder="1" applyAlignment="1">
      <alignment horizontal="right"/>
    </xf>
    <xf numFmtId="0" fontId="14" fillId="3" borderId="3" xfId="4" applyFont="1" applyFill="1" applyBorder="1"/>
    <xf numFmtId="0" fontId="14" fillId="3" borderId="3" xfId="4" applyFont="1" applyFill="1" applyBorder="1" applyAlignment="1">
      <alignment horizontal="center"/>
    </xf>
    <xf numFmtId="0" fontId="16" fillId="0" borderId="2" xfId="4" applyFont="1" applyFill="1" applyBorder="1" applyAlignment="1"/>
    <xf numFmtId="0" fontId="13" fillId="0" borderId="5" xfId="4" applyFont="1" applyFill="1" applyBorder="1" applyAlignment="1">
      <alignment horizontal="center"/>
    </xf>
    <xf numFmtId="4" fontId="13" fillId="0" borderId="4" xfId="4" applyNumberFormat="1" applyFont="1" applyFill="1" applyBorder="1" applyAlignment="1">
      <alignment horizontal="right"/>
    </xf>
    <xf numFmtId="0" fontId="17" fillId="0" borderId="0" xfId="4" applyFont="1" applyFill="1"/>
    <xf numFmtId="0" fontId="17" fillId="0" borderId="0" xfId="4" applyFont="1"/>
    <xf numFmtId="4" fontId="17" fillId="0" borderId="0" xfId="4" applyNumberFormat="1" applyFont="1"/>
    <xf numFmtId="0" fontId="13" fillId="0" borderId="3" xfId="4" applyFont="1" applyFill="1" applyBorder="1" applyAlignment="1"/>
    <xf numFmtId="0" fontId="13" fillId="0" borderId="3" xfId="4" applyFont="1" applyFill="1" applyBorder="1" applyAlignment="1">
      <alignment horizontal="center"/>
    </xf>
    <xf numFmtId="0" fontId="18" fillId="0" borderId="5" xfId="4" applyFont="1" applyFill="1" applyBorder="1"/>
    <xf numFmtId="0" fontId="18" fillId="0" borderId="3" xfId="4" applyFont="1" applyFill="1" applyBorder="1"/>
    <xf numFmtId="0" fontId="17" fillId="4" borderId="0" xfId="4" applyFont="1" applyFill="1"/>
    <xf numFmtId="0" fontId="13" fillId="0" borderId="5" xfId="4" applyFont="1" applyFill="1" applyBorder="1" applyAlignment="1"/>
    <xf numFmtId="0" fontId="13" fillId="0" borderId="2" xfId="4" applyFont="1" applyFill="1" applyBorder="1" applyAlignment="1">
      <alignment wrapText="1"/>
    </xf>
    <xf numFmtId="4" fontId="13" fillId="4" borderId="4" xfId="4" applyNumberFormat="1" applyFont="1" applyFill="1" applyBorder="1" applyAlignment="1">
      <alignment horizontal="right"/>
    </xf>
    <xf numFmtId="0" fontId="13" fillId="0" borderId="3" xfId="4" applyFont="1" applyFill="1" applyBorder="1"/>
    <xf numFmtId="0" fontId="13" fillId="0" borderId="2" xfId="4" applyFont="1" applyFill="1" applyBorder="1" applyAlignment="1"/>
    <xf numFmtId="0" fontId="13" fillId="0" borderId="2" xfId="4" applyFont="1" applyFill="1" applyBorder="1" applyAlignment="1">
      <alignment horizontal="center"/>
    </xf>
    <xf numFmtId="0" fontId="18" fillId="0" borderId="2" xfId="4" applyFont="1" applyFill="1" applyBorder="1" applyAlignment="1"/>
    <xf numFmtId="0" fontId="13" fillId="0" borderId="5" xfId="4" applyFont="1" applyFill="1" applyBorder="1"/>
    <xf numFmtId="0" fontId="20" fillId="0" borderId="0" xfId="4" applyFont="1"/>
    <xf numFmtId="4" fontId="14" fillId="4" borderId="4" xfId="4" applyNumberFormat="1" applyFont="1" applyFill="1" applyBorder="1" applyAlignment="1">
      <alignment horizontal="right"/>
    </xf>
    <xf numFmtId="0" fontId="21" fillId="4" borderId="5" xfId="4" applyFont="1" applyFill="1" applyBorder="1" applyAlignment="1">
      <alignment horizontal="left"/>
    </xf>
    <xf numFmtId="0" fontId="19" fillId="4" borderId="5" xfId="4" applyFont="1" applyFill="1" applyBorder="1" applyAlignment="1">
      <alignment horizontal="center"/>
    </xf>
    <xf numFmtId="4" fontId="19" fillId="4" borderId="4" xfId="4" applyNumberFormat="1" applyFont="1" applyFill="1" applyBorder="1" applyAlignment="1">
      <alignment horizontal="right"/>
    </xf>
    <xf numFmtId="0" fontId="19" fillId="4" borderId="3" xfId="4" applyFont="1" applyFill="1" applyBorder="1"/>
    <xf numFmtId="0" fontId="19" fillId="4" borderId="3" xfId="4" applyFont="1" applyFill="1" applyBorder="1" applyAlignment="1">
      <alignment horizontal="center"/>
    </xf>
    <xf numFmtId="0" fontId="13" fillId="0" borderId="0" xfId="4" applyFont="1" applyFill="1"/>
    <xf numFmtId="0" fontId="13" fillId="0" borderId="0" xfId="4" applyFont="1"/>
    <xf numFmtId="0" fontId="18" fillId="0" borderId="5" xfId="4" applyFont="1" applyFill="1" applyBorder="1" applyAlignment="1">
      <alignment horizontal="left"/>
    </xf>
    <xf numFmtId="0" fontId="13" fillId="4" borderId="0" xfId="4" applyFont="1" applyFill="1"/>
    <xf numFmtId="0" fontId="14" fillId="0" borderId="0" xfId="4" applyFont="1" applyFill="1" applyBorder="1" applyAlignment="1"/>
    <xf numFmtId="0" fontId="13" fillId="0" borderId="0" xfId="4" applyFont="1" applyBorder="1"/>
    <xf numFmtId="0" fontId="14" fillId="0" borderId="5" xfId="4" applyFont="1" applyFill="1" applyBorder="1" applyAlignment="1"/>
    <xf numFmtId="0" fontId="13" fillId="0" borderId="4" xfId="4" applyFont="1" applyFill="1" applyBorder="1" applyAlignment="1">
      <alignment horizontal="center"/>
    </xf>
    <xf numFmtId="4" fontId="13" fillId="0" borderId="0" xfId="4" applyNumberFormat="1" applyFont="1" applyFill="1" applyBorder="1" applyAlignment="1">
      <alignment horizontal="right"/>
    </xf>
    <xf numFmtId="0" fontId="16" fillId="0" borderId="2" xfId="4" applyFont="1" applyFill="1" applyBorder="1"/>
    <xf numFmtId="0" fontId="13" fillId="0" borderId="2" xfId="4" applyFont="1" applyBorder="1" applyAlignment="1">
      <alignment horizontal="center"/>
    </xf>
    <xf numFmtId="0" fontId="13" fillId="0" borderId="3" xfId="4" applyFont="1" applyBorder="1" applyAlignment="1">
      <alignment horizontal="center"/>
    </xf>
    <xf numFmtId="0" fontId="13" fillId="4" borderId="5" xfId="4" applyFont="1" applyFill="1" applyBorder="1" applyAlignment="1">
      <alignment horizontal="center"/>
    </xf>
    <xf numFmtId="0" fontId="13" fillId="4" borderId="3" xfId="4" applyFont="1" applyFill="1" applyBorder="1" applyAlignment="1">
      <alignment horizontal="center"/>
    </xf>
    <xf numFmtId="0" fontId="13" fillId="4" borderId="3" xfId="4" applyFont="1" applyFill="1" applyBorder="1" applyAlignment="1"/>
    <xf numFmtId="0" fontId="14" fillId="0" borderId="2" xfId="4" applyFont="1" applyFill="1" applyBorder="1"/>
    <xf numFmtId="0" fontId="14" fillId="0" borderId="5" xfId="4" applyFont="1" applyFill="1" applyBorder="1" applyAlignment="1">
      <alignment horizontal="center"/>
    </xf>
    <xf numFmtId="0" fontId="14" fillId="0" borderId="0" xfId="4" applyFont="1"/>
    <xf numFmtId="0" fontId="14" fillId="0" borderId="3" xfId="4" applyFont="1" applyFill="1" applyBorder="1"/>
    <xf numFmtId="0" fontId="14" fillId="0" borderId="3" xfId="4" applyFont="1" applyFill="1" applyBorder="1" applyAlignment="1">
      <alignment horizontal="center"/>
    </xf>
    <xf numFmtId="0" fontId="18" fillId="0" borderId="2" xfId="4" applyFont="1" applyFill="1" applyBorder="1"/>
    <xf numFmtId="0" fontId="13" fillId="0" borderId="0" xfId="4" applyFont="1" applyFill="1" applyBorder="1"/>
    <xf numFmtId="0" fontId="17" fillId="0" borderId="0" xfId="4" applyFont="1" applyAlignment="1">
      <alignment horizontal="center"/>
    </xf>
    <xf numFmtId="0" fontId="7" fillId="4" borderId="5" xfId="4" applyFont="1" applyFill="1" applyBorder="1"/>
    <xf numFmtId="0" fontId="4" fillId="0" borderId="2" xfId="0" applyFont="1" applyFill="1" applyBorder="1"/>
    <xf numFmtId="0" fontId="7" fillId="4" borderId="5" xfId="4" applyFont="1" applyFill="1" applyBorder="1" applyAlignment="1">
      <alignment horizontal="center"/>
    </xf>
    <xf numFmtId="4" fontId="7" fillId="0" borderId="4" xfId="4" applyNumberFormat="1" applyFont="1" applyFill="1" applyBorder="1" applyAlignment="1">
      <alignment horizontal="right"/>
    </xf>
    <xf numFmtId="0" fontId="7" fillId="4" borderId="3" xfId="4" applyFont="1" applyFill="1" applyBorder="1" applyAlignment="1">
      <alignment horizontal="center"/>
    </xf>
    <xf numFmtId="0" fontId="3" fillId="4" borderId="5" xfId="4" applyFont="1" applyFill="1" applyBorder="1" applyAlignment="1">
      <alignment horizontal="center"/>
    </xf>
    <xf numFmtId="4" fontId="3" fillId="0" borderId="4" xfId="4" applyNumberFormat="1" applyFont="1" applyFill="1" applyBorder="1" applyAlignment="1">
      <alignment horizontal="right"/>
    </xf>
    <xf numFmtId="0" fontId="3" fillId="4" borderId="0" xfId="4" applyFont="1" applyFill="1"/>
    <xf numFmtId="0" fontId="3" fillId="4" borderId="3" xfId="4" applyFont="1" applyFill="1" applyBorder="1" applyAlignment="1">
      <alignment horizontal="center"/>
    </xf>
    <xf numFmtId="0" fontId="3" fillId="0" borderId="0" xfId="4" applyFont="1" applyFill="1"/>
    <xf numFmtId="0" fontId="3" fillId="0" borderId="0" xfId="4" applyFont="1"/>
    <xf numFmtId="0" fontId="7" fillId="4" borderId="3" xfId="4" applyFont="1" applyFill="1" applyBorder="1"/>
    <xf numFmtId="0" fontId="9" fillId="4" borderId="3" xfId="3" applyFont="1" applyFill="1" applyBorder="1" applyAlignment="1">
      <alignment wrapText="1"/>
    </xf>
    <xf numFmtId="0" fontId="3" fillId="4" borderId="5" xfId="3" applyFont="1" applyFill="1" applyBorder="1" applyAlignment="1">
      <alignment wrapText="1"/>
    </xf>
    <xf numFmtId="0" fontId="23" fillId="4" borderId="2" xfId="0" applyFont="1" applyFill="1" applyBorder="1"/>
    <xf numFmtId="0" fontId="24" fillId="4" borderId="2" xfId="0" applyFont="1" applyFill="1" applyBorder="1" applyAlignment="1">
      <alignment wrapText="1"/>
    </xf>
    <xf numFmtId="0" fontId="11" fillId="4" borderId="2" xfId="0" applyFont="1" applyFill="1" applyBorder="1" applyAlignment="1">
      <alignment wrapText="1"/>
    </xf>
    <xf numFmtId="0" fontId="13" fillId="0" borderId="5" xfId="4" applyFont="1" applyFill="1" applyBorder="1" applyAlignment="1">
      <alignment wrapText="1"/>
    </xf>
    <xf numFmtId="0" fontId="6" fillId="0" borderId="5" xfId="4" applyFont="1" applyFill="1" applyBorder="1" applyAlignment="1"/>
    <xf numFmtId="4" fontId="3" fillId="0" borderId="6" xfId="0" applyNumberFormat="1" applyFont="1" applyFill="1" applyBorder="1" applyAlignment="1">
      <alignment horizontal="right"/>
    </xf>
    <xf numFmtId="0" fontId="12" fillId="0" borderId="4" xfId="4" applyBorder="1"/>
    <xf numFmtId="4" fontId="13" fillId="0" borderId="4" xfId="4" applyNumberFormat="1" applyFont="1" applyBorder="1" applyAlignment="1">
      <alignment horizontal="right"/>
    </xf>
    <xf numFmtId="0" fontId="0" fillId="0" borderId="4" xfId="0" applyBorder="1"/>
    <xf numFmtId="0" fontId="10" fillId="0" borderId="2" xfId="0" applyFont="1" applyFill="1" applyBorder="1" applyAlignment="1">
      <alignment wrapText="1"/>
    </xf>
    <xf numFmtId="4" fontId="17" fillId="0" borderId="4" xfId="4" applyNumberFormat="1" applyFont="1" applyBorder="1"/>
    <xf numFmtId="4" fontId="0" fillId="0" borderId="4" xfId="0" applyNumberFormat="1" applyFill="1" applyBorder="1"/>
    <xf numFmtId="4" fontId="13" fillId="0" borderId="4" xfId="4" applyNumberFormat="1" applyFont="1" applyFill="1" applyBorder="1"/>
    <xf numFmtId="4" fontId="13" fillId="0" borderId="4" xfId="4" applyNumberFormat="1" applyFont="1" applyBorder="1"/>
    <xf numFmtId="4" fontId="3" fillId="4" borderId="4" xfId="4" applyNumberFormat="1" applyFont="1" applyFill="1" applyBorder="1"/>
    <xf numFmtId="4" fontId="5" fillId="0" borderId="4" xfId="0" applyNumberFormat="1" applyFont="1" applyFill="1" applyBorder="1"/>
    <xf numFmtId="4" fontId="8" fillId="0" borderId="4" xfId="0" applyNumberFormat="1" applyFont="1" applyFill="1" applyBorder="1"/>
    <xf numFmtId="4" fontId="3" fillId="0" borderId="4" xfId="0" applyNumberFormat="1" applyFont="1" applyFill="1" applyBorder="1"/>
    <xf numFmtId="4" fontId="20" fillId="0" borderId="4" xfId="4" applyNumberFormat="1" applyFont="1" applyBorder="1"/>
    <xf numFmtId="4" fontId="8" fillId="4" borderId="4" xfId="0" applyNumberFormat="1" applyFont="1" applyFill="1" applyBorder="1"/>
    <xf numFmtId="4" fontId="3" fillId="4" borderId="4" xfId="0" applyNumberFormat="1" applyFont="1" applyFill="1" applyBorder="1"/>
    <xf numFmtId="4" fontId="3" fillId="0" borderId="4" xfId="0" applyNumberFormat="1" applyFont="1" applyBorder="1"/>
    <xf numFmtId="4" fontId="3" fillId="0" borderId="4" xfId="4" applyNumberFormat="1" applyFont="1" applyBorder="1"/>
    <xf numFmtId="4" fontId="14" fillId="0" borderId="4" xfId="4" applyNumberFormat="1" applyFont="1" applyFill="1" applyBorder="1" applyAlignment="1"/>
    <xf numFmtId="4" fontId="0" fillId="0" borderId="4" xfId="0" applyNumberFormat="1" applyBorder="1"/>
    <xf numFmtId="4" fontId="5" fillId="4" borderId="4" xfId="0" applyNumberFormat="1" applyFont="1" applyFill="1" applyBorder="1"/>
    <xf numFmtId="0" fontId="15" fillId="0" borderId="5" xfId="0" applyFont="1" applyFill="1" applyBorder="1" applyAlignment="1"/>
    <xf numFmtId="0" fontId="12" fillId="0" borderId="12" xfId="4" applyFill="1" applyBorder="1"/>
    <xf numFmtId="0" fontId="12" fillId="0" borderId="0" xfId="4" applyFill="1" applyBorder="1"/>
    <xf numFmtId="0" fontId="17" fillId="0" borderId="0" xfId="4" applyFont="1" applyFill="1" applyBorder="1"/>
    <xf numFmtId="0" fontId="20" fillId="0" borderId="0" xfId="4" applyFont="1" applyFill="1" applyBorder="1"/>
    <xf numFmtId="0" fontId="14" fillId="0" borderId="0" xfId="4" applyFont="1" applyBorder="1"/>
    <xf numFmtId="0" fontId="3" fillId="0" borderId="0" xfId="4" applyFont="1" applyFill="1" applyBorder="1"/>
    <xf numFmtId="0" fontId="3" fillId="4" borderId="0" xfId="4" applyFont="1" applyFill="1" applyBorder="1"/>
    <xf numFmtId="0" fontId="8" fillId="0" borderId="0" xfId="0" applyFont="1" applyFill="1" applyBorder="1"/>
    <xf numFmtId="0" fontId="3" fillId="4" borderId="0" xfId="0" applyFont="1" applyFill="1" applyBorder="1"/>
    <xf numFmtId="0" fontId="3" fillId="4" borderId="1" xfId="0" applyFont="1" applyFill="1" applyBorder="1"/>
    <xf numFmtId="0" fontId="12" fillId="0" borderId="4" xfId="4" applyBorder="1" applyAlignment="1">
      <alignment horizontal="center" vertical="center"/>
    </xf>
    <xf numFmtId="0" fontId="7" fillId="0" borderId="4" xfId="0" applyFont="1" applyFill="1" applyBorder="1" applyAlignment="1"/>
    <xf numFmtId="4" fontId="3" fillId="0" borderId="4" xfId="0" applyNumberFormat="1" applyFont="1" applyBorder="1" applyAlignment="1">
      <alignment horizontal="right"/>
    </xf>
    <xf numFmtId="0" fontId="10" fillId="4" borderId="2" xfId="0" applyFont="1" applyFill="1" applyBorder="1" applyAlignment="1">
      <alignment wrapText="1"/>
    </xf>
    <xf numFmtId="4" fontId="0" fillId="4" borderId="3" xfId="0" applyNumberFormat="1" applyFill="1" applyBorder="1" applyAlignment="1">
      <alignment horizontal="right"/>
    </xf>
    <xf numFmtId="0" fontId="2" fillId="4" borderId="3" xfId="0" applyFont="1" applyFill="1" applyBorder="1"/>
    <xf numFmtId="0" fontId="6" fillId="4" borderId="2" xfId="4" applyFont="1" applyFill="1" applyBorder="1" applyAlignment="1"/>
    <xf numFmtId="4" fontId="17" fillId="4" borderId="0" xfId="4" applyNumberFormat="1" applyFont="1" applyFill="1"/>
    <xf numFmtId="0" fontId="3" fillId="4" borderId="5" xfId="3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5" fillId="4" borderId="4" xfId="0" applyFont="1" applyFill="1" applyBorder="1"/>
    <xf numFmtId="0" fontId="3" fillId="0" borderId="4" xfId="0" applyFont="1" applyFill="1" applyBorder="1"/>
    <xf numFmtId="0" fontId="0" fillId="0" borderId="1" xfId="0" applyFill="1" applyBorder="1"/>
    <xf numFmtId="0" fontId="14" fillId="3" borderId="6" xfId="4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3" borderId="9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0" xfId="0" applyBorder="1" applyAlignment="1"/>
    <xf numFmtId="0" fontId="0" fillId="0" borderId="10" xfId="0" applyBorder="1" applyAlignment="1"/>
    <xf numFmtId="0" fontId="7" fillId="2" borderId="11" xfId="0" applyFont="1" applyFill="1" applyBorder="1" applyAlignment="1"/>
    <xf numFmtId="0" fontId="0" fillId="0" borderId="12" xfId="0" applyBorder="1" applyAlignment="1"/>
    <xf numFmtId="0" fontId="2" fillId="3" borderId="9" xfId="0" applyFont="1" applyFill="1" applyBorder="1" applyAlignment="1"/>
    <xf numFmtId="0" fontId="2" fillId="6" borderId="9" xfId="0" applyFont="1" applyFill="1" applyBorder="1" applyAlignment="1">
      <alignment horizontal="left" wrapText="1"/>
    </xf>
    <xf numFmtId="0" fontId="19" fillId="3" borderId="9" xfId="4" applyFont="1" applyFill="1" applyBorder="1" applyAlignment="1">
      <alignment horizontal="left"/>
    </xf>
    <xf numFmtId="0" fontId="19" fillId="3" borderId="0" xfId="4" applyFont="1" applyFill="1" applyBorder="1" applyAlignment="1">
      <alignment horizontal="left"/>
    </xf>
    <xf numFmtId="0" fontId="14" fillId="2" borderId="9" xfId="4" applyFont="1" applyFill="1" applyBorder="1" applyAlignment="1"/>
    <xf numFmtId="0" fontId="3" fillId="0" borderId="0" xfId="4" applyFont="1" applyAlignment="1">
      <alignment horizontal="center" wrapText="1"/>
    </xf>
    <xf numFmtId="0" fontId="12" fillId="0" borderId="0" xfId="4" applyAlignment="1">
      <alignment wrapText="1"/>
    </xf>
    <xf numFmtId="0" fontId="0" fillId="0" borderId="0" xfId="0" applyAlignment="1">
      <alignment wrapText="1"/>
    </xf>
    <xf numFmtId="0" fontId="12" fillId="0" borderId="0" xfId="4" applyFont="1" applyAlignment="1"/>
    <xf numFmtId="0" fontId="12" fillId="0" borderId="0" xfId="4" applyAlignment="1"/>
    <xf numFmtId="0" fontId="7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3" fillId="0" borderId="1" xfId="4" applyNumberFormat="1" applyFont="1" applyBorder="1" applyAlignment="1"/>
    <xf numFmtId="0" fontId="0" fillId="0" borderId="1" xfId="0" applyBorder="1" applyAlignment="1"/>
    <xf numFmtId="0" fontId="13" fillId="0" borderId="5" xfId="4" applyFont="1" applyBorder="1" applyAlignment="1">
      <alignment horizontal="center" vertical="center" wrapText="1"/>
    </xf>
    <xf numFmtId="0" fontId="12" fillId="0" borderId="2" xfId="4" applyBorder="1" applyAlignment="1">
      <alignment horizontal="center" wrapText="1"/>
    </xf>
    <xf numFmtId="0" fontId="12" fillId="0" borderId="3" xfId="4" applyBorder="1" applyAlignment="1">
      <alignment horizontal="center" wrapText="1"/>
    </xf>
    <xf numFmtId="0" fontId="3" fillId="0" borderId="5" xfId="4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8">
    <cellStyle name="Normal" xfId="0" builtinId="0"/>
    <cellStyle name="Normal 2" xfId="4"/>
    <cellStyle name="Normal 3" xfId="1"/>
    <cellStyle name="Normal 3 2" xfId="5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49"/>
  <sheetViews>
    <sheetView tabSelected="1" zoomScaleNormal="100" workbookViewId="0">
      <pane ySplit="13" topLeftCell="A140" activePane="bottomLeft" state="frozen"/>
      <selection pane="bottomLeft" sqref="A1:J1"/>
    </sheetView>
  </sheetViews>
  <sheetFormatPr defaultColWidth="9" defaultRowHeight="12.75"/>
  <cols>
    <col min="1" max="1" width="58.5703125" style="75" customWidth="1"/>
    <col min="2" max="2" width="6.85546875" style="77" customWidth="1"/>
    <col min="3" max="3" width="11.28515625" style="75" customWidth="1"/>
    <col min="4" max="4" width="9" style="74" hidden="1" customWidth="1"/>
    <col min="5" max="5" width="11.28515625" style="75" customWidth="1"/>
    <col min="6" max="9" width="9" style="75" hidden="1" customWidth="1"/>
    <col min="10" max="10" width="10.5703125" style="75" customWidth="1"/>
    <col min="11" max="16384" width="9" style="75"/>
  </cols>
  <sheetData>
    <row r="1" spans="1:16">
      <c r="A1" s="219" t="s">
        <v>70</v>
      </c>
      <c r="B1" s="220"/>
      <c r="C1" s="220"/>
      <c r="D1" s="221"/>
      <c r="E1" s="221"/>
      <c r="F1" s="221"/>
      <c r="G1" s="221"/>
      <c r="H1" s="221"/>
      <c r="I1" s="221"/>
      <c r="J1" s="221"/>
    </row>
    <row r="2" spans="1:16">
      <c r="A2" s="222" t="s">
        <v>48</v>
      </c>
      <c r="B2" s="223"/>
      <c r="C2" s="223"/>
    </row>
    <row r="3" spans="1:16">
      <c r="A3" s="76" t="s">
        <v>3</v>
      </c>
    </row>
    <row r="4" spans="1:16">
      <c r="A4" s="75" t="s">
        <v>4</v>
      </c>
    </row>
    <row r="5" spans="1:16">
      <c r="P5" s="78"/>
    </row>
    <row r="7" spans="1:16" ht="30" customHeight="1">
      <c r="A7" s="224" t="s">
        <v>50</v>
      </c>
      <c r="B7" s="225"/>
      <c r="C7" s="225"/>
      <c r="D7" s="221"/>
      <c r="E7" s="221"/>
      <c r="F7" s="221"/>
      <c r="G7" s="221"/>
      <c r="H7" s="221"/>
      <c r="I7" s="221"/>
      <c r="J7" s="221"/>
    </row>
    <row r="8" spans="1:16" ht="20.25" customHeight="1">
      <c r="A8" s="200"/>
      <c r="B8" s="201"/>
      <c r="C8" s="201"/>
      <c r="D8" s="199"/>
      <c r="E8" s="199"/>
      <c r="F8" s="199"/>
      <c r="G8" s="199"/>
      <c r="H8" s="199"/>
      <c r="I8" s="199"/>
      <c r="J8" s="199"/>
    </row>
    <row r="9" spans="1:16" ht="15" customHeight="1">
      <c r="A9" s="226" t="s">
        <v>63</v>
      </c>
      <c r="B9" s="227"/>
      <c r="C9" s="227"/>
      <c r="D9" s="227"/>
      <c r="E9" s="227"/>
      <c r="F9" s="227"/>
      <c r="G9" s="227"/>
      <c r="H9" s="227"/>
      <c r="I9" s="227"/>
      <c r="J9" s="227"/>
    </row>
    <row r="10" spans="1:16">
      <c r="A10" s="79" t="s">
        <v>5</v>
      </c>
      <c r="B10" s="80" t="s">
        <v>0</v>
      </c>
      <c r="C10" s="228" t="s">
        <v>47</v>
      </c>
      <c r="D10" s="180"/>
      <c r="E10" s="231" t="s">
        <v>61</v>
      </c>
      <c r="F10" s="159"/>
      <c r="G10" s="159"/>
      <c r="H10" s="159"/>
      <c r="I10" s="159"/>
      <c r="J10" s="231" t="s">
        <v>62</v>
      </c>
    </row>
    <row r="11" spans="1:16">
      <c r="A11" s="81" t="s">
        <v>6</v>
      </c>
      <c r="B11" s="82"/>
      <c r="C11" s="229"/>
      <c r="D11" s="181"/>
      <c r="E11" s="232"/>
      <c r="F11" s="159"/>
      <c r="G11" s="159"/>
      <c r="H11" s="159"/>
      <c r="I11" s="159"/>
      <c r="J11" s="232"/>
    </row>
    <row r="12" spans="1:16">
      <c r="A12" s="81" t="s">
        <v>7</v>
      </c>
      <c r="B12" s="82"/>
      <c r="C12" s="230"/>
      <c r="D12" s="181"/>
      <c r="E12" s="233"/>
      <c r="F12" s="159"/>
      <c r="G12" s="159"/>
      <c r="H12" s="159"/>
      <c r="I12" s="159"/>
      <c r="J12" s="233"/>
    </row>
    <row r="13" spans="1:16" ht="15.75" customHeight="1">
      <c r="A13" s="83">
        <v>0</v>
      </c>
      <c r="B13" s="83">
        <v>1</v>
      </c>
      <c r="C13" s="84">
        <v>2</v>
      </c>
      <c r="D13" s="181"/>
      <c r="E13" s="190">
        <v>3</v>
      </c>
      <c r="F13" s="190"/>
      <c r="G13" s="190"/>
      <c r="H13" s="190"/>
      <c r="I13" s="190"/>
      <c r="J13" s="190">
        <v>4</v>
      </c>
    </row>
    <row r="14" spans="1:16" ht="15" customHeight="1">
      <c r="A14" s="85" t="s">
        <v>11</v>
      </c>
      <c r="B14" s="86" t="s">
        <v>1</v>
      </c>
      <c r="C14" s="87">
        <f t="shared" ref="C14:J15" si="0">C16+C30+C34</f>
        <v>1998.5</v>
      </c>
      <c r="D14" s="87">
        <f t="shared" si="0"/>
        <v>0</v>
      </c>
      <c r="E14" s="87">
        <f t="shared" si="0"/>
        <v>-1490</v>
      </c>
      <c r="F14" s="87">
        <f t="shared" si="0"/>
        <v>8544</v>
      </c>
      <c r="G14" s="87">
        <f t="shared" si="0"/>
        <v>8544</v>
      </c>
      <c r="H14" s="87">
        <f t="shared" si="0"/>
        <v>8544</v>
      </c>
      <c r="I14" s="87">
        <f t="shared" si="0"/>
        <v>8544</v>
      </c>
      <c r="J14" s="87">
        <f t="shared" si="0"/>
        <v>0</v>
      </c>
      <c r="L14" s="78"/>
      <c r="M14" s="78"/>
      <c r="N14" s="78"/>
    </row>
    <row r="15" spans="1:16" ht="16.5" customHeight="1">
      <c r="A15" s="88"/>
      <c r="B15" s="89" t="s">
        <v>2</v>
      </c>
      <c r="C15" s="87">
        <f t="shared" si="0"/>
        <v>1998.5</v>
      </c>
      <c r="D15" s="87">
        <f t="shared" si="0"/>
        <v>0</v>
      </c>
      <c r="E15" s="87">
        <f t="shared" si="0"/>
        <v>-1490</v>
      </c>
      <c r="F15" s="87">
        <f t="shared" si="0"/>
        <v>0</v>
      </c>
      <c r="G15" s="87">
        <f t="shared" si="0"/>
        <v>0</v>
      </c>
      <c r="H15" s="87">
        <f t="shared" si="0"/>
        <v>0</v>
      </c>
      <c r="I15" s="87">
        <f t="shared" si="0"/>
        <v>0</v>
      </c>
      <c r="J15" s="87">
        <f t="shared" si="0"/>
        <v>0</v>
      </c>
    </row>
    <row r="16" spans="1:16" s="94" customFormat="1">
      <c r="A16" s="90" t="s">
        <v>20</v>
      </c>
      <c r="B16" s="91" t="s">
        <v>1</v>
      </c>
      <c r="C16" s="92">
        <f>C18+C20</f>
        <v>702</v>
      </c>
      <c r="D16" s="92">
        <f t="shared" ref="D16:J17" si="1">D18+D20</f>
        <v>0</v>
      </c>
      <c r="E16" s="92">
        <f t="shared" si="1"/>
        <v>-24490</v>
      </c>
      <c r="F16" s="92">
        <f t="shared" si="1"/>
        <v>8544</v>
      </c>
      <c r="G16" s="92">
        <f t="shared" si="1"/>
        <v>8544</v>
      </c>
      <c r="H16" s="92">
        <f t="shared" si="1"/>
        <v>8544</v>
      </c>
      <c r="I16" s="92">
        <f t="shared" si="1"/>
        <v>8544</v>
      </c>
      <c r="J16" s="92">
        <f t="shared" si="1"/>
        <v>-19227</v>
      </c>
      <c r="O16" s="95"/>
    </row>
    <row r="17" spans="1:15" s="94" customFormat="1">
      <c r="A17" s="96" t="s">
        <v>9</v>
      </c>
      <c r="B17" s="97" t="s">
        <v>2</v>
      </c>
      <c r="C17" s="92">
        <f>C19+C21</f>
        <v>702</v>
      </c>
      <c r="D17" s="92">
        <f t="shared" si="1"/>
        <v>0</v>
      </c>
      <c r="E17" s="92">
        <f t="shared" si="1"/>
        <v>-24490</v>
      </c>
      <c r="F17" s="92">
        <f t="shared" si="1"/>
        <v>0</v>
      </c>
      <c r="G17" s="92">
        <f t="shared" si="1"/>
        <v>0</v>
      </c>
      <c r="H17" s="92">
        <f t="shared" si="1"/>
        <v>0</v>
      </c>
      <c r="I17" s="92">
        <f t="shared" si="1"/>
        <v>0</v>
      </c>
      <c r="J17" s="92">
        <f t="shared" si="1"/>
        <v>-19227</v>
      </c>
    </row>
    <row r="18" spans="1:15" s="38" customFormat="1" ht="25.5">
      <c r="A18" s="193" t="s">
        <v>32</v>
      </c>
      <c r="B18" s="48" t="s">
        <v>1</v>
      </c>
      <c r="C18" s="194">
        <f>C49</f>
        <v>490</v>
      </c>
      <c r="D18" s="194">
        <f t="shared" ref="D18:J19" si="2">D49</f>
        <v>0</v>
      </c>
      <c r="E18" s="194">
        <f t="shared" si="2"/>
        <v>-24490</v>
      </c>
      <c r="F18" s="194">
        <f t="shared" si="2"/>
        <v>8544</v>
      </c>
      <c r="G18" s="194">
        <f t="shared" si="2"/>
        <v>8544</v>
      </c>
      <c r="H18" s="194">
        <f t="shared" si="2"/>
        <v>8544</v>
      </c>
      <c r="I18" s="194">
        <f t="shared" si="2"/>
        <v>8544</v>
      </c>
      <c r="J18" s="194">
        <f t="shared" si="2"/>
        <v>-19227</v>
      </c>
    </row>
    <row r="19" spans="1:15" s="38" customFormat="1">
      <c r="A19" s="195"/>
      <c r="B19" s="43" t="s">
        <v>2</v>
      </c>
      <c r="C19" s="194">
        <f>C50</f>
        <v>490</v>
      </c>
      <c r="D19" s="194">
        <f t="shared" si="2"/>
        <v>0</v>
      </c>
      <c r="E19" s="194">
        <f t="shared" si="2"/>
        <v>-24490</v>
      </c>
      <c r="F19" s="194">
        <f t="shared" si="2"/>
        <v>0</v>
      </c>
      <c r="G19" s="194">
        <f t="shared" si="2"/>
        <v>0</v>
      </c>
      <c r="H19" s="194">
        <f t="shared" si="2"/>
        <v>0</v>
      </c>
      <c r="I19" s="194">
        <f t="shared" si="2"/>
        <v>0</v>
      </c>
      <c r="J19" s="194">
        <f t="shared" si="2"/>
        <v>-19227</v>
      </c>
    </row>
    <row r="20" spans="1:15" s="94" customFormat="1">
      <c r="A20" s="98" t="s">
        <v>10</v>
      </c>
      <c r="B20" s="91" t="s">
        <v>1</v>
      </c>
      <c r="C20" s="92">
        <f>C22</f>
        <v>212</v>
      </c>
      <c r="D20" s="182"/>
      <c r="E20" s="163"/>
      <c r="F20" s="163"/>
      <c r="G20" s="163"/>
      <c r="H20" s="163"/>
      <c r="I20" s="163"/>
      <c r="J20" s="163"/>
    </row>
    <row r="21" spans="1:15" s="94" customFormat="1">
      <c r="A21" s="99"/>
      <c r="B21" s="97" t="s">
        <v>2</v>
      </c>
      <c r="C21" s="92">
        <f>C23</f>
        <v>212</v>
      </c>
      <c r="D21" s="182"/>
      <c r="E21" s="163"/>
      <c r="F21" s="163"/>
      <c r="G21" s="163"/>
      <c r="H21" s="163"/>
      <c r="I21" s="163"/>
      <c r="J21" s="163"/>
      <c r="M21" s="100"/>
      <c r="N21" s="100"/>
      <c r="O21" s="100"/>
    </row>
    <row r="22" spans="1:15" s="94" customFormat="1">
      <c r="A22" s="101" t="s">
        <v>12</v>
      </c>
      <c r="B22" s="91" t="s">
        <v>1</v>
      </c>
      <c r="C22" s="92">
        <f>C24+C26+C28</f>
        <v>212</v>
      </c>
      <c r="D22" s="182"/>
      <c r="E22" s="163"/>
      <c r="F22" s="163"/>
      <c r="G22" s="163"/>
      <c r="H22" s="163"/>
      <c r="I22" s="163"/>
      <c r="J22" s="163"/>
      <c r="M22" s="100"/>
      <c r="N22" s="100"/>
      <c r="O22" s="100"/>
    </row>
    <row r="23" spans="1:15" s="94" customFormat="1" ht="13.5" customHeight="1">
      <c r="A23" s="96"/>
      <c r="B23" s="97" t="s">
        <v>2</v>
      </c>
      <c r="C23" s="92">
        <f>C25+C27+C29</f>
        <v>212</v>
      </c>
      <c r="D23" s="182"/>
      <c r="E23" s="163"/>
      <c r="F23" s="163"/>
      <c r="G23" s="163"/>
      <c r="H23" s="163"/>
      <c r="I23" s="163"/>
      <c r="J23" s="163"/>
      <c r="M23" s="100"/>
      <c r="N23" s="100"/>
      <c r="O23" s="100"/>
    </row>
    <row r="24" spans="1:15" customFormat="1">
      <c r="A24" s="11" t="s">
        <v>25</v>
      </c>
      <c r="B24" s="3" t="s">
        <v>1</v>
      </c>
      <c r="C24" s="33">
        <f>C55</f>
        <v>188</v>
      </c>
      <c r="D24" s="18"/>
      <c r="E24" s="161"/>
      <c r="F24" s="161"/>
      <c r="G24" s="161"/>
      <c r="H24" s="161"/>
      <c r="I24" s="161"/>
      <c r="J24" s="161"/>
    </row>
    <row r="25" spans="1:15" customFormat="1">
      <c r="A25" s="12"/>
      <c r="B25" s="1" t="s">
        <v>2</v>
      </c>
      <c r="C25" s="33">
        <f>C56</f>
        <v>188</v>
      </c>
      <c r="D25" s="18"/>
      <c r="E25" s="161"/>
      <c r="F25" s="161"/>
      <c r="G25" s="161"/>
      <c r="H25" s="161"/>
      <c r="I25" s="161"/>
      <c r="J25" s="161"/>
    </row>
    <row r="26" spans="1:15" s="94" customFormat="1" ht="13.5" customHeight="1">
      <c r="A26" s="102" t="s">
        <v>15</v>
      </c>
      <c r="B26" s="91" t="s">
        <v>1</v>
      </c>
      <c r="C26" s="103">
        <f>C147</f>
        <v>16</v>
      </c>
      <c r="D26" s="182"/>
      <c r="E26" s="163"/>
      <c r="F26" s="163"/>
      <c r="G26" s="163"/>
      <c r="H26" s="163"/>
      <c r="I26" s="163"/>
      <c r="J26" s="163"/>
      <c r="M26" s="100"/>
      <c r="N26" s="100"/>
      <c r="O26" s="100"/>
    </row>
    <row r="27" spans="1:15" s="94" customFormat="1" ht="13.5" customHeight="1">
      <c r="A27" s="104"/>
      <c r="B27" s="97" t="s">
        <v>2</v>
      </c>
      <c r="C27" s="103">
        <f>C148</f>
        <v>16</v>
      </c>
      <c r="D27" s="182"/>
      <c r="E27" s="163"/>
      <c r="F27" s="163"/>
      <c r="G27" s="163"/>
      <c r="H27" s="163"/>
      <c r="I27" s="163"/>
      <c r="J27" s="163"/>
      <c r="M27" s="100"/>
      <c r="N27" s="100"/>
      <c r="O27" s="100"/>
    </row>
    <row r="28" spans="1:15" s="116" customFormat="1">
      <c r="A28" s="105" t="s">
        <v>23</v>
      </c>
      <c r="B28" s="106" t="s">
        <v>1</v>
      </c>
      <c r="C28" s="92">
        <f>C149</f>
        <v>8</v>
      </c>
      <c r="D28" s="137"/>
      <c r="E28" s="165"/>
      <c r="F28" s="165"/>
      <c r="G28" s="165"/>
      <c r="H28" s="165"/>
      <c r="I28" s="165"/>
      <c r="J28" s="165"/>
    </row>
    <row r="29" spans="1:15" s="116" customFormat="1">
      <c r="A29" s="104"/>
      <c r="B29" s="97" t="s">
        <v>2</v>
      </c>
      <c r="C29" s="92">
        <f>C150</f>
        <v>8</v>
      </c>
      <c r="D29" s="137"/>
      <c r="E29" s="165"/>
      <c r="F29" s="165"/>
      <c r="G29" s="165"/>
      <c r="H29" s="165"/>
      <c r="I29" s="165"/>
      <c r="J29" s="165"/>
    </row>
    <row r="30" spans="1:15" s="100" customFormat="1">
      <c r="A30" s="196" t="s">
        <v>54</v>
      </c>
      <c r="B30" s="128" t="s">
        <v>1</v>
      </c>
      <c r="C30" s="103">
        <f>C32</f>
        <v>1000</v>
      </c>
      <c r="D30" s="103">
        <f t="shared" ref="D30:J31" si="3">D32</f>
        <v>0</v>
      </c>
      <c r="E30" s="103">
        <f t="shared" si="3"/>
        <v>23000</v>
      </c>
      <c r="F30" s="103">
        <f t="shared" si="3"/>
        <v>0</v>
      </c>
      <c r="G30" s="103">
        <f t="shared" si="3"/>
        <v>0</v>
      </c>
      <c r="H30" s="103">
        <f t="shared" si="3"/>
        <v>0</v>
      </c>
      <c r="I30" s="103">
        <f t="shared" si="3"/>
        <v>0</v>
      </c>
      <c r="J30" s="103">
        <f t="shared" si="3"/>
        <v>19227</v>
      </c>
      <c r="O30" s="197"/>
    </row>
    <row r="31" spans="1:15" s="100" customFormat="1">
      <c r="A31" s="130" t="s">
        <v>9</v>
      </c>
      <c r="B31" s="129" t="s">
        <v>2</v>
      </c>
      <c r="C31" s="103">
        <f>C33</f>
        <v>1000</v>
      </c>
      <c r="D31" s="103">
        <f t="shared" si="3"/>
        <v>0</v>
      </c>
      <c r="E31" s="103">
        <f t="shared" si="3"/>
        <v>23000</v>
      </c>
      <c r="F31" s="103">
        <f t="shared" si="3"/>
        <v>0</v>
      </c>
      <c r="G31" s="103">
        <f t="shared" si="3"/>
        <v>0</v>
      </c>
      <c r="H31" s="103">
        <f t="shared" si="3"/>
        <v>0</v>
      </c>
      <c r="I31" s="103">
        <f t="shared" si="3"/>
        <v>0</v>
      </c>
      <c r="J31" s="103">
        <f t="shared" si="3"/>
        <v>19227</v>
      </c>
    </row>
    <row r="32" spans="1:15" s="18" customFormat="1" ht="25.5">
      <c r="A32" s="162" t="s">
        <v>32</v>
      </c>
      <c r="B32" s="35" t="s">
        <v>1</v>
      </c>
      <c r="C32" s="34">
        <f>C82</f>
        <v>1000</v>
      </c>
      <c r="D32" s="34">
        <f t="shared" ref="D32:J33" si="4">D82</f>
        <v>0</v>
      </c>
      <c r="E32" s="34">
        <f t="shared" si="4"/>
        <v>23000</v>
      </c>
      <c r="F32" s="34">
        <f t="shared" si="4"/>
        <v>0</v>
      </c>
      <c r="G32" s="34">
        <f t="shared" si="4"/>
        <v>0</v>
      </c>
      <c r="H32" s="34">
        <f t="shared" si="4"/>
        <v>0</v>
      </c>
      <c r="I32" s="34">
        <f t="shared" si="4"/>
        <v>0</v>
      </c>
      <c r="J32" s="34">
        <f t="shared" si="4"/>
        <v>19227</v>
      </c>
    </row>
    <row r="33" spans="1:53" s="18" customFormat="1">
      <c r="A33" s="19"/>
      <c r="B33" s="20" t="s">
        <v>2</v>
      </c>
      <c r="C33" s="34">
        <f>C83</f>
        <v>1000</v>
      </c>
      <c r="D33" s="34">
        <f t="shared" si="4"/>
        <v>0</v>
      </c>
      <c r="E33" s="34">
        <f t="shared" si="4"/>
        <v>23000</v>
      </c>
      <c r="F33" s="34">
        <f t="shared" si="4"/>
        <v>0</v>
      </c>
      <c r="G33" s="34">
        <f t="shared" si="4"/>
        <v>0</v>
      </c>
      <c r="H33" s="34">
        <f t="shared" si="4"/>
        <v>0</v>
      </c>
      <c r="I33" s="34">
        <f t="shared" si="4"/>
        <v>0</v>
      </c>
      <c r="J33" s="34">
        <f t="shared" si="4"/>
        <v>19227</v>
      </c>
    </row>
    <row r="34" spans="1:53" s="117" customFormat="1">
      <c r="A34" s="90" t="s">
        <v>16</v>
      </c>
      <c r="B34" s="91" t="s">
        <v>1</v>
      </c>
      <c r="C34" s="103">
        <f>C36</f>
        <v>296.5</v>
      </c>
      <c r="D34" s="121"/>
      <c r="E34" s="166"/>
      <c r="F34" s="166"/>
      <c r="G34" s="166"/>
      <c r="H34" s="166"/>
      <c r="I34" s="166"/>
      <c r="J34" s="166"/>
    </row>
    <row r="35" spans="1:53" s="117" customFormat="1">
      <c r="A35" s="96" t="s">
        <v>9</v>
      </c>
      <c r="B35" s="97" t="s">
        <v>2</v>
      </c>
      <c r="C35" s="103">
        <f>C37</f>
        <v>296.5</v>
      </c>
      <c r="D35" s="121"/>
      <c r="E35" s="166"/>
      <c r="F35" s="166"/>
      <c r="G35" s="166"/>
      <c r="H35" s="166"/>
      <c r="I35" s="166"/>
      <c r="J35" s="166"/>
    </row>
    <row r="36" spans="1:53" s="117" customFormat="1">
      <c r="A36" s="136" t="s">
        <v>10</v>
      </c>
      <c r="B36" s="106" t="s">
        <v>1</v>
      </c>
      <c r="C36" s="92">
        <f>C38</f>
        <v>296.5</v>
      </c>
      <c r="D36" s="124"/>
      <c r="E36" s="166"/>
      <c r="F36" s="92"/>
      <c r="G36" s="92"/>
      <c r="H36" s="92"/>
      <c r="I36" s="92"/>
      <c r="J36" s="166"/>
      <c r="K36" s="121"/>
    </row>
    <row r="37" spans="1:53" s="117" customFormat="1">
      <c r="A37" s="99"/>
      <c r="B37" s="97" t="s">
        <v>2</v>
      </c>
      <c r="C37" s="92">
        <f>C39</f>
        <v>296.5</v>
      </c>
      <c r="D37" s="124"/>
      <c r="E37" s="166"/>
      <c r="F37" s="92"/>
      <c r="G37" s="92"/>
      <c r="H37" s="92"/>
      <c r="I37" s="92"/>
      <c r="J37" s="166"/>
      <c r="K37" s="121"/>
    </row>
    <row r="38" spans="1:53" s="117" customFormat="1">
      <c r="A38" s="118" t="s">
        <v>22</v>
      </c>
      <c r="B38" s="91" t="s">
        <v>1</v>
      </c>
      <c r="C38" s="92">
        <f>C40+C42</f>
        <v>296.5</v>
      </c>
      <c r="D38" s="137"/>
      <c r="E38" s="166"/>
      <c r="F38" s="166"/>
      <c r="G38" s="166"/>
      <c r="H38" s="166"/>
      <c r="I38" s="166"/>
      <c r="J38" s="166"/>
    </row>
    <row r="39" spans="1:53" s="117" customFormat="1">
      <c r="A39" s="96"/>
      <c r="B39" s="97" t="s">
        <v>2</v>
      </c>
      <c r="C39" s="92">
        <f>C41+C43</f>
        <v>296.5</v>
      </c>
      <c r="D39" s="137"/>
      <c r="E39" s="166"/>
      <c r="F39" s="166"/>
      <c r="G39" s="166"/>
      <c r="H39" s="166"/>
      <c r="I39" s="166"/>
      <c r="J39" s="166"/>
    </row>
    <row r="40" spans="1:53" s="117" customFormat="1">
      <c r="A40" s="102" t="s">
        <v>15</v>
      </c>
      <c r="B40" s="106" t="s">
        <v>1</v>
      </c>
      <c r="C40" s="92">
        <f>C159</f>
        <v>8.5</v>
      </c>
      <c r="D40" s="137"/>
      <c r="E40" s="167"/>
      <c r="F40" s="166"/>
      <c r="G40" s="166"/>
      <c r="H40" s="166"/>
      <c r="I40" s="166"/>
      <c r="J40" s="166"/>
    </row>
    <row r="41" spans="1:53" s="116" customFormat="1">
      <c r="A41" s="104"/>
      <c r="B41" s="97" t="s">
        <v>2</v>
      </c>
      <c r="C41" s="92">
        <f>C160</f>
        <v>8.5</v>
      </c>
      <c r="D41" s="137"/>
      <c r="E41" s="167"/>
      <c r="F41" s="166"/>
      <c r="G41" s="166"/>
      <c r="H41" s="166"/>
      <c r="I41" s="166"/>
      <c r="J41" s="166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</row>
    <row r="42" spans="1:53" s="116" customFormat="1">
      <c r="A42" s="105" t="s">
        <v>23</v>
      </c>
      <c r="B42" s="106" t="s">
        <v>1</v>
      </c>
      <c r="C42" s="92">
        <f>C161</f>
        <v>288</v>
      </c>
      <c r="D42" s="137"/>
      <c r="E42" s="165"/>
      <c r="F42" s="165"/>
      <c r="G42" s="165"/>
      <c r="H42" s="165"/>
      <c r="I42" s="165"/>
      <c r="J42" s="165"/>
    </row>
    <row r="43" spans="1:53" s="116" customFormat="1">
      <c r="A43" s="104"/>
      <c r="B43" s="97" t="s">
        <v>2</v>
      </c>
      <c r="C43" s="92">
        <f>C162</f>
        <v>288</v>
      </c>
      <c r="D43" s="137"/>
      <c r="E43" s="165"/>
      <c r="F43" s="165"/>
      <c r="G43" s="165"/>
      <c r="H43" s="165"/>
      <c r="I43" s="165"/>
      <c r="J43" s="165"/>
    </row>
    <row r="44" spans="1:53" s="29" customFormat="1">
      <c r="A44" s="214" t="s">
        <v>24</v>
      </c>
      <c r="B44" s="210"/>
      <c r="C44" s="210"/>
      <c r="D44" s="210"/>
      <c r="E44" s="210"/>
      <c r="F44" s="210"/>
      <c r="G44" s="210"/>
      <c r="H44" s="210"/>
      <c r="I44" s="210"/>
      <c r="J44" s="211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</row>
    <row r="45" spans="1:53" s="18" customFormat="1" ht="15.75">
      <c r="A45" s="179" t="s">
        <v>28</v>
      </c>
      <c r="B45" s="35" t="s">
        <v>1</v>
      </c>
      <c r="C45" s="15">
        <f t="shared" ref="C45:J46" si="5">C47+C80</f>
        <v>1678</v>
      </c>
      <c r="D45" s="15">
        <f t="shared" si="5"/>
        <v>0</v>
      </c>
      <c r="E45" s="15">
        <f t="shared" si="5"/>
        <v>-1490</v>
      </c>
      <c r="F45" s="15">
        <f t="shared" si="5"/>
        <v>8544</v>
      </c>
      <c r="G45" s="15">
        <f t="shared" si="5"/>
        <v>8544</v>
      </c>
      <c r="H45" s="15">
        <f t="shared" si="5"/>
        <v>8544</v>
      </c>
      <c r="I45" s="15">
        <f t="shared" si="5"/>
        <v>8544</v>
      </c>
      <c r="J45" s="15">
        <f t="shared" si="5"/>
        <v>0</v>
      </c>
    </row>
    <row r="46" spans="1:53" s="18" customFormat="1">
      <c r="A46" s="19"/>
      <c r="B46" s="20" t="s">
        <v>2</v>
      </c>
      <c r="C46" s="15">
        <f t="shared" si="5"/>
        <v>1678</v>
      </c>
      <c r="D46" s="15">
        <f t="shared" si="5"/>
        <v>0</v>
      </c>
      <c r="E46" s="15">
        <f t="shared" si="5"/>
        <v>-1490</v>
      </c>
      <c r="F46" s="15">
        <f t="shared" si="5"/>
        <v>0</v>
      </c>
      <c r="G46" s="15">
        <f t="shared" si="5"/>
        <v>0</v>
      </c>
      <c r="H46" s="15">
        <f t="shared" si="5"/>
        <v>0</v>
      </c>
      <c r="I46" s="15">
        <f t="shared" si="5"/>
        <v>0</v>
      </c>
      <c r="J46" s="15">
        <f t="shared" si="5"/>
        <v>0</v>
      </c>
    </row>
    <row r="47" spans="1:53" s="94" customFormat="1">
      <c r="A47" s="90" t="s">
        <v>20</v>
      </c>
      <c r="B47" s="91" t="s">
        <v>1</v>
      </c>
      <c r="C47" s="92">
        <f>C49+C51</f>
        <v>678</v>
      </c>
      <c r="D47" s="92">
        <f t="shared" ref="D47:J48" si="6">D49</f>
        <v>0</v>
      </c>
      <c r="E47" s="92">
        <f t="shared" si="6"/>
        <v>-24490</v>
      </c>
      <c r="F47" s="92">
        <f t="shared" si="6"/>
        <v>8544</v>
      </c>
      <c r="G47" s="92">
        <f t="shared" si="6"/>
        <v>8544</v>
      </c>
      <c r="H47" s="92">
        <f t="shared" si="6"/>
        <v>8544</v>
      </c>
      <c r="I47" s="92">
        <f t="shared" si="6"/>
        <v>8544</v>
      </c>
      <c r="J47" s="92">
        <f t="shared" si="6"/>
        <v>-19227</v>
      </c>
      <c r="O47" s="95"/>
    </row>
    <row r="48" spans="1:53" s="94" customFormat="1">
      <c r="A48" s="96" t="s">
        <v>9</v>
      </c>
      <c r="B48" s="97" t="s">
        <v>2</v>
      </c>
      <c r="C48" s="92">
        <f>C50+C52</f>
        <v>678</v>
      </c>
      <c r="D48" s="92">
        <f t="shared" si="6"/>
        <v>0</v>
      </c>
      <c r="E48" s="92">
        <f t="shared" si="6"/>
        <v>-24490</v>
      </c>
      <c r="F48" s="92">
        <f t="shared" si="6"/>
        <v>0</v>
      </c>
      <c r="G48" s="92">
        <f t="shared" si="6"/>
        <v>0</v>
      </c>
      <c r="H48" s="92">
        <f t="shared" si="6"/>
        <v>0</v>
      </c>
      <c r="I48" s="92">
        <f t="shared" si="6"/>
        <v>0</v>
      </c>
      <c r="J48" s="92">
        <f t="shared" si="6"/>
        <v>-19227</v>
      </c>
    </row>
    <row r="49" spans="1:10" s="18" customFormat="1" ht="25.5">
      <c r="A49" s="162" t="s">
        <v>32</v>
      </c>
      <c r="B49" s="35" t="s">
        <v>1</v>
      </c>
      <c r="C49" s="34">
        <f>C60+C114</f>
        <v>490</v>
      </c>
      <c r="D49" s="34">
        <f t="shared" ref="D49:J50" si="7">D60+D114</f>
        <v>0</v>
      </c>
      <c r="E49" s="34">
        <f t="shared" si="7"/>
        <v>-24490</v>
      </c>
      <c r="F49" s="34">
        <f t="shared" si="7"/>
        <v>8544</v>
      </c>
      <c r="G49" s="34">
        <f t="shared" si="7"/>
        <v>8544</v>
      </c>
      <c r="H49" s="34">
        <f t="shared" si="7"/>
        <v>8544</v>
      </c>
      <c r="I49" s="34">
        <f t="shared" si="7"/>
        <v>8544</v>
      </c>
      <c r="J49" s="34">
        <f t="shared" si="7"/>
        <v>-19227</v>
      </c>
    </row>
    <row r="50" spans="1:10" s="18" customFormat="1">
      <c r="A50" s="19"/>
      <c r="B50" s="20" t="s">
        <v>2</v>
      </c>
      <c r="C50" s="34">
        <f>C61+C115</f>
        <v>490</v>
      </c>
      <c r="D50" s="34">
        <f t="shared" si="7"/>
        <v>0</v>
      </c>
      <c r="E50" s="34">
        <f t="shared" si="7"/>
        <v>-24490</v>
      </c>
      <c r="F50" s="34">
        <f t="shared" si="7"/>
        <v>0</v>
      </c>
      <c r="G50" s="34">
        <f t="shared" si="7"/>
        <v>0</v>
      </c>
      <c r="H50" s="34">
        <f t="shared" si="7"/>
        <v>0</v>
      </c>
      <c r="I50" s="34">
        <f t="shared" si="7"/>
        <v>0</v>
      </c>
      <c r="J50" s="34">
        <f t="shared" si="7"/>
        <v>-19227</v>
      </c>
    </row>
    <row r="51" spans="1:10" customFormat="1">
      <c r="A51" s="7" t="s">
        <v>10</v>
      </c>
      <c r="B51" s="3" t="s">
        <v>1</v>
      </c>
      <c r="C51" s="10">
        <f>C53</f>
        <v>188</v>
      </c>
      <c r="D51" s="18"/>
      <c r="E51" s="161"/>
      <c r="F51" s="161"/>
      <c r="G51" s="161"/>
      <c r="H51" s="161"/>
      <c r="I51" s="161"/>
      <c r="J51" s="161"/>
    </row>
    <row r="52" spans="1:10" customFormat="1">
      <c r="A52" s="6"/>
      <c r="B52" s="2" t="s">
        <v>2</v>
      </c>
      <c r="C52" s="10">
        <f>C54</f>
        <v>188</v>
      </c>
      <c r="D52" s="18"/>
      <c r="E52" s="161"/>
      <c r="F52" s="161"/>
      <c r="G52" s="161"/>
      <c r="H52" s="161"/>
      <c r="I52" s="161"/>
      <c r="J52" s="161"/>
    </row>
    <row r="53" spans="1:10" customFormat="1">
      <c r="A53" s="28" t="s">
        <v>12</v>
      </c>
      <c r="B53" s="3" t="s">
        <v>1</v>
      </c>
      <c r="C53" s="10">
        <f>C55</f>
        <v>188</v>
      </c>
      <c r="D53" s="18"/>
      <c r="E53" s="161"/>
      <c r="F53" s="161"/>
      <c r="G53" s="161"/>
      <c r="H53" s="161"/>
      <c r="I53" s="161"/>
      <c r="J53" s="161"/>
    </row>
    <row r="54" spans="1:10" customFormat="1">
      <c r="A54" s="32"/>
      <c r="B54" s="20" t="s">
        <v>2</v>
      </c>
      <c r="C54" s="10">
        <f>C56</f>
        <v>188</v>
      </c>
      <c r="D54" s="18"/>
      <c r="E54" s="161"/>
      <c r="F54" s="161"/>
      <c r="G54" s="161"/>
      <c r="H54" s="161"/>
      <c r="I54" s="161"/>
      <c r="J54" s="161"/>
    </row>
    <row r="55" spans="1:10" customFormat="1">
      <c r="A55" s="11" t="s">
        <v>25</v>
      </c>
      <c r="B55" s="3" t="s">
        <v>1</v>
      </c>
      <c r="C55" s="10">
        <f>C124</f>
        <v>188</v>
      </c>
      <c r="D55" s="18"/>
      <c r="E55" s="161"/>
      <c r="F55" s="161"/>
      <c r="G55" s="161"/>
      <c r="H55" s="161"/>
      <c r="I55" s="161"/>
      <c r="J55" s="161"/>
    </row>
    <row r="56" spans="1:10" customFormat="1">
      <c r="A56" s="12"/>
      <c r="B56" s="2" t="s">
        <v>2</v>
      </c>
      <c r="C56" s="10">
        <f>C125</f>
        <v>188</v>
      </c>
      <c r="D56" s="204"/>
      <c r="E56" s="161"/>
      <c r="F56" s="161"/>
      <c r="G56" s="161"/>
      <c r="H56" s="161"/>
      <c r="I56" s="161"/>
      <c r="J56" s="161"/>
    </row>
    <row r="57" spans="1:10" s="18" customFormat="1">
      <c r="A57" s="215" t="s">
        <v>17</v>
      </c>
      <c r="B57" s="210"/>
      <c r="C57" s="210"/>
      <c r="D57" s="210"/>
      <c r="E57" s="210"/>
      <c r="F57" s="210"/>
      <c r="G57" s="210"/>
      <c r="H57" s="210"/>
      <c r="I57" s="210"/>
      <c r="J57" s="211"/>
    </row>
    <row r="58" spans="1:10" s="18" customFormat="1">
      <c r="A58" s="55" t="s">
        <v>13</v>
      </c>
      <c r="B58" s="35" t="s">
        <v>1</v>
      </c>
      <c r="C58" s="26">
        <f>C60</f>
        <v>490</v>
      </c>
      <c r="D58" s="26">
        <f t="shared" ref="D58:J59" si="8">D60</f>
        <v>0</v>
      </c>
      <c r="E58" s="26">
        <f t="shared" si="8"/>
        <v>-19627</v>
      </c>
      <c r="F58" s="26">
        <f t="shared" si="8"/>
        <v>8544</v>
      </c>
      <c r="G58" s="26">
        <f t="shared" si="8"/>
        <v>8544</v>
      </c>
      <c r="H58" s="26">
        <f t="shared" si="8"/>
        <v>8544</v>
      </c>
      <c r="I58" s="26">
        <f t="shared" si="8"/>
        <v>8544</v>
      </c>
      <c r="J58" s="26">
        <f t="shared" si="8"/>
        <v>-17427</v>
      </c>
    </row>
    <row r="59" spans="1:10" s="18" customFormat="1">
      <c r="A59" s="12" t="s">
        <v>35</v>
      </c>
      <c r="B59" s="9" t="s">
        <v>2</v>
      </c>
      <c r="C59" s="26">
        <f>C61</f>
        <v>490</v>
      </c>
      <c r="D59" s="26">
        <f t="shared" si="8"/>
        <v>0</v>
      </c>
      <c r="E59" s="26">
        <f t="shared" si="8"/>
        <v>-19627</v>
      </c>
      <c r="F59" s="26">
        <f t="shared" si="8"/>
        <v>0</v>
      </c>
      <c r="G59" s="26">
        <f t="shared" si="8"/>
        <v>0</v>
      </c>
      <c r="H59" s="26">
        <f t="shared" si="8"/>
        <v>0</v>
      </c>
      <c r="I59" s="26">
        <f t="shared" si="8"/>
        <v>0</v>
      </c>
      <c r="J59" s="26">
        <f t="shared" si="8"/>
        <v>-17427</v>
      </c>
    </row>
    <row r="60" spans="1:10" s="18" customFormat="1" ht="25.5">
      <c r="A60" s="162" t="s">
        <v>32</v>
      </c>
      <c r="B60" s="35" t="s">
        <v>1</v>
      </c>
      <c r="C60" s="34">
        <f>C62+C64+C66+C68+C70+C72+C74+C76+C78</f>
        <v>490</v>
      </c>
      <c r="D60" s="34">
        <f t="shared" ref="D60:J61" si="9">D62+D64+D66+D68+D70+D72+D74+D76+D78</f>
        <v>0</v>
      </c>
      <c r="E60" s="34">
        <f t="shared" si="9"/>
        <v>-19627</v>
      </c>
      <c r="F60" s="34">
        <f t="shared" si="9"/>
        <v>8544</v>
      </c>
      <c r="G60" s="34">
        <f t="shared" si="9"/>
        <v>8544</v>
      </c>
      <c r="H60" s="34">
        <f t="shared" si="9"/>
        <v>8544</v>
      </c>
      <c r="I60" s="34">
        <f t="shared" si="9"/>
        <v>8544</v>
      </c>
      <c r="J60" s="34">
        <f t="shared" si="9"/>
        <v>-17427</v>
      </c>
    </row>
    <row r="61" spans="1:10" s="18" customFormat="1">
      <c r="A61" s="19"/>
      <c r="B61" s="20" t="s">
        <v>2</v>
      </c>
      <c r="C61" s="34">
        <f>C63+C65+C67+C69+C71+C73+C75+C77+C79</f>
        <v>490</v>
      </c>
      <c r="D61" s="34">
        <f t="shared" si="9"/>
        <v>0</v>
      </c>
      <c r="E61" s="34">
        <f t="shared" si="9"/>
        <v>-19627</v>
      </c>
      <c r="F61" s="34">
        <f t="shared" si="9"/>
        <v>0</v>
      </c>
      <c r="G61" s="34">
        <f t="shared" si="9"/>
        <v>0</v>
      </c>
      <c r="H61" s="34">
        <f t="shared" si="9"/>
        <v>0</v>
      </c>
      <c r="I61" s="34">
        <f t="shared" si="9"/>
        <v>0</v>
      </c>
      <c r="J61" s="34">
        <f t="shared" si="9"/>
        <v>-17427</v>
      </c>
    </row>
    <row r="62" spans="1:10" s="60" customFormat="1" ht="25.5">
      <c r="A62" s="62" t="s">
        <v>40</v>
      </c>
      <c r="B62" s="8" t="s">
        <v>1</v>
      </c>
      <c r="C62" s="21">
        <v>0</v>
      </c>
      <c r="D62" s="61"/>
      <c r="E62" s="168">
        <v>-200</v>
      </c>
      <c r="F62" s="168"/>
      <c r="G62" s="168"/>
      <c r="H62" s="168"/>
      <c r="I62" s="168"/>
      <c r="J62" s="168">
        <v>-60</v>
      </c>
    </row>
    <row r="63" spans="1:10" s="60" customFormat="1">
      <c r="A63" s="12"/>
      <c r="B63" s="9" t="s">
        <v>2</v>
      </c>
      <c r="C63" s="21">
        <v>0</v>
      </c>
      <c r="D63" s="61"/>
      <c r="E63" s="168">
        <v>-200</v>
      </c>
      <c r="F63" s="168"/>
      <c r="G63" s="168"/>
      <c r="H63" s="168"/>
      <c r="I63" s="168"/>
      <c r="J63" s="168">
        <v>-60</v>
      </c>
    </row>
    <row r="64" spans="1:10" s="60" customFormat="1" ht="25.5">
      <c r="A64" s="62" t="s">
        <v>41</v>
      </c>
      <c r="B64" s="8" t="s">
        <v>1</v>
      </c>
      <c r="C64" s="21">
        <v>0</v>
      </c>
      <c r="D64" s="61"/>
      <c r="E64" s="168">
        <v>-305</v>
      </c>
      <c r="F64" s="168"/>
      <c r="G64" s="168"/>
      <c r="H64" s="168"/>
      <c r="I64" s="168"/>
      <c r="J64" s="168">
        <v>0</v>
      </c>
    </row>
    <row r="65" spans="1:15" s="60" customFormat="1">
      <c r="A65" s="12"/>
      <c r="B65" s="9" t="s">
        <v>2</v>
      </c>
      <c r="C65" s="21">
        <v>0</v>
      </c>
      <c r="D65" s="61"/>
      <c r="E65" s="168">
        <v>-305</v>
      </c>
      <c r="F65" s="168"/>
      <c r="G65" s="168"/>
      <c r="H65" s="168"/>
      <c r="I65" s="168"/>
      <c r="J65" s="168">
        <v>0</v>
      </c>
    </row>
    <row r="66" spans="1:15" s="46" customFormat="1">
      <c r="A66" s="66" t="s">
        <v>55</v>
      </c>
      <c r="B66" s="57" t="s">
        <v>1</v>
      </c>
      <c r="C66" s="45">
        <v>0</v>
      </c>
      <c r="D66" s="63"/>
      <c r="E66" s="178">
        <v>-6615</v>
      </c>
      <c r="F66" s="178">
        <v>8544</v>
      </c>
      <c r="G66" s="178">
        <v>8544</v>
      </c>
      <c r="H66" s="178">
        <v>8544</v>
      </c>
      <c r="I66" s="178">
        <v>8544</v>
      </c>
      <c r="J66" s="178">
        <v>-6978</v>
      </c>
    </row>
    <row r="67" spans="1:15" s="46" customFormat="1">
      <c r="A67" s="41"/>
      <c r="B67" s="39" t="s">
        <v>2</v>
      </c>
      <c r="C67" s="45">
        <v>0</v>
      </c>
      <c r="D67" s="63"/>
      <c r="E67" s="178">
        <v>-6615</v>
      </c>
      <c r="F67" s="178"/>
      <c r="G67" s="178"/>
      <c r="H67" s="178"/>
      <c r="I67" s="178"/>
      <c r="J67" s="178">
        <v>-6978</v>
      </c>
    </row>
    <row r="68" spans="1:15" s="46" customFormat="1">
      <c r="A68" s="66" t="s">
        <v>56</v>
      </c>
      <c r="B68" s="57" t="s">
        <v>1</v>
      </c>
      <c r="C68" s="45">
        <v>490</v>
      </c>
      <c r="D68" s="63"/>
      <c r="E68" s="178">
        <v>-946</v>
      </c>
      <c r="F68" s="178"/>
      <c r="G68" s="178"/>
      <c r="H68" s="178"/>
      <c r="I68" s="178"/>
      <c r="J68" s="178">
        <v>0</v>
      </c>
    </row>
    <row r="69" spans="1:15" s="46" customFormat="1">
      <c r="A69" s="41"/>
      <c r="B69" s="39" t="s">
        <v>2</v>
      </c>
      <c r="C69" s="45">
        <v>490</v>
      </c>
      <c r="D69" s="63"/>
      <c r="E69" s="178">
        <v>-946</v>
      </c>
      <c r="F69" s="178"/>
      <c r="G69" s="178"/>
      <c r="H69" s="178"/>
      <c r="I69" s="178"/>
      <c r="J69" s="178">
        <v>0</v>
      </c>
    </row>
    <row r="70" spans="1:15" s="60" customFormat="1" ht="25.5">
      <c r="A70" s="62" t="s">
        <v>42</v>
      </c>
      <c r="B70" s="8" t="s">
        <v>1</v>
      </c>
      <c r="C70" s="21">
        <v>0</v>
      </c>
      <c r="D70" s="61"/>
      <c r="E70" s="168">
        <v>-5472</v>
      </c>
      <c r="F70" s="168"/>
      <c r="G70" s="168"/>
      <c r="H70" s="168"/>
      <c r="I70" s="168"/>
      <c r="J70" s="168">
        <v>-4827</v>
      </c>
    </row>
    <row r="71" spans="1:15" s="60" customFormat="1">
      <c r="A71" s="12"/>
      <c r="B71" s="9" t="s">
        <v>2</v>
      </c>
      <c r="C71" s="21">
        <v>0</v>
      </c>
      <c r="D71" s="61"/>
      <c r="E71" s="168">
        <v>-5472</v>
      </c>
      <c r="F71" s="168"/>
      <c r="G71" s="168"/>
      <c r="H71" s="168"/>
      <c r="I71" s="168"/>
      <c r="J71" s="168">
        <v>-4827</v>
      </c>
    </row>
    <row r="72" spans="1:15" s="60" customFormat="1" ht="25.5">
      <c r="A72" s="13" t="s">
        <v>43</v>
      </c>
      <c r="B72" s="8" t="s">
        <v>1</v>
      </c>
      <c r="C72" s="21">
        <v>0</v>
      </c>
      <c r="D72" s="61"/>
      <c r="E72" s="168">
        <v>-47</v>
      </c>
      <c r="F72" s="168"/>
      <c r="G72" s="168"/>
      <c r="H72" s="168"/>
      <c r="I72" s="168"/>
      <c r="J72" s="168">
        <v>0</v>
      </c>
    </row>
    <row r="73" spans="1:15" s="60" customFormat="1">
      <c r="A73" s="41"/>
      <c r="B73" s="9" t="s">
        <v>2</v>
      </c>
      <c r="C73" s="21">
        <v>0</v>
      </c>
      <c r="D73" s="61"/>
      <c r="E73" s="168">
        <v>-47</v>
      </c>
      <c r="F73" s="168"/>
      <c r="G73" s="168"/>
      <c r="H73" s="168"/>
      <c r="I73" s="168"/>
      <c r="J73" s="168">
        <v>0</v>
      </c>
    </row>
    <row r="74" spans="1:15" s="46" customFormat="1" ht="25.5">
      <c r="A74" s="66" t="s">
        <v>44</v>
      </c>
      <c r="B74" s="57" t="s">
        <v>1</v>
      </c>
      <c r="C74" s="45">
        <v>0</v>
      </c>
      <c r="D74" s="63"/>
      <c r="E74" s="178">
        <v>-3546</v>
      </c>
      <c r="F74" s="178"/>
      <c r="G74" s="178"/>
      <c r="H74" s="178"/>
      <c r="I74" s="178"/>
      <c r="J74" s="178">
        <v>-2711</v>
      </c>
    </row>
    <row r="75" spans="1:15" s="46" customFormat="1">
      <c r="A75" s="41"/>
      <c r="B75" s="39" t="s">
        <v>2</v>
      </c>
      <c r="C75" s="45">
        <v>0</v>
      </c>
      <c r="D75" s="63"/>
      <c r="E75" s="178">
        <v>-3546</v>
      </c>
      <c r="F75" s="178"/>
      <c r="G75" s="178"/>
      <c r="H75" s="178"/>
      <c r="I75" s="178"/>
      <c r="J75" s="178">
        <v>-2711</v>
      </c>
    </row>
    <row r="76" spans="1:15" s="60" customFormat="1" ht="25.5">
      <c r="A76" s="13" t="s">
        <v>57</v>
      </c>
      <c r="B76" s="8" t="s">
        <v>1</v>
      </c>
      <c r="C76" s="21">
        <v>0</v>
      </c>
      <c r="D76" s="61"/>
      <c r="E76" s="168">
        <v>-1000</v>
      </c>
      <c r="F76" s="168"/>
      <c r="G76" s="168"/>
      <c r="H76" s="168"/>
      <c r="I76" s="168"/>
      <c r="J76" s="168">
        <v>-1851</v>
      </c>
    </row>
    <row r="77" spans="1:15" s="60" customFormat="1">
      <c r="A77" s="49"/>
      <c r="B77" s="9" t="s">
        <v>2</v>
      </c>
      <c r="C77" s="21">
        <v>0</v>
      </c>
      <c r="D77" s="61"/>
      <c r="E77" s="168">
        <v>-1000</v>
      </c>
      <c r="F77" s="168"/>
      <c r="G77" s="168"/>
      <c r="H77" s="168"/>
      <c r="I77" s="168"/>
      <c r="J77" s="168">
        <v>-1851</v>
      </c>
    </row>
    <row r="78" spans="1:15" s="60" customFormat="1" ht="25.5">
      <c r="A78" s="13" t="s">
        <v>58</v>
      </c>
      <c r="B78" s="8" t="s">
        <v>1</v>
      </c>
      <c r="C78" s="21">
        <v>0</v>
      </c>
      <c r="D78" s="61"/>
      <c r="E78" s="168">
        <v>-1496</v>
      </c>
      <c r="F78" s="168"/>
      <c r="G78" s="168"/>
      <c r="H78" s="168"/>
      <c r="I78" s="168"/>
      <c r="J78" s="168">
        <v>-1000</v>
      </c>
    </row>
    <row r="79" spans="1:15" s="60" customFormat="1">
      <c r="A79" s="49"/>
      <c r="B79" s="9" t="s">
        <v>2</v>
      </c>
      <c r="C79" s="21">
        <v>0</v>
      </c>
      <c r="D79" s="61"/>
      <c r="E79" s="168">
        <v>-1496</v>
      </c>
      <c r="F79" s="168"/>
      <c r="G79" s="168"/>
      <c r="H79" s="168"/>
      <c r="I79" s="168"/>
      <c r="J79" s="168">
        <v>-1000</v>
      </c>
    </row>
    <row r="80" spans="1:15" s="100" customFormat="1">
      <c r="A80" s="196" t="s">
        <v>54</v>
      </c>
      <c r="B80" s="128" t="s">
        <v>1</v>
      </c>
      <c r="C80" s="103">
        <f>C82</f>
        <v>1000</v>
      </c>
      <c r="D80" s="103">
        <f t="shared" ref="D80:J81" si="10">D82</f>
        <v>0</v>
      </c>
      <c r="E80" s="103">
        <f t="shared" si="10"/>
        <v>23000</v>
      </c>
      <c r="F80" s="103">
        <f t="shared" si="10"/>
        <v>0</v>
      </c>
      <c r="G80" s="103">
        <f t="shared" si="10"/>
        <v>0</v>
      </c>
      <c r="H80" s="103">
        <f t="shared" si="10"/>
        <v>0</v>
      </c>
      <c r="I80" s="103">
        <f t="shared" si="10"/>
        <v>0</v>
      </c>
      <c r="J80" s="103">
        <f t="shared" si="10"/>
        <v>19227</v>
      </c>
      <c r="O80" s="197"/>
    </row>
    <row r="81" spans="1:12" s="100" customFormat="1">
      <c r="A81" s="130" t="s">
        <v>9</v>
      </c>
      <c r="B81" s="129" t="s">
        <v>2</v>
      </c>
      <c r="C81" s="103">
        <f>C83</f>
        <v>1000</v>
      </c>
      <c r="D81" s="103">
        <f t="shared" si="10"/>
        <v>0</v>
      </c>
      <c r="E81" s="103">
        <f t="shared" si="10"/>
        <v>23000</v>
      </c>
      <c r="F81" s="103">
        <f t="shared" si="10"/>
        <v>0</v>
      </c>
      <c r="G81" s="103">
        <f t="shared" si="10"/>
        <v>0</v>
      </c>
      <c r="H81" s="103">
        <f t="shared" si="10"/>
        <v>0</v>
      </c>
      <c r="I81" s="103">
        <f t="shared" si="10"/>
        <v>0</v>
      </c>
      <c r="J81" s="103">
        <f t="shared" si="10"/>
        <v>19227</v>
      </c>
    </row>
    <row r="82" spans="1:12" s="38" customFormat="1" ht="25.5">
      <c r="A82" s="193" t="s">
        <v>32</v>
      </c>
      <c r="B82" s="48" t="s">
        <v>1</v>
      </c>
      <c r="C82" s="194">
        <f t="shared" ref="C82:J83" si="11">C89+C132</f>
        <v>1000</v>
      </c>
      <c r="D82" s="194">
        <f t="shared" si="11"/>
        <v>0</v>
      </c>
      <c r="E82" s="194">
        <f t="shared" si="11"/>
        <v>23000</v>
      </c>
      <c r="F82" s="194">
        <f t="shared" si="11"/>
        <v>0</v>
      </c>
      <c r="G82" s="194">
        <f t="shared" si="11"/>
        <v>0</v>
      </c>
      <c r="H82" s="194">
        <f t="shared" si="11"/>
        <v>0</v>
      </c>
      <c r="I82" s="194">
        <f t="shared" si="11"/>
        <v>0</v>
      </c>
      <c r="J82" s="194">
        <f t="shared" si="11"/>
        <v>19227</v>
      </c>
    </row>
    <row r="83" spans="1:12" s="38" customFormat="1">
      <c r="A83" s="195"/>
      <c r="B83" s="43" t="s">
        <v>2</v>
      </c>
      <c r="C83" s="194">
        <f t="shared" si="11"/>
        <v>1000</v>
      </c>
      <c r="D83" s="194">
        <f t="shared" si="11"/>
        <v>0</v>
      </c>
      <c r="E83" s="194">
        <f t="shared" si="11"/>
        <v>23000</v>
      </c>
      <c r="F83" s="194">
        <f t="shared" si="11"/>
        <v>0</v>
      </c>
      <c r="G83" s="194">
        <f t="shared" si="11"/>
        <v>0</v>
      </c>
      <c r="H83" s="194">
        <f t="shared" si="11"/>
        <v>0</v>
      </c>
      <c r="I83" s="194">
        <f t="shared" si="11"/>
        <v>0</v>
      </c>
      <c r="J83" s="194">
        <f t="shared" si="11"/>
        <v>19227</v>
      </c>
    </row>
    <row r="84" spans="1:12" s="18" customFormat="1">
      <c r="A84" s="215" t="s">
        <v>17</v>
      </c>
      <c r="B84" s="210"/>
      <c r="C84" s="210"/>
      <c r="D84" s="210"/>
      <c r="E84" s="210"/>
      <c r="F84" s="210"/>
      <c r="G84" s="210"/>
      <c r="H84" s="210"/>
      <c r="I84" s="210"/>
      <c r="J84" s="211"/>
    </row>
    <row r="85" spans="1:12" s="18" customFormat="1">
      <c r="A85" s="55" t="s">
        <v>13</v>
      </c>
      <c r="B85" s="35" t="s">
        <v>1</v>
      </c>
      <c r="C85" s="15">
        <f>C87</f>
        <v>1000</v>
      </c>
      <c r="D85" s="15">
        <f t="shared" ref="D85:J88" si="12">D87</f>
        <v>0</v>
      </c>
      <c r="E85" s="15">
        <f t="shared" si="12"/>
        <v>18137</v>
      </c>
      <c r="F85" s="15">
        <f t="shared" si="12"/>
        <v>0</v>
      </c>
      <c r="G85" s="15">
        <f t="shared" si="12"/>
        <v>0</v>
      </c>
      <c r="H85" s="15">
        <f t="shared" si="12"/>
        <v>0</v>
      </c>
      <c r="I85" s="15">
        <f t="shared" si="12"/>
        <v>0</v>
      </c>
      <c r="J85" s="15">
        <f t="shared" si="12"/>
        <v>17427</v>
      </c>
    </row>
    <row r="86" spans="1:12" s="18" customFormat="1">
      <c r="A86" s="12" t="s">
        <v>35</v>
      </c>
      <c r="B86" s="9" t="s">
        <v>2</v>
      </c>
      <c r="C86" s="15">
        <f>C88</f>
        <v>1000</v>
      </c>
      <c r="D86" s="15">
        <f t="shared" si="12"/>
        <v>0</v>
      </c>
      <c r="E86" s="15">
        <f t="shared" si="12"/>
        <v>18137</v>
      </c>
      <c r="F86" s="15">
        <f t="shared" si="12"/>
        <v>0</v>
      </c>
      <c r="G86" s="15">
        <f t="shared" si="12"/>
        <v>0</v>
      </c>
      <c r="H86" s="15">
        <f t="shared" si="12"/>
        <v>0</v>
      </c>
      <c r="I86" s="15">
        <f t="shared" si="12"/>
        <v>0</v>
      </c>
      <c r="J86" s="15">
        <f t="shared" si="12"/>
        <v>17427</v>
      </c>
    </row>
    <row r="87" spans="1:12" s="18" customFormat="1">
      <c r="A87" s="157" t="s">
        <v>54</v>
      </c>
      <c r="B87" s="8" t="s">
        <v>1</v>
      </c>
      <c r="C87" s="21">
        <f>C89</f>
        <v>1000</v>
      </c>
      <c r="D87" s="21">
        <f t="shared" si="12"/>
        <v>0</v>
      </c>
      <c r="E87" s="21">
        <f t="shared" si="12"/>
        <v>18137</v>
      </c>
      <c r="F87" s="21">
        <f t="shared" si="12"/>
        <v>0</v>
      </c>
      <c r="G87" s="21">
        <f t="shared" si="12"/>
        <v>0</v>
      </c>
      <c r="H87" s="21">
        <f t="shared" si="12"/>
        <v>0</v>
      </c>
      <c r="I87" s="21">
        <f t="shared" si="12"/>
        <v>0</v>
      </c>
      <c r="J87" s="21">
        <f t="shared" si="12"/>
        <v>17427</v>
      </c>
    </row>
    <row r="88" spans="1:12" s="18" customFormat="1">
      <c r="A88" s="12" t="s">
        <v>36</v>
      </c>
      <c r="B88" s="9" t="s">
        <v>2</v>
      </c>
      <c r="C88" s="21">
        <f>C90</f>
        <v>1000</v>
      </c>
      <c r="D88" s="21">
        <f t="shared" si="12"/>
        <v>0</v>
      </c>
      <c r="E88" s="21">
        <f t="shared" si="12"/>
        <v>18137</v>
      </c>
      <c r="F88" s="21">
        <f t="shared" si="12"/>
        <v>0</v>
      </c>
      <c r="G88" s="21">
        <f t="shared" si="12"/>
        <v>0</v>
      </c>
      <c r="H88" s="21">
        <f t="shared" si="12"/>
        <v>0</v>
      </c>
      <c r="I88" s="21">
        <f t="shared" si="12"/>
        <v>0</v>
      </c>
      <c r="J88" s="21">
        <f t="shared" si="12"/>
        <v>17427</v>
      </c>
    </row>
    <row r="89" spans="1:12" s="18" customFormat="1" ht="25.5">
      <c r="A89" s="50" t="s">
        <v>37</v>
      </c>
      <c r="B89" s="8" t="s">
        <v>1</v>
      </c>
      <c r="C89" s="21">
        <f>C91+C93+C95+C97+C99+C101+C103+C105+C107</f>
        <v>1000</v>
      </c>
      <c r="D89" s="23"/>
      <c r="E89" s="21">
        <f t="shared" ref="D89:J90" si="13">E91+E93+E95+E97+E99+E101+E103+E105+E107</f>
        <v>18137</v>
      </c>
      <c r="F89" s="164"/>
      <c r="G89" s="164"/>
      <c r="H89" s="164"/>
      <c r="I89" s="164"/>
      <c r="J89" s="21">
        <f t="shared" si="13"/>
        <v>17427</v>
      </c>
    </row>
    <row r="90" spans="1:12" s="18" customFormat="1">
      <c r="A90" s="49"/>
      <c r="B90" s="9" t="s">
        <v>2</v>
      </c>
      <c r="C90" s="21">
        <f>C92+C94+C96+C98+C100+C102+C104+C106+C108</f>
        <v>1000</v>
      </c>
      <c r="D90" s="21">
        <f t="shared" si="13"/>
        <v>0</v>
      </c>
      <c r="E90" s="21">
        <f t="shared" si="13"/>
        <v>18137</v>
      </c>
      <c r="F90" s="21">
        <f t="shared" si="13"/>
        <v>0</v>
      </c>
      <c r="G90" s="21">
        <f t="shared" si="13"/>
        <v>0</v>
      </c>
      <c r="H90" s="21">
        <f t="shared" si="13"/>
        <v>0</v>
      </c>
      <c r="I90" s="21">
        <f t="shared" si="13"/>
        <v>0</v>
      </c>
      <c r="J90" s="21">
        <f t="shared" si="13"/>
        <v>17427</v>
      </c>
    </row>
    <row r="91" spans="1:12" s="60" customFormat="1" ht="25.5">
      <c r="A91" s="62" t="s">
        <v>40</v>
      </c>
      <c r="B91" s="8" t="s">
        <v>1</v>
      </c>
      <c r="C91" s="21">
        <v>0</v>
      </c>
      <c r="D91" s="61"/>
      <c r="E91" s="168">
        <v>200</v>
      </c>
      <c r="F91" s="168"/>
      <c r="G91" s="168"/>
      <c r="H91" s="168"/>
      <c r="I91" s="168"/>
      <c r="J91" s="168">
        <v>60</v>
      </c>
    </row>
    <row r="92" spans="1:12" s="60" customFormat="1">
      <c r="A92" s="12"/>
      <c r="B92" s="9" t="s">
        <v>2</v>
      </c>
      <c r="C92" s="21">
        <v>0</v>
      </c>
      <c r="D92" s="61"/>
      <c r="E92" s="168">
        <v>200</v>
      </c>
      <c r="F92" s="168"/>
      <c r="G92" s="168"/>
      <c r="H92" s="168"/>
      <c r="I92" s="168"/>
      <c r="J92" s="168">
        <v>60</v>
      </c>
    </row>
    <row r="93" spans="1:12" s="60" customFormat="1" ht="25.5">
      <c r="A93" s="62" t="s">
        <v>41</v>
      </c>
      <c r="B93" s="8" t="s">
        <v>1</v>
      </c>
      <c r="C93" s="21">
        <v>0</v>
      </c>
      <c r="D93" s="61"/>
      <c r="E93" s="168">
        <v>305</v>
      </c>
      <c r="F93" s="168"/>
      <c r="G93" s="168"/>
      <c r="H93" s="168"/>
      <c r="I93" s="168"/>
      <c r="J93" s="168">
        <v>0</v>
      </c>
    </row>
    <row r="94" spans="1:12" s="60" customFormat="1">
      <c r="A94" s="12"/>
      <c r="B94" s="9" t="s">
        <v>2</v>
      </c>
      <c r="C94" s="21">
        <v>0</v>
      </c>
      <c r="D94" s="61"/>
      <c r="E94" s="168">
        <v>305</v>
      </c>
      <c r="F94" s="168"/>
      <c r="G94" s="168"/>
      <c r="H94" s="168"/>
      <c r="I94" s="168"/>
      <c r="J94" s="168">
        <v>0</v>
      </c>
    </row>
    <row r="95" spans="1:12" s="60" customFormat="1">
      <c r="A95" s="62" t="s">
        <v>55</v>
      </c>
      <c r="B95" s="8" t="s">
        <v>1</v>
      </c>
      <c r="C95" s="21">
        <v>544</v>
      </c>
      <c r="D95" s="61"/>
      <c r="E95" s="168">
        <v>6071</v>
      </c>
      <c r="F95" s="168"/>
      <c r="G95" s="168"/>
      <c r="H95" s="168"/>
      <c r="I95" s="168"/>
      <c r="J95" s="168">
        <v>6978</v>
      </c>
      <c r="K95" s="46"/>
      <c r="L95" s="46"/>
    </row>
    <row r="96" spans="1:12" s="60" customFormat="1">
      <c r="A96" s="12"/>
      <c r="B96" s="9" t="s">
        <v>2</v>
      </c>
      <c r="C96" s="21">
        <v>544</v>
      </c>
      <c r="D96" s="61"/>
      <c r="E96" s="168">
        <v>6071</v>
      </c>
      <c r="F96" s="168"/>
      <c r="G96" s="168"/>
      <c r="H96" s="168"/>
      <c r="I96" s="168"/>
      <c r="J96" s="168">
        <v>6978</v>
      </c>
      <c r="K96" s="46"/>
      <c r="L96" s="46"/>
    </row>
    <row r="97" spans="1:26" s="60" customFormat="1">
      <c r="A97" s="62" t="s">
        <v>56</v>
      </c>
      <c r="B97" s="8" t="s">
        <v>1</v>
      </c>
      <c r="C97" s="21">
        <v>456</v>
      </c>
      <c r="D97" s="61"/>
      <c r="E97" s="168">
        <v>0</v>
      </c>
      <c r="F97" s="168"/>
      <c r="G97" s="168"/>
      <c r="H97" s="168"/>
      <c r="I97" s="168"/>
      <c r="J97" s="168">
        <v>0</v>
      </c>
      <c r="K97" s="46"/>
      <c r="L97" s="46"/>
    </row>
    <row r="98" spans="1:26" s="60" customFormat="1">
      <c r="A98" s="12"/>
      <c r="B98" s="9" t="s">
        <v>2</v>
      </c>
      <c r="C98" s="21">
        <v>456</v>
      </c>
      <c r="D98" s="61"/>
      <c r="E98" s="168">
        <v>0</v>
      </c>
      <c r="F98" s="168"/>
      <c r="G98" s="168"/>
      <c r="H98" s="168"/>
      <c r="I98" s="168"/>
      <c r="J98" s="168">
        <v>0</v>
      </c>
      <c r="K98" s="46"/>
      <c r="L98" s="46"/>
    </row>
    <row r="99" spans="1:26" s="60" customFormat="1" ht="25.5">
      <c r="A99" s="62" t="s">
        <v>42</v>
      </c>
      <c r="B99" s="8" t="s">
        <v>1</v>
      </c>
      <c r="C99" s="21">
        <v>0</v>
      </c>
      <c r="D99" s="61"/>
      <c r="E99" s="168">
        <v>5472</v>
      </c>
      <c r="F99" s="168"/>
      <c r="G99" s="168"/>
      <c r="H99" s="168"/>
      <c r="I99" s="168"/>
      <c r="J99" s="168">
        <v>4827</v>
      </c>
    </row>
    <row r="100" spans="1:26" s="60" customFormat="1">
      <c r="A100" s="12"/>
      <c r="B100" s="9" t="s">
        <v>2</v>
      </c>
      <c r="C100" s="21">
        <v>0</v>
      </c>
      <c r="D100" s="61"/>
      <c r="E100" s="168">
        <v>5472</v>
      </c>
      <c r="F100" s="168"/>
      <c r="G100" s="168"/>
      <c r="H100" s="168"/>
      <c r="I100" s="168"/>
      <c r="J100" s="168">
        <v>4827</v>
      </c>
    </row>
    <row r="101" spans="1:26" s="60" customFormat="1" ht="25.5">
      <c r="A101" s="13" t="s">
        <v>43</v>
      </c>
      <c r="B101" s="8" t="s">
        <v>1</v>
      </c>
      <c r="C101" s="21">
        <v>0</v>
      </c>
      <c r="D101" s="61"/>
      <c r="E101" s="168">
        <v>47</v>
      </c>
      <c r="F101" s="168"/>
      <c r="G101" s="168"/>
      <c r="H101" s="168"/>
      <c r="I101" s="168"/>
      <c r="J101" s="168">
        <v>0</v>
      </c>
    </row>
    <row r="102" spans="1:26" s="60" customFormat="1">
      <c r="A102" s="41"/>
      <c r="B102" s="9" t="s">
        <v>2</v>
      </c>
      <c r="C102" s="21">
        <v>0</v>
      </c>
      <c r="D102" s="61"/>
      <c r="E102" s="168">
        <v>47</v>
      </c>
      <c r="F102" s="168"/>
      <c r="G102" s="168"/>
      <c r="H102" s="168"/>
      <c r="I102" s="168"/>
      <c r="J102" s="168">
        <v>0</v>
      </c>
    </row>
    <row r="103" spans="1:26" s="60" customFormat="1" ht="25.5">
      <c r="A103" s="13" t="s">
        <v>44</v>
      </c>
      <c r="B103" s="8" t="s">
        <v>1</v>
      </c>
      <c r="C103" s="21">
        <v>0</v>
      </c>
      <c r="D103" s="61"/>
      <c r="E103" s="168">
        <v>3546</v>
      </c>
      <c r="F103" s="168"/>
      <c r="G103" s="168"/>
      <c r="H103" s="168"/>
      <c r="I103" s="168"/>
      <c r="J103" s="168">
        <v>2711</v>
      </c>
    </row>
    <row r="104" spans="1:26" s="60" customFormat="1">
      <c r="A104" s="41"/>
      <c r="B104" s="9" t="s">
        <v>2</v>
      </c>
      <c r="C104" s="21">
        <v>0</v>
      </c>
      <c r="D104" s="61"/>
      <c r="E104" s="168">
        <v>3546</v>
      </c>
      <c r="F104" s="168"/>
      <c r="G104" s="168"/>
      <c r="H104" s="168"/>
      <c r="I104" s="168"/>
      <c r="J104" s="168">
        <v>2711</v>
      </c>
    </row>
    <row r="105" spans="1:26" s="60" customFormat="1" ht="25.5">
      <c r="A105" s="13" t="s">
        <v>57</v>
      </c>
      <c r="B105" s="8" t="s">
        <v>1</v>
      </c>
      <c r="C105" s="21">
        <v>0</v>
      </c>
      <c r="D105" s="61"/>
      <c r="E105" s="168">
        <v>1000</v>
      </c>
      <c r="F105" s="168"/>
      <c r="G105" s="168"/>
      <c r="H105" s="168"/>
      <c r="I105" s="168"/>
      <c r="J105" s="168">
        <v>1851</v>
      </c>
    </row>
    <row r="106" spans="1:26" s="60" customFormat="1">
      <c r="A106" s="49"/>
      <c r="B106" s="9" t="s">
        <v>2</v>
      </c>
      <c r="C106" s="21">
        <v>0</v>
      </c>
      <c r="D106" s="61"/>
      <c r="E106" s="168">
        <v>1000</v>
      </c>
      <c r="F106" s="168"/>
      <c r="G106" s="168"/>
      <c r="H106" s="168"/>
      <c r="I106" s="168"/>
      <c r="J106" s="168">
        <v>1851</v>
      </c>
    </row>
    <row r="107" spans="1:26" s="60" customFormat="1" ht="25.5">
      <c r="A107" s="13" t="s">
        <v>58</v>
      </c>
      <c r="B107" s="8" t="s">
        <v>1</v>
      </c>
      <c r="C107" s="21">
        <v>0</v>
      </c>
      <c r="D107" s="61"/>
      <c r="E107" s="168">
        <v>1496</v>
      </c>
      <c r="F107" s="168"/>
      <c r="G107" s="168"/>
      <c r="H107" s="168"/>
      <c r="I107" s="168"/>
      <c r="J107" s="168">
        <v>1000</v>
      </c>
    </row>
    <row r="108" spans="1:26" s="60" customFormat="1">
      <c r="A108" s="49"/>
      <c r="B108" s="9" t="s">
        <v>2</v>
      </c>
      <c r="C108" s="21">
        <v>0</v>
      </c>
      <c r="D108" s="61"/>
      <c r="E108" s="168">
        <v>1496</v>
      </c>
      <c r="F108" s="168"/>
      <c r="G108" s="168"/>
      <c r="H108" s="168"/>
      <c r="I108" s="168"/>
      <c r="J108" s="168">
        <v>1000</v>
      </c>
    </row>
    <row r="109" spans="1:26" s="29" customFormat="1">
      <c r="A109" s="208" t="s">
        <v>34</v>
      </c>
      <c r="B109" s="209"/>
      <c r="C109" s="209"/>
      <c r="D109" s="210"/>
      <c r="E109" s="210"/>
      <c r="F109" s="210"/>
      <c r="G109" s="210"/>
      <c r="H109" s="210"/>
      <c r="I109" s="210"/>
      <c r="J109" s="211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s="30" customFormat="1">
      <c r="A110" s="51" t="s">
        <v>13</v>
      </c>
      <c r="B110" s="54" t="s">
        <v>1</v>
      </c>
      <c r="C110" s="53">
        <f t="shared" ref="C110:J111" si="14">C112+C130</f>
        <v>188</v>
      </c>
      <c r="D110" s="53">
        <f t="shared" si="14"/>
        <v>0</v>
      </c>
      <c r="E110" s="53">
        <f t="shared" si="14"/>
        <v>0</v>
      </c>
      <c r="F110" s="53">
        <f t="shared" si="14"/>
        <v>0</v>
      </c>
      <c r="G110" s="53">
        <f t="shared" si="14"/>
        <v>0</v>
      </c>
      <c r="H110" s="53">
        <f t="shared" si="14"/>
        <v>0</v>
      </c>
      <c r="I110" s="53">
        <f t="shared" si="14"/>
        <v>0</v>
      </c>
      <c r="J110" s="53">
        <f t="shared" si="14"/>
        <v>0</v>
      </c>
    </row>
    <row r="111" spans="1:26" s="30" customFormat="1">
      <c r="A111" s="16" t="s">
        <v>14</v>
      </c>
      <c r="B111" s="9" t="s">
        <v>2</v>
      </c>
      <c r="C111" s="53">
        <f t="shared" si="14"/>
        <v>188</v>
      </c>
      <c r="D111" s="53">
        <f t="shared" si="14"/>
        <v>0</v>
      </c>
      <c r="E111" s="53">
        <f t="shared" si="14"/>
        <v>0</v>
      </c>
      <c r="F111" s="53">
        <f t="shared" si="14"/>
        <v>0</v>
      </c>
      <c r="G111" s="53">
        <f t="shared" si="14"/>
        <v>0</v>
      </c>
      <c r="H111" s="53">
        <f t="shared" si="14"/>
        <v>0</v>
      </c>
      <c r="I111" s="53">
        <f t="shared" si="14"/>
        <v>0</v>
      </c>
      <c r="J111" s="53">
        <f t="shared" si="14"/>
        <v>0</v>
      </c>
    </row>
    <row r="112" spans="1:26" s="94" customFormat="1">
      <c r="A112" s="90" t="s">
        <v>20</v>
      </c>
      <c r="B112" s="91" t="s">
        <v>1</v>
      </c>
      <c r="C112" s="92">
        <f>C114+C120</f>
        <v>188</v>
      </c>
      <c r="D112" s="92">
        <f t="shared" ref="D112:J113" si="15">D114</f>
        <v>0</v>
      </c>
      <c r="E112" s="92">
        <f t="shared" si="15"/>
        <v>-4863</v>
      </c>
      <c r="F112" s="92">
        <f t="shared" si="15"/>
        <v>0</v>
      </c>
      <c r="G112" s="92">
        <f t="shared" si="15"/>
        <v>0</v>
      </c>
      <c r="H112" s="92">
        <f t="shared" si="15"/>
        <v>0</v>
      </c>
      <c r="I112" s="92">
        <f t="shared" si="15"/>
        <v>0</v>
      </c>
      <c r="J112" s="92">
        <f t="shared" si="15"/>
        <v>-1800</v>
      </c>
      <c r="O112" s="95"/>
    </row>
    <row r="113" spans="1:13" s="94" customFormat="1">
      <c r="A113" s="96" t="s">
        <v>9</v>
      </c>
      <c r="B113" s="97" t="s">
        <v>2</v>
      </c>
      <c r="C113" s="92">
        <f>C115+C121</f>
        <v>188</v>
      </c>
      <c r="D113" s="92">
        <f t="shared" si="15"/>
        <v>0</v>
      </c>
      <c r="E113" s="92">
        <f t="shared" si="15"/>
        <v>-4863</v>
      </c>
      <c r="F113" s="92">
        <f t="shared" si="15"/>
        <v>0</v>
      </c>
      <c r="G113" s="92">
        <f t="shared" si="15"/>
        <v>0</v>
      </c>
      <c r="H113" s="92">
        <f t="shared" si="15"/>
        <v>0</v>
      </c>
      <c r="I113" s="92">
        <f t="shared" si="15"/>
        <v>0</v>
      </c>
      <c r="J113" s="92">
        <f t="shared" si="15"/>
        <v>-1800</v>
      </c>
    </row>
    <row r="114" spans="1:13" s="18" customFormat="1" ht="25.5">
      <c r="A114" s="162" t="s">
        <v>32</v>
      </c>
      <c r="B114" s="35" t="s">
        <v>1</v>
      </c>
      <c r="C114" s="34">
        <f>C116+C118</f>
        <v>0</v>
      </c>
      <c r="D114" s="34">
        <f t="shared" ref="D114:J115" si="16">D116+D118</f>
        <v>0</v>
      </c>
      <c r="E114" s="34">
        <f t="shared" si="16"/>
        <v>-4863</v>
      </c>
      <c r="F114" s="34">
        <f t="shared" si="16"/>
        <v>0</v>
      </c>
      <c r="G114" s="34">
        <f t="shared" si="16"/>
        <v>0</v>
      </c>
      <c r="H114" s="34">
        <f t="shared" si="16"/>
        <v>0</v>
      </c>
      <c r="I114" s="34">
        <f t="shared" si="16"/>
        <v>0</v>
      </c>
      <c r="J114" s="34">
        <f t="shared" si="16"/>
        <v>-1800</v>
      </c>
    </row>
    <row r="115" spans="1:13" s="18" customFormat="1">
      <c r="A115" s="19"/>
      <c r="B115" s="20" t="s">
        <v>2</v>
      </c>
      <c r="C115" s="34">
        <f>C117+C119</f>
        <v>0</v>
      </c>
      <c r="D115" s="34">
        <f t="shared" si="16"/>
        <v>0</v>
      </c>
      <c r="E115" s="34">
        <f t="shared" si="16"/>
        <v>-4863</v>
      </c>
      <c r="F115" s="34">
        <f t="shared" si="16"/>
        <v>0</v>
      </c>
      <c r="G115" s="34">
        <f t="shared" si="16"/>
        <v>0</v>
      </c>
      <c r="H115" s="34">
        <f t="shared" si="16"/>
        <v>0</v>
      </c>
      <c r="I115" s="34">
        <f t="shared" si="16"/>
        <v>0</v>
      </c>
      <c r="J115" s="34">
        <f t="shared" si="16"/>
        <v>-1800</v>
      </c>
    </row>
    <row r="116" spans="1:13" s="31" customFormat="1" ht="51.75" customHeight="1">
      <c r="A116" s="70" t="s">
        <v>45</v>
      </c>
      <c r="B116" s="35" t="s">
        <v>1</v>
      </c>
      <c r="C116" s="26">
        <v>0</v>
      </c>
      <c r="D116" s="58"/>
      <c r="E116" s="170">
        <v>-3863</v>
      </c>
      <c r="F116" s="170"/>
      <c r="G116" s="170"/>
      <c r="H116" s="170"/>
      <c r="I116" s="170"/>
      <c r="J116" s="170">
        <v>0</v>
      </c>
    </row>
    <row r="117" spans="1:13" s="31" customFormat="1">
      <c r="A117" s="71"/>
      <c r="B117" s="20" t="s">
        <v>2</v>
      </c>
      <c r="C117" s="26">
        <v>0</v>
      </c>
      <c r="D117" s="58"/>
      <c r="E117" s="170">
        <v>-3863</v>
      </c>
      <c r="F117" s="170"/>
      <c r="G117" s="170"/>
      <c r="H117" s="170"/>
      <c r="I117" s="170"/>
      <c r="J117" s="170">
        <v>0</v>
      </c>
    </row>
    <row r="118" spans="1:13" s="31" customFormat="1" ht="39" customHeight="1">
      <c r="A118" s="72" t="s">
        <v>46</v>
      </c>
      <c r="B118" s="48" t="s">
        <v>1</v>
      </c>
      <c r="C118" s="26">
        <v>0</v>
      </c>
      <c r="D118" s="58"/>
      <c r="E118" s="170">
        <v>-1000</v>
      </c>
      <c r="F118" s="170"/>
      <c r="G118" s="170"/>
      <c r="H118" s="170"/>
      <c r="I118" s="170"/>
      <c r="J118" s="170">
        <v>-1800</v>
      </c>
    </row>
    <row r="119" spans="1:13" s="31" customFormat="1">
      <c r="A119" s="73"/>
      <c r="B119" s="43" t="s">
        <v>2</v>
      </c>
      <c r="C119" s="26">
        <v>0</v>
      </c>
      <c r="D119" s="58"/>
      <c r="E119" s="170">
        <v>-1000</v>
      </c>
      <c r="F119" s="170"/>
      <c r="G119" s="170"/>
      <c r="H119" s="170"/>
      <c r="I119" s="170"/>
      <c r="J119" s="170">
        <v>-1800</v>
      </c>
    </row>
    <row r="120" spans="1:13" customFormat="1">
      <c r="A120" s="7" t="s">
        <v>10</v>
      </c>
      <c r="B120" s="3" t="s">
        <v>1</v>
      </c>
      <c r="C120" s="10">
        <f>C122</f>
        <v>188</v>
      </c>
      <c r="D120" s="18"/>
      <c r="E120" s="161"/>
      <c r="F120" s="161"/>
      <c r="G120" s="161"/>
      <c r="H120" s="161"/>
      <c r="I120" s="161"/>
      <c r="J120" s="161"/>
    </row>
    <row r="121" spans="1:13" customFormat="1">
      <c r="A121" s="6"/>
      <c r="B121" s="2" t="s">
        <v>2</v>
      </c>
      <c r="C121" s="10">
        <f>C123</f>
        <v>188</v>
      </c>
      <c r="D121" s="18"/>
      <c r="E121" s="161"/>
      <c r="F121" s="161"/>
      <c r="G121" s="161"/>
      <c r="H121" s="161"/>
      <c r="I121" s="161"/>
      <c r="J121" s="161"/>
    </row>
    <row r="122" spans="1:13" customFormat="1">
      <c r="A122" s="28" t="s">
        <v>12</v>
      </c>
      <c r="B122" s="3" t="s">
        <v>1</v>
      </c>
      <c r="C122" s="10">
        <f>C124</f>
        <v>188</v>
      </c>
      <c r="D122" s="18"/>
      <c r="E122" s="161"/>
      <c r="F122" s="161"/>
      <c r="G122" s="161"/>
      <c r="H122" s="161"/>
      <c r="I122" s="161"/>
      <c r="J122" s="161"/>
    </row>
    <row r="123" spans="1:13" customFormat="1">
      <c r="A123" s="32"/>
      <c r="B123" s="20" t="s">
        <v>2</v>
      </c>
      <c r="C123" s="10">
        <f>C125</f>
        <v>188</v>
      </c>
      <c r="D123" s="18"/>
      <c r="E123" s="161"/>
      <c r="F123" s="161"/>
      <c r="G123" s="161"/>
      <c r="H123" s="161"/>
      <c r="I123" s="161"/>
      <c r="J123" s="161"/>
    </row>
    <row r="124" spans="1:13" customFormat="1">
      <c r="A124" s="11" t="s">
        <v>25</v>
      </c>
      <c r="B124" s="3" t="s">
        <v>1</v>
      </c>
      <c r="C124" s="33">
        <f>C126+C128</f>
        <v>188</v>
      </c>
      <c r="D124" s="18"/>
      <c r="E124" s="161"/>
      <c r="F124" s="161"/>
      <c r="G124" s="161"/>
      <c r="H124" s="161"/>
      <c r="I124" s="161"/>
      <c r="J124" s="161"/>
    </row>
    <row r="125" spans="1:13" customFormat="1">
      <c r="A125" s="12"/>
      <c r="B125" s="1" t="s">
        <v>2</v>
      </c>
      <c r="C125" s="33">
        <f>C127+C129</f>
        <v>188</v>
      </c>
      <c r="D125" s="18"/>
      <c r="E125" s="161"/>
      <c r="F125" s="161"/>
      <c r="G125" s="161"/>
      <c r="H125" s="161"/>
      <c r="I125" s="161"/>
      <c r="J125" s="161"/>
    </row>
    <row r="126" spans="1:13" s="46" customFormat="1" ht="25.5">
      <c r="A126" s="67" t="s">
        <v>68</v>
      </c>
      <c r="B126" s="57" t="s">
        <v>1</v>
      </c>
      <c r="C126" s="45">
        <v>7</v>
      </c>
      <c r="D126" s="42"/>
      <c r="E126" s="45"/>
      <c r="F126" s="45"/>
      <c r="G126" s="45"/>
      <c r="H126" s="45"/>
      <c r="I126" s="45"/>
      <c r="J126" s="202"/>
      <c r="K126" s="63"/>
      <c r="L126" s="63"/>
      <c r="M126" s="63"/>
    </row>
    <row r="127" spans="1:13" s="46" customFormat="1" ht="16.5" customHeight="1">
      <c r="A127" s="68"/>
      <c r="B127" s="39" t="s">
        <v>2</v>
      </c>
      <c r="C127" s="45">
        <v>7</v>
      </c>
      <c r="D127" s="42"/>
      <c r="E127" s="45"/>
      <c r="F127" s="45"/>
      <c r="G127" s="45"/>
      <c r="H127" s="45"/>
      <c r="I127" s="45"/>
      <c r="J127" s="202"/>
      <c r="K127" s="63"/>
      <c r="L127" s="63"/>
      <c r="M127" s="63"/>
    </row>
    <row r="128" spans="1:13" s="31" customFormat="1" ht="38.25">
      <c r="A128" s="64" t="s">
        <v>69</v>
      </c>
      <c r="B128" s="35" t="s">
        <v>1</v>
      </c>
      <c r="C128" s="26">
        <v>181</v>
      </c>
      <c r="E128" s="203"/>
      <c r="F128" s="203"/>
      <c r="G128" s="203"/>
      <c r="H128" s="203"/>
      <c r="I128" s="203"/>
      <c r="J128" s="203"/>
    </row>
    <row r="129" spans="1:10" s="31" customFormat="1">
      <c r="A129" s="65"/>
      <c r="B129" s="20" t="s">
        <v>2</v>
      </c>
      <c r="C129" s="26">
        <v>181</v>
      </c>
      <c r="E129" s="203"/>
      <c r="F129" s="203"/>
      <c r="G129" s="203"/>
      <c r="H129" s="203"/>
      <c r="I129" s="203"/>
      <c r="J129" s="203"/>
    </row>
    <row r="130" spans="1:10" s="30" customFormat="1">
      <c r="A130" s="157" t="s">
        <v>54</v>
      </c>
      <c r="B130" s="8" t="s">
        <v>1</v>
      </c>
      <c r="C130" s="10">
        <f>C132</f>
        <v>0</v>
      </c>
      <c r="D130" s="10">
        <f t="shared" ref="D130:J131" si="17">D132</f>
        <v>0</v>
      </c>
      <c r="E130" s="10">
        <f t="shared" si="17"/>
        <v>4863</v>
      </c>
      <c r="F130" s="10">
        <f t="shared" si="17"/>
        <v>0</v>
      </c>
      <c r="G130" s="10">
        <f t="shared" si="17"/>
        <v>0</v>
      </c>
      <c r="H130" s="10">
        <f t="shared" si="17"/>
        <v>0</v>
      </c>
      <c r="I130" s="10">
        <f t="shared" si="17"/>
        <v>0</v>
      </c>
      <c r="J130" s="10">
        <f t="shared" si="17"/>
        <v>1800</v>
      </c>
    </row>
    <row r="131" spans="1:10" s="30" customFormat="1">
      <c r="A131" s="16" t="s">
        <v>14</v>
      </c>
      <c r="B131" s="9" t="s">
        <v>2</v>
      </c>
      <c r="C131" s="10">
        <f>C133</f>
        <v>0</v>
      </c>
      <c r="D131" s="10">
        <f t="shared" si="17"/>
        <v>0</v>
      </c>
      <c r="E131" s="10">
        <f t="shared" si="17"/>
        <v>4863</v>
      </c>
      <c r="F131" s="10">
        <f t="shared" si="17"/>
        <v>0</v>
      </c>
      <c r="G131" s="10">
        <f t="shared" si="17"/>
        <v>0</v>
      </c>
      <c r="H131" s="10">
        <f t="shared" si="17"/>
        <v>0</v>
      </c>
      <c r="I131" s="10">
        <f t="shared" si="17"/>
        <v>0</v>
      </c>
      <c r="J131" s="10">
        <f t="shared" si="17"/>
        <v>1800</v>
      </c>
    </row>
    <row r="132" spans="1:10" s="30" customFormat="1" ht="25.5">
      <c r="A132" s="52" t="s">
        <v>38</v>
      </c>
      <c r="B132" s="8" t="s">
        <v>1</v>
      </c>
      <c r="C132" s="10">
        <f>C134+C136</f>
        <v>0</v>
      </c>
      <c r="D132" s="10">
        <f t="shared" ref="D132:J133" si="18">D134+D136</f>
        <v>0</v>
      </c>
      <c r="E132" s="10">
        <f t="shared" si="18"/>
        <v>4863</v>
      </c>
      <c r="F132" s="10">
        <f t="shared" si="18"/>
        <v>0</v>
      </c>
      <c r="G132" s="10">
        <f t="shared" si="18"/>
        <v>0</v>
      </c>
      <c r="H132" s="10">
        <f t="shared" si="18"/>
        <v>0</v>
      </c>
      <c r="I132" s="10">
        <f t="shared" si="18"/>
        <v>0</v>
      </c>
      <c r="J132" s="10">
        <f t="shared" si="18"/>
        <v>1800</v>
      </c>
    </row>
    <row r="133" spans="1:10" s="30" customFormat="1">
      <c r="A133" s="14"/>
      <c r="B133" s="9" t="s">
        <v>2</v>
      </c>
      <c r="C133" s="10">
        <f>C135+C137</f>
        <v>0</v>
      </c>
      <c r="D133" s="10">
        <f t="shared" si="18"/>
        <v>0</v>
      </c>
      <c r="E133" s="10">
        <f t="shared" si="18"/>
        <v>4863</v>
      </c>
      <c r="F133" s="10">
        <f t="shared" si="18"/>
        <v>0</v>
      </c>
      <c r="G133" s="10">
        <f t="shared" si="18"/>
        <v>0</v>
      </c>
      <c r="H133" s="10">
        <f t="shared" si="18"/>
        <v>0</v>
      </c>
      <c r="I133" s="10">
        <f t="shared" si="18"/>
        <v>0</v>
      </c>
      <c r="J133" s="10">
        <f t="shared" si="18"/>
        <v>1800</v>
      </c>
    </row>
    <row r="134" spans="1:10" s="31" customFormat="1" ht="51.75" customHeight="1">
      <c r="A134" s="70" t="s">
        <v>45</v>
      </c>
      <c r="B134" s="35" t="s">
        <v>1</v>
      </c>
      <c r="C134" s="26">
        <v>0</v>
      </c>
      <c r="D134" s="58"/>
      <c r="E134" s="170">
        <v>3863</v>
      </c>
      <c r="F134" s="170"/>
      <c r="G134" s="170"/>
      <c r="H134" s="170"/>
      <c r="I134" s="170"/>
      <c r="J134" s="170">
        <v>0</v>
      </c>
    </row>
    <row r="135" spans="1:10" s="31" customFormat="1">
      <c r="A135" s="71"/>
      <c r="B135" s="20" t="s">
        <v>2</v>
      </c>
      <c r="C135" s="26">
        <v>0</v>
      </c>
      <c r="D135" s="58"/>
      <c r="E135" s="170">
        <v>3863</v>
      </c>
      <c r="F135" s="170"/>
      <c r="G135" s="170"/>
      <c r="H135" s="170"/>
      <c r="I135" s="170"/>
      <c r="J135" s="170">
        <v>0</v>
      </c>
    </row>
    <row r="136" spans="1:10" s="31" customFormat="1" ht="39" customHeight="1">
      <c r="A136" s="72" t="s">
        <v>46</v>
      </c>
      <c r="B136" s="48" t="s">
        <v>1</v>
      </c>
      <c r="C136" s="26">
        <v>0</v>
      </c>
      <c r="D136" s="58"/>
      <c r="E136" s="170">
        <v>1000</v>
      </c>
      <c r="F136" s="170"/>
      <c r="G136" s="170"/>
      <c r="H136" s="170"/>
      <c r="I136" s="170"/>
      <c r="J136" s="170">
        <v>1800</v>
      </c>
    </row>
    <row r="137" spans="1:10" s="31" customFormat="1">
      <c r="A137" s="73"/>
      <c r="B137" s="43" t="s">
        <v>2</v>
      </c>
      <c r="C137" s="26">
        <v>0</v>
      </c>
      <c r="D137" s="58"/>
      <c r="E137" s="170">
        <v>1000</v>
      </c>
      <c r="F137" s="170"/>
      <c r="G137" s="170"/>
      <c r="H137" s="170"/>
      <c r="I137" s="170"/>
      <c r="J137" s="170">
        <v>1800</v>
      </c>
    </row>
    <row r="138" spans="1:10" s="109" customFormat="1">
      <c r="A138" s="216" t="s">
        <v>8</v>
      </c>
      <c r="B138" s="217"/>
      <c r="C138" s="217"/>
      <c r="D138" s="210"/>
      <c r="E138" s="210"/>
      <c r="F138" s="210"/>
      <c r="G138" s="210"/>
      <c r="H138" s="210"/>
      <c r="I138" s="210"/>
      <c r="J138" s="211"/>
    </row>
    <row r="139" spans="1:10" s="109" customFormat="1" ht="15">
      <c r="A139" s="111" t="s">
        <v>11</v>
      </c>
      <c r="B139" s="112" t="s">
        <v>1</v>
      </c>
      <c r="C139" s="113">
        <f>C140</f>
        <v>320.5</v>
      </c>
      <c r="D139" s="183"/>
      <c r="E139" s="171"/>
      <c r="F139" s="171"/>
      <c r="G139" s="171"/>
      <c r="H139" s="171"/>
      <c r="I139" s="171"/>
      <c r="J139" s="171"/>
    </row>
    <row r="140" spans="1:10" s="109" customFormat="1">
      <c r="A140" s="114"/>
      <c r="B140" s="115" t="s">
        <v>2</v>
      </c>
      <c r="C140" s="113">
        <f>C142+C154</f>
        <v>320.5</v>
      </c>
      <c r="D140" s="183"/>
      <c r="E140" s="171"/>
      <c r="F140" s="171"/>
      <c r="G140" s="171"/>
      <c r="H140" s="171"/>
      <c r="I140" s="171"/>
      <c r="J140" s="171"/>
    </row>
    <row r="141" spans="1:10" s="117" customFormat="1">
      <c r="A141" s="90" t="s">
        <v>20</v>
      </c>
      <c r="B141" s="91" t="s">
        <v>1</v>
      </c>
      <c r="C141" s="92">
        <f>+C143</f>
        <v>24</v>
      </c>
      <c r="D141" s="137"/>
      <c r="E141" s="166"/>
      <c r="F141" s="166"/>
      <c r="G141" s="166"/>
      <c r="H141" s="166"/>
      <c r="I141" s="166"/>
      <c r="J141" s="166"/>
    </row>
    <row r="142" spans="1:10" s="117" customFormat="1">
      <c r="A142" s="96" t="s">
        <v>9</v>
      </c>
      <c r="B142" s="97" t="s">
        <v>2</v>
      </c>
      <c r="C142" s="92">
        <f>C144</f>
        <v>24</v>
      </c>
      <c r="D142" s="137"/>
      <c r="E142" s="166"/>
      <c r="F142" s="166"/>
      <c r="G142" s="166"/>
      <c r="H142" s="166"/>
      <c r="I142" s="166"/>
      <c r="J142" s="166"/>
    </row>
    <row r="143" spans="1:10" s="117" customFormat="1">
      <c r="A143" s="118" t="s">
        <v>10</v>
      </c>
      <c r="B143" s="106" t="s">
        <v>1</v>
      </c>
      <c r="C143" s="92">
        <f>C145</f>
        <v>24</v>
      </c>
      <c r="D143" s="137"/>
      <c r="E143" s="166"/>
      <c r="F143" s="166"/>
      <c r="G143" s="166"/>
      <c r="H143" s="166"/>
      <c r="I143" s="166"/>
      <c r="J143" s="166"/>
    </row>
    <row r="144" spans="1:10" s="117" customFormat="1">
      <c r="A144" s="99"/>
      <c r="B144" s="97" t="s">
        <v>2</v>
      </c>
      <c r="C144" s="92">
        <f>C146</f>
        <v>24</v>
      </c>
      <c r="D144" s="137"/>
      <c r="E144" s="166"/>
      <c r="F144" s="166"/>
      <c r="G144" s="166"/>
      <c r="H144" s="166"/>
      <c r="I144" s="166"/>
      <c r="J144" s="166"/>
    </row>
    <row r="145" spans="1:53" s="117" customFormat="1">
      <c r="A145" s="108" t="s">
        <v>12</v>
      </c>
      <c r="B145" s="91" t="s">
        <v>1</v>
      </c>
      <c r="C145" s="92">
        <f>C147+C149</f>
        <v>24</v>
      </c>
      <c r="D145" s="137"/>
      <c r="E145" s="166"/>
      <c r="F145" s="166"/>
      <c r="G145" s="166"/>
      <c r="H145" s="166"/>
      <c r="I145" s="166"/>
      <c r="J145" s="166"/>
      <c r="Q145" s="119"/>
    </row>
    <row r="146" spans="1:53" s="117" customFormat="1">
      <c r="A146" s="104"/>
      <c r="B146" s="97" t="s">
        <v>2</v>
      </c>
      <c r="C146" s="92">
        <f>C148+C150</f>
        <v>24</v>
      </c>
      <c r="D146" s="121"/>
      <c r="E146" s="166"/>
      <c r="F146" s="166"/>
      <c r="G146" s="166"/>
      <c r="H146" s="166"/>
      <c r="I146" s="166"/>
      <c r="J146" s="166"/>
      <c r="Q146" s="119"/>
    </row>
    <row r="147" spans="1:53" s="117" customFormat="1" ht="15" customHeight="1">
      <c r="A147" s="102" t="s">
        <v>15</v>
      </c>
      <c r="B147" s="91" t="s">
        <v>1</v>
      </c>
      <c r="C147" s="92">
        <f>C173</f>
        <v>16</v>
      </c>
      <c r="D147" s="121"/>
      <c r="E147" s="166"/>
      <c r="F147" s="166"/>
      <c r="G147" s="166"/>
      <c r="H147" s="166"/>
      <c r="I147" s="166"/>
      <c r="J147" s="166"/>
      <c r="Q147" s="119"/>
    </row>
    <row r="148" spans="1:53" s="117" customFormat="1" ht="14.25" customHeight="1">
      <c r="A148" s="104"/>
      <c r="B148" s="97" t="s">
        <v>2</v>
      </c>
      <c r="C148" s="92">
        <f>C174</f>
        <v>16</v>
      </c>
      <c r="D148" s="121"/>
      <c r="E148" s="166"/>
      <c r="F148" s="166"/>
      <c r="G148" s="166"/>
      <c r="H148" s="166"/>
      <c r="I148" s="166"/>
      <c r="J148" s="166"/>
      <c r="Q148" s="119"/>
    </row>
    <row r="149" spans="1:53" s="117" customFormat="1">
      <c r="A149" s="105" t="s">
        <v>23</v>
      </c>
      <c r="B149" s="91" t="s">
        <v>1</v>
      </c>
      <c r="C149" s="92">
        <f>C175</f>
        <v>8</v>
      </c>
      <c r="D149" s="137"/>
      <c r="E149" s="166"/>
      <c r="F149" s="166"/>
      <c r="G149" s="166"/>
      <c r="H149" s="166"/>
      <c r="I149" s="166"/>
      <c r="J149" s="166"/>
    </row>
    <row r="150" spans="1:53" s="117" customFormat="1">
      <c r="A150" s="104"/>
      <c r="B150" s="97" t="s">
        <v>2</v>
      </c>
      <c r="C150" s="92">
        <f>C176</f>
        <v>8</v>
      </c>
      <c r="D150" s="137"/>
      <c r="E150" s="166"/>
      <c r="F150" s="166"/>
      <c r="G150" s="166"/>
      <c r="H150" s="166"/>
      <c r="I150" s="166"/>
      <c r="J150" s="166"/>
    </row>
    <row r="151" spans="1:53" s="117" customFormat="1" hidden="1">
      <c r="A151" s="107" t="s">
        <v>31</v>
      </c>
      <c r="B151" s="106" t="s">
        <v>1</v>
      </c>
      <c r="C151" s="92" t="e">
        <f>C152</f>
        <v>#REF!</v>
      </c>
      <c r="D151" s="121"/>
      <c r="E151" s="166"/>
      <c r="F151" s="166"/>
      <c r="G151" s="166"/>
      <c r="H151" s="166"/>
      <c r="I151" s="166"/>
      <c r="J151" s="166"/>
    </row>
    <row r="152" spans="1:53" s="117" customFormat="1" hidden="1">
      <c r="A152" s="104"/>
      <c r="B152" s="97" t="s">
        <v>2</v>
      </c>
      <c r="C152" s="92" t="e">
        <f>#REF!</f>
        <v>#REF!</v>
      </c>
      <c r="D152" s="121"/>
      <c r="E152" s="166"/>
      <c r="F152" s="166"/>
      <c r="G152" s="166"/>
      <c r="H152" s="166"/>
      <c r="I152" s="166"/>
      <c r="J152" s="166"/>
    </row>
    <row r="153" spans="1:53" s="117" customFormat="1">
      <c r="A153" s="90" t="s">
        <v>16</v>
      </c>
      <c r="B153" s="91" t="s">
        <v>1</v>
      </c>
      <c r="C153" s="103">
        <f>C155</f>
        <v>296.5</v>
      </c>
      <c r="D153" s="121"/>
      <c r="E153" s="166"/>
      <c r="F153" s="166"/>
      <c r="G153" s="166"/>
      <c r="H153" s="166"/>
      <c r="I153" s="166"/>
      <c r="J153" s="166"/>
    </row>
    <row r="154" spans="1:53" s="117" customFormat="1">
      <c r="A154" s="96" t="s">
        <v>9</v>
      </c>
      <c r="B154" s="97" t="s">
        <v>2</v>
      </c>
      <c r="C154" s="103">
        <f>C156</f>
        <v>296.5</v>
      </c>
      <c r="D154" s="121"/>
      <c r="E154" s="166"/>
      <c r="F154" s="166"/>
      <c r="G154" s="166"/>
      <c r="H154" s="166"/>
      <c r="I154" s="166"/>
      <c r="J154" s="166"/>
    </row>
    <row r="155" spans="1:53" s="117" customFormat="1">
      <c r="A155" s="136" t="s">
        <v>10</v>
      </c>
      <c r="B155" s="106" t="s">
        <v>1</v>
      </c>
      <c r="C155" s="92">
        <f>C157</f>
        <v>296.5</v>
      </c>
      <c r="D155" s="124"/>
      <c r="E155" s="166"/>
      <c r="F155" s="92"/>
      <c r="G155" s="92"/>
      <c r="H155" s="92"/>
      <c r="I155" s="92"/>
      <c r="J155" s="166"/>
      <c r="K155" s="121"/>
    </row>
    <row r="156" spans="1:53" s="117" customFormat="1">
      <c r="A156" s="99"/>
      <c r="B156" s="97" t="s">
        <v>2</v>
      </c>
      <c r="C156" s="92">
        <f>C158</f>
        <v>296.5</v>
      </c>
      <c r="D156" s="124"/>
      <c r="E156" s="166"/>
      <c r="F156" s="92"/>
      <c r="G156" s="92"/>
      <c r="H156" s="92"/>
      <c r="I156" s="92"/>
      <c r="J156" s="166"/>
      <c r="K156" s="121"/>
    </row>
    <row r="157" spans="1:53" s="117" customFormat="1">
      <c r="A157" s="118" t="s">
        <v>22</v>
      </c>
      <c r="B157" s="91" t="s">
        <v>1</v>
      </c>
      <c r="C157" s="92">
        <f>C159+C161</f>
        <v>296.5</v>
      </c>
      <c r="D157" s="137"/>
      <c r="E157" s="166"/>
      <c r="F157" s="166"/>
      <c r="G157" s="166"/>
      <c r="H157" s="166"/>
      <c r="I157" s="166"/>
      <c r="J157" s="166"/>
    </row>
    <row r="158" spans="1:53" s="117" customFormat="1">
      <c r="A158" s="96"/>
      <c r="B158" s="97" t="s">
        <v>2</v>
      </c>
      <c r="C158" s="92">
        <f>C160+C162</f>
        <v>296.5</v>
      </c>
      <c r="D158" s="137"/>
      <c r="E158" s="166"/>
      <c r="F158" s="166"/>
      <c r="G158" s="166"/>
      <c r="H158" s="166"/>
      <c r="I158" s="166"/>
      <c r="J158" s="166"/>
    </row>
    <row r="159" spans="1:53" s="117" customFormat="1">
      <c r="A159" s="102" t="s">
        <v>15</v>
      </c>
      <c r="B159" s="106" t="s">
        <v>1</v>
      </c>
      <c r="C159" s="92">
        <f>C183</f>
        <v>8.5</v>
      </c>
      <c r="D159" s="137"/>
      <c r="E159" s="167"/>
      <c r="F159" s="166"/>
      <c r="G159" s="166"/>
      <c r="H159" s="166"/>
      <c r="I159" s="166"/>
      <c r="J159" s="166"/>
    </row>
    <row r="160" spans="1:53" s="116" customFormat="1">
      <c r="A160" s="104"/>
      <c r="B160" s="97" t="s">
        <v>2</v>
      </c>
      <c r="C160" s="92">
        <f>C184</f>
        <v>8.5</v>
      </c>
      <c r="D160" s="137"/>
      <c r="E160" s="167"/>
      <c r="F160" s="166"/>
      <c r="G160" s="166"/>
      <c r="H160" s="166"/>
      <c r="I160" s="166"/>
      <c r="J160" s="166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</row>
    <row r="161" spans="1:11" s="24" customFormat="1">
      <c r="A161" s="105" t="s">
        <v>23</v>
      </c>
      <c r="B161" s="35" t="s">
        <v>1</v>
      </c>
      <c r="C161" s="26">
        <f>C228</f>
        <v>288</v>
      </c>
      <c r="D161" s="58"/>
      <c r="E161" s="173"/>
      <c r="F161" s="174"/>
      <c r="G161" s="174"/>
      <c r="H161" s="174"/>
      <c r="I161" s="174"/>
      <c r="J161" s="174"/>
    </row>
    <row r="162" spans="1:11" s="24" customFormat="1">
      <c r="A162" s="27"/>
      <c r="B162" s="20" t="s">
        <v>2</v>
      </c>
      <c r="C162" s="26">
        <f>C229</f>
        <v>288</v>
      </c>
      <c r="D162" s="158">
        <f>D200</f>
        <v>0</v>
      </c>
      <c r="E162" s="173"/>
      <c r="F162" s="174"/>
      <c r="G162" s="174"/>
      <c r="H162" s="174"/>
      <c r="I162" s="174"/>
      <c r="J162" s="174"/>
    </row>
    <row r="163" spans="1:11" s="117" customFormat="1">
      <c r="A163" s="218" t="s">
        <v>30</v>
      </c>
      <c r="B163" s="210"/>
      <c r="C163" s="210"/>
      <c r="D163" s="210"/>
      <c r="E163" s="210"/>
      <c r="F163" s="210"/>
      <c r="G163" s="210"/>
      <c r="H163" s="210"/>
      <c r="I163" s="210"/>
      <c r="J163" s="211"/>
    </row>
    <row r="164" spans="1:11" s="117" customFormat="1">
      <c r="A164" s="122" t="s">
        <v>13</v>
      </c>
      <c r="B164" s="123"/>
      <c r="C164" s="92"/>
      <c r="D164" s="120"/>
      <c r="E164" s="176"/>
      <c r="F164" s="176"/>
      <c r="G164" s="176"/>
      <c r="H164" s="176"/>
      <c r="I164" s="176"/>
      <c r="J164" s="166"/>
    </row>
    <row r="165" spans="1:11" s="117" customFormat="1">
      <c r="A165" s="108" t="s">
        <v>21</v>
      </c>
      <c r="B165" s="91" t="s">
        <v>1</v>
      </c>
      <c r="C165" s="92">
        <f>C167+C177</f>
        <v>32.5</v>
      </c>
      <c r="D165" s="124"/>
      <c r="E165" s="92"/>
      <c r="F165" s="92"/>
      <c r="G165" s="92"/>
      <c r="H165" s="92"/>
      <c r="I165" s="92"/>
      <c r="J165" s="166"/>
      <c r="K165" s="121"/>
    </row>
    <row r="166" spans="1:11" s="117" customFormat="1">
      <c r="A166" s="104"/>
      <c r="B166" s="97" t="s">
        <v>2</v>
      </c>
      <c r="C166" s="92">
        <f>C168+C178</f>
        <v>32.5</v>
      </c>
      <c r="D166" s="124"/>
      <c r="E166" s="92"/>
      <c r="F166" s="92"/>
      <c r="G166" s="92"/>
      <c r="H166" s="92"/>
      <c r="I166" s="92"/>
      <c r="J166" s="166"/>
      <c r="K166" s="121"/>
    </row>
    <row r="167" spans="1:11" s="117" customFormat="1">
      <c r="A167" s="125" t="s">
        <v>18</v>
      </c>
      <c r="B167" s="126" t="s">
        <v>1</v>
      </c>
      <c r="C167" s="92">
        <f t="shared" ref="C167:C170" si="19">C169</f>
        <v>24</v>
      </c>
      <c r="D167" s="124"/>
      <c r="E167" s="160"/>
      <c r="F167" s="160"/>
      <c r="G167" s="160"/>
      <c r="H167" s="160"/>
      <c r="I167" s="160"/>
      <c r="J167" s="166"/>
      <c r="K167" s="121"/>
    </row>
    <row r="168" spans="1:11" s="117" customFormat="1">
      <c r="A168" s="104" t="s">
        <v>19</v>
      </c>
      <c r="B168" s="127" t="s">
        <v>2</v>
      </c>
      <c r="C168" s="92">
        <f t="shared" si="19"/>
        <v>24</v>
      </c>
      <c r="D168" s="124"/>
      <c r="E168" s="160"/>
      <c r="F168" s="160"/>
      <c r="G168" s="160"/>
      <c r="H168" s="160"/>
      <c r="I168" s="160"/>
      <c r="J168" s="166"/>
      <c r="K168" s="121"/>
    </row>
    <row r="169" spans="1:11" s="117" customFormat="1">
      <c r="A169" s="98" t="s">
        <v>10</v>
      </c>
      <c r="B169" s="106" t="s">
        <v>1</v>
      </c>
      <c r="C169" s="92">
        <f t="shared" si="19"/>
        <v>24</v>
      </c>
      <c r="D169" s="124"/>
      <c r="E169" s="160"/>
      <c r="F169" s="160"/>
      <c r="G169" s="160"/>
      <c r="H169" s="160"/>
      <c r="I169" s="160"/>
      <c r="J169" s="166"/>
      <c r="K169" s="121"/>
    </row>
    <row r="170" spans="1:11" s="117" customFormat="1">
      <c r="A170" s="99"/>
      <c r="B170" s="97" t="s">
        <v>2</v>
      </c>
      <c r="C170" s="92">
        <f t="shared" si="19"/>
        <v>24</v>
      </c>
      <c r="D170" s="124"/>
      <c r="E170" s="160"/>
      <c r="F170" s="160"/>
      <c r="G170" s="160"/>
      <c r="H170" s="160"/>
      <c r="I170" s="160"/>
      <c r="J170" s="166"/>
      <c r="K170" s="121"/>
    </row>
    <row r="171" spans="1:11" s="117" customFormat="1">
      <c r="A171" s="118" t="s">
        <v>22</v>
      </c>
      <c r="B171" s="91" t="s">
        <v>1</v>
      </c>
      <c r="C171" s="92">
        <f>C173+C175</f>
        <v>24</v>
      </c>
      <c r="D171" s="137"/>
      <c r="E171" s="166"/>
      <c r="F171" s="166"/>
      <c r="G171" s="166"/>
      <c r="H171" s="166"/>
      <c r="I171" s="166"/>
      <c r="J171" s="166"/>
    </row>
    <row r="172" spans="1:11" s="117" customFormat="1">
      <c r="A172" s="96"/>
      <c r="B172" s="97" t="s">
        <v>2</v>
      </c>
      <c r="C172" s="92">
        <f>C174+C176</f>
        <v>24</v>
      </c>
      <c r="D172" s="137"/>
      <c r="E172" s="166"/>
      <c r="F172" s="166"/>
      <c r="G172" s="166"/>
      <c r="H172" s="166"/>
      <c r="I172" s="166"/>
      <c r="J172" s="166"/>
    </row>
    <row r="173" spans="1:11" customFormat="1">
      <c r="A173" s="156" t="s">
        <v>15</v>
      </c>
      <c r="B173" s="3" t="s">
        <v>1</v>
      </c>
      <c r="C173" s="33">
        <f>C207</f>
        <v>16</v>
      </c>
      <c r="D173" s="23"/>
      <c r="E173" s="177"/>
      <c r="F173" s="177"/>
      <c r="G173" s="177"/>
      <c r="H173" s="177"/>
      <c r="I173" s="177"/>
      <c r="J173" s="177"/>
    </row>
    <row r="174" spans="1:11" customFormat="1">
      <c r="A174" s="5"/>
      <c r="B174" s="2" t="s">
        <v>2</v>
      </c>
      <c r="C174" s="33">
        <f>C208</f>
        <v>16</v>
      </c>
      <c r="D174" s="23"/>
      <c r="E174" s="177"/>
      <c r="F174" s="177"/>
      <c r="G174" s="177"/>
      <c r="H174" s="177"/>
      <c r="I174" s="177"/>
      <c r="J174" s="177"/>
    </row>
    <row r="175" spans="1:11" s="24" customFormat="1">
      <c r="A175" s="105" t="s">
        <v>23</v>
      </c>
      <c r="B175" s="35" t="s">
        <v>1</v>
      </c>
      <c r="C175" s="26">
        <f>C213</f>
        <v>8</v>
      </c>
      <c r="D175" s="58"/>
      <c r="E175" s="173"/>
      <c r="F175" s="174"/>
      <c r="G175" s="174"/>
      <c r="H175" s="174"/>
      <c r="I175" s="174"/>
      <c r="J175" s="174"/>
    </row>
    <row r="176" spans="1:11" s="24" customFormat="1">
      <c r="A176" s="27"/>
      <c r="B176" s="20" t="s">
        <v>2</v>
      </c>
      <c r="C176" s="26">
        <f>C214</f>
        <v>8</v>
      </c>
      <c r="D176" s="158">
        <f>D214</f>
        <v>0</v>
      </c>
      <c r="E176" s="173"/>
      <c r="F176" s="174"/>
      <c r="G176" s="174"/>
      <c r="H176" s="174"/>
      <c r="I176" s="174"/>
      <c r="J176" s="174"/>
    </row>
    <row r="177" spans="1:53" s="117" customFormat="1">
      <c r="A177" s="90" t="s">
        <v>16</v>
      </c>
      <c r="B177" s="91" t="s">
        <v>1</v>
      </c>
      <c r="C177" s="103">
        <f>C179</f>
        <v>8.5</v>
      </c>
      <c r="D177" s="121"/>
      <c r="E177" s="166"/>
      <c r="F177" s="166"/>
      <c r="G177" s="166"/>
      <c r="H177" s="166"/>
      <c r="I177" s="166"/>
      <c r="J177" s="166"/>
    </row>
    <row r="178" spans="1:53" s="117" customFormat="1">
      <c r="A178" s="96" t="s">
        <v>9</v>
      </c>
      <c r="B178" s="97" t="s">
        <v>2</v>
      </c>
      <c r="C178" s="103">
        <f>C180</f>
        <v>8.5</v>
      </c>
      <c r="D178" s="121"/>
      <c r="E178" s="166"/>
      <c r="F178" s="166"/>
      <c r="G178" s="166"/>
      <c r="H178" s="166"/>
      <c r="I178" s="166"/>
      <c r="J178" s="166"/>
    </row>
    <row r="179" spans="1:53" s="117" customFormat="1">
      <c r="A179" s="136" t="s">
        <v>10</v>
      </c>
      <c r="B179" s="106" t="s">
        <v>1</v>
      </c>
      <c r="C179" s="92">
        <f t="shared" ref="C179:C180" si="20">C181</f>
        <v>8.5</v>
      </c>
      <c r="D179" s="124"/>
      <c r="E179" s="166"/>
      <c r="F179" s="92"/>
      <c r="G179" s="92"/>
      <c r="H179" s="92"/>
      <c r="I179" s="92"/>
      <c r="J179" s="166"/>
      <c r="K179" s="121"/>
    </row>
    <row r="180" spans="1:53" s="117" customFormat="1">
      <c r="A180" s="99"/>
      <c r="B180" s="97" t="s">
        <v>2</v>
      </c>
      <c r="C180" s="92">
        <f t="shared" si="20"/>
        <v>8.5</v>
      </c>
      <c r="D180" s="124"/>
      <c r="E180" s="166"/>
      <c r="F180" s="92"/>
      <c r="G180" s="92"/>
      <c r="H180" s="92"/>
      <c r="I180" s="92"/>
      <c r="J180" s="166"/>
      <c r="K180" s="121"/>
    </row>
    <row r="181" spans="1:53" s="117" customFormat="1">
      <c r="A181" s="118" t="s">
        <v>22</v>
      </c>
      <c r="B181" s="91" t="s">
        <v>1</v>
      </c>
      <c r="C181" s="92">
        <f>C183</f>
        <v>8.5</v>
      </c>
      <c r="D181" s="137"/>
      <c r="E181" s="166"/>
      <c r="F181" s="166"/>
      <c r="G181" s="166"/>
      <c r="H181" s="166"/>
      <c r="I181" s="166"/>
      <c r="J181" s="166"/>
    </row>
    <row r="182" spans="1:53" s="117" customFormat="1">
      <c r="A182" s="96"/>
      <c r="B182" s="97" t="s">
        <v>2</v>
      </c>
      <c r="C182" s="92">
        <f>C184</f>
        <v>8.5</v>
      </c>
      <c r="D182" s="137"/>
      <c r="E182" s="166"/>
      <c r="F182" s="166"/>
      <c r="G182" s="166"/>
      <c r="H182" s="166"/>
      <c r="I182" s="166"/>
      <c r="J182" s="166"/>
    </row>
    <row r="183" spans="1:53" s="117" customFormat="1">
      <c r="A183" s="102" t="s">
        <v>15</v>
      </c>
      <c r="B183" s="106" t="s">
        <v>1</v>
      </c>
      <c r="C183" s="92">
        <f>C194</f>
        <v>8.5</v>
      </c>
      <c r="D183" s="137"/>
      <c r="E183" s="167"/>
      <c r="F183" s="166"/>
      <c r="G183" s="166"/>
      <c r="H183" s="166"/>
      <c r="I183" s="166"/>
      <c r="J183" s="166"/>
    </row>
    <row r="184" spans="1:53" s="116" customFormat="1">
      <c r="A184" s="104"/>
      <c r="B184" s="97" t="s">
        <v>2</v>
      </c>
      <c r="C184" s="92">
        <f>C195</f>
        <v>8.5</v>
      </c>
      <c r="D184" s="137"/>
      <c r="E184" s="167"/>
      <c r="F184" s="166"/>
      <c r="G184" s="166"/>
      <c r="H184" s="166"/>
      <c r="I184" s="166"/>
      <c r="J184" s="166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  <c r="AQ184" s="117"/>
      <c r="AR184" s="117"/>
      <c r="AS184" s="117"/>
      <c r="AT184" s="117"/>
      <c r="AU184" s="117"/>
      <c r="AV184" s="117"/>
      <c r="AW184" s="117"/>
      <c r="AX184" s="117"/>
      <c r="AY184" s="117"/>
      <c r="AZ184" s="117"/>
      <c r="BA184" s="117"/>
    </row>
    <row r="185" spans="1:53" s="119" customFormat="1">
      <c r="A185" s="205" t="s">
        <v>49</v>
      </c>
      <c r="B185" s="206"/>
      <c r="C185" s="206"/>
      <c r="D185" s="206"/>
      <c r="E185" s="206"/>
      <c r="F185" s="206"/>
      <c r="G185" s="206"/>
      <c r="H185" s="206"/>
      <c r="I185" s="206"/>
      <c r="J185" s="207"/>
      <c r="K185" s="117"/>
      <c r="L185" s="117"/>
      <c r="M185" s="117"/>
      <c r="N185" s="117"/>
    </row>
    <row r="186" spans="1:53" s="133" customFormat="1">
      <c r="A186" s="131" t="s">
        <v>13</v>
      </c>
      <c r="B186" s="132" t="s">
        <v>1</v>
      </c>
      <c r="C186" s="110">
        <f>C188</f>
        <v>8.5</v>
      </c>
      <c r="D186" s="184"/>
      <c r="E186" s="166"/>
      <c r="F186" s="166"/>
      <c r="G186" s="166"/>
      <c r="H186" s="166"/>
      <c r="I186" s="166"/>
      <c r="J186" s="166"/>
      <c r="K186" s="117"/>
      <c r="L186" s="117"/>
      <c r="M186" s="117"/>
      <c r="N186" s="117"/>
    </row>
    <row r="187" spans="1:53" s="133" customFormat="1">
      <c r="A187" s="134" t="s">
        <v>14</v>
      </c>
      <c r="B187" s="135" t="s">
        <v>2</v>
      </c>
      <c r="C187" s="110">
        <f t="shared" ref="C187" si="21">C189</f>
        <v>8.5</v>
      </c>
      <c r="D187" s="184"/>
      <c r="E187" s="166"/>
      <c r="F187" s="166"/>
      <c r="G187" s="166"/>
      <c r="H187" s="166"/>
      <c r="I187" s="166"/>
      <c r="J187" s="166"/>
      <c r="K187" s="117"/>
      <c r="L187" s="117"/>
      <c r="M187" s="117"/>
      <c r="N187" s="117"/>
    </row>
    <row r="188" spans="1:53" s="117" customFormat="1">
      <c r="A188" s="90" t="s">
        <v>16</v>
      </c>
      <c r="B188" s="91" t="s">
        <v>1</v>
      </c>
      <c r="C188" s="103">
        <f>C190</f>
        <v>8.5</v>
      </c>
      <c r="D188" s="121"/>
      <c r="E188" s="166"/>
      <c r="F188" s="166"/>
      <c r="G188" s="166"/>
      <c r="H188" s="166"/>
      <c r="I188" s="166"/>
      <c r="J188" s="166"/>
    </row>
    <row r="189" spans="1:53" s="117" customFormat="1">
      <c r="A189" s="96" t="s">
        <v>9</v>
      </c>
      <c r="B189" s="97" t="s">
        <v>2</v>
      </c>
      <c r="C189" s="103">
        <f>C191</f>
        <v>8.5</v>
      </c>
      <c r="D189" s="121"/>
      <c r="E189" s="166"/>
      <c r="F189" s="166"/>
      <c r="G189" s="166"/>
      <c r="H189" s="166"/>
      <c r="I189" s="166"/>
      <c r="J189" s="166"/>
    </row>
    <row r="190" spans="1:53" s="117" customFormat="1">
      <c r="A190" s="136" t="s">
        <v>10</v>
      </c>
      <c r="B190" s="106" t="s">
        <v>1</v>
      </c>
      <c r="C190" s="92">
        <f t="shared" ref="C190:C197" si="22">C192</f>
        <v>8.5</v>
      </c>
      <c r="D190" s="124"/>
      <c r="E190" s="166"/>
      <c r="F190" s="92"/>
      <c r="G190" s="92"/>
      <c r="H190" s="92"/>
      <c r="I190" s="92"/>
      <c r="J190" s="166"/>
      <c r="K190" s="121"/>
    </row>
    <row r="191" spans="1:53" s="117" customFormat="1">
      <c r="A191" s="99"/>
      <c r="B191" s="97" t="s">
        <v>2</v>
      </c>
      <c r="C191" s="92">
        <f t="shared" si="22"/>
        <v>8.5</v>
      </c>
      <c r="D191" s="124"/>
      <c r="E191" s="166"/>
      <c r="F191" s="92"/>
      <c r="G191" s="92"/>
      <c r="H191" s="92"/>
      <c r="I191" s="92"/>
      <c r="J191" s="166"/>
      <c r="K191" s="121"/>
    </row>
    <row r="192" spans="1:53" s="117" customFormat="1">
      <c r="A192" s="118" t="s">
        <v>22</v>
      </c>
      <c r="B192" s="91" t="s">
        <v>1</v>
      </c>
      <c r="C192" s="92">
        <f t="shared" si="22"/>
        <v>8.5</v>
      </c>
      <c r="D192" s="137"/>
      <c r="E192" s="166"/>
      <c r="F192" s="166"/>
      <c r="G192" s="166"/>
      <c r="H192" s="166"/>
      <c r="I192" s="166"/>
      <c r="J192" s="166"/>
    </row>
    <row r="193" spans="1:53" s="117" customFormat="1">
      <c r="A193" s="96"/>
      <c r="B193" s="97" t="s">
        <v>2</v>
      </c>
      <c r="C193" s="92">
        <f t="shared" si="22"/>
        <v>8.5</v>
      </c>
      <c r="D193" s="137"/>
      <c r="E193" s="166"/>
      <c r="F193" s="166"/>
      <c r="G193" s="166"/>
      <c r="H193" s="166"/>
      <c r="I193" s="166"/>
      <c r="J193" s="166"/>
    </row>
    <row r="194" spans="1:53" s="117" customFormat="1">
      <c r="A194" s="102" t="s">
        <v>15</v>
      </c>
      <c r="B194" s="106" t="s">
        <v>1</v>
      </c>
      <c r="C194" s="92">
        <f t="shared" si="22"/>
        <v>8.5</v>
      </c>
      <c r="D194" s="137"/>
      <c r="E194" s="167"/>
      <c r="F194" s="166"/>
      <c r="G194" s="166"/>
      <c r="H194" s="166"/>
      <c r="I194" s="166"/>
      <c r="J194" s="166"/>
    </row>
    <row r="195" spans="1:53" s="116" customFormat="1">
      <c r="A195" s="104"/>
      <c r="B195" s="97" t="s">
        <v>2</v>
      </c>
      <c r="C195" s="92">
        <f t="shared" si="22"/>
        <v>8.5</v>
      </c>
      <c r="D195" s="137"/>
      <c r="E195" s="167"/>
      <c r="F195" s="166"/>
      <c r="G195" s="166"/>
      <c r="H195" s="166"/>
      <c r="I195" s="166"/>
      <c r="J195" s="166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  <c r="AF195" s="117"/>
      <c r="AG195" s="117"/>
      <c r="AH195" s="117"/>
      <c r="AI195" s="117"/>
      <c r="AJ195" s="117"/>
      <c r="AK195" s="117"/>
      <c r="AL195" s="117"/>
      <c r="AM195" s="117"/>
      <c r="AN195" s="117"/>
      <c r="AO195" s="117"/>
      <c r="AP195" s="117"/>
      <c r="AQ195" s="117"/>
      <c r="AR195" s="117"/>
      <c r="AS195" s="117"/>
      <c r="AT195" s="117"/>
      <c r="AU195" s="117"/>
      <c r="AV195" s="117"/>
      <c r="AW195" s="117"/>
      <c r="AX195" s="117"/>
      <c r="AY195" s="117"/>
      <c r="AZ195" s="117"/>
      <c r="BA195" s="117"/>
    </row>
    <row r="196" spans="1:53" s="149" customFormat="1">
      <c r="A196" s="139" t="s">
        <v>59</v>
      </c>
      <c r="B196" s="141" t="s">
        <v>1</v>
      </c>
      <c r="C196" s="142">
        <f t="shared" si="22"/>
        <v>8.5</v>
      </c>
      <c r="D196" s="185"/>
      <c r="E196" s="167"/>
      <c r="F196" s="175"/>
      <c r="G196" s="175"/>
      <c r="H196" s="175"/>
      <c r="I196" s="175"/>
      <c r="J196" s="175"/>
      <c r="T196" s="148"/>
      <c r="U196" s="148"/>
      <c r="V196" s="148"/>
      <c r="W196" s="148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/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</row>
    <row r="197" spans="1:53" s="149" customFormat="1">
      <c r="A197" s="150"/>
      <c r="B197" s="143" t="s">
        <v>2</v>
      </c>
      <c r="C197" s="142">
        <f t="shared" si="22"/>
        <v>8.5</v>
      </c>
      <c r="D197" s="185"/>
      <c r="E197" s="167"/>
      <c r="F197" s="175"/>
      <c r="G197" s="175"/>
      <c r="H197" s="175"/>
      <c r="I197" s="175"/>
      <c r="J197" s="175"/>
      <c r="T197" s="148"/>
      <c r="U197" s="148"/>
      <c r="V197" s="148"/>
      <c r="W197" s="148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/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</row>
    <row r="198" spans="1:53" s="146" customFormat="1" ht="12.75" customHeight="1">
      <c r="A198" s="152" t="s">
        <v>60</v>
      </c>
      <c r="B198" s="144" t="s">
        <v>1</v>
      </c>
      <c r="C198" s="145">
        <v>8.5</v>
      </c>
      <c r="D198" s="186"/>
      <c r="E198" s="167"/>
      <c r="F198" s="167"/>
      <c r="G198" s="167"/>
      <c r="H198" s="167"/>
      <c r="I198" s="167"/>
      <c r="J198" s="167"/>
    </row>
    <row r="199" spans="1:53" s="146" customFormat="1" ht="15">
      <c r="A199" s="151"/>
      <c r="B199" s="147" t="s">
        <v>2</v>
      </c>
      <c r="C199" s="145">
        <v>8.5</v>
      </c>
      <c r="D199" s="186"/>
      <c r="E199" s="167"/>
      <c r="F199" s="167"/>
      <c r="G199" s="167"/>
      <c r="H199" s="167"/>
      <c r="I199" s="167"/>
      <c r="J199" s="167"/>
    </row>
    <row r="200" spans="1:53" s="29" customFormat="1">
      <c r="A200" s="208" t="s">
        <v>29</v>
      </c>
      <c r="B200" s="209"/>
      <c r="C200" s="209"/>
      <c r="D200" s="210"/>
      <c r="E200" s="210"/>
      <c r="F200" s="210"/>
      <c r="G200" s="210"/>
      <c r="H200" s="210"/>
      <c r="I200" s="210"/>
      <c r="J200" s="211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53" s="30" customFormat="1">
      <c r="A201" s="51" t="s">
        <v>13</v>
      </c>
      <c r="B201" s="54" t="s">
        <v>1</v>
      </c>
      <c r="C201" s="15">
        <f t="shared" ref="C201:C210" si="23">C203</f>
        <v>24</v>
      </c>
      <c r="D201" s="187"/>
      <c r="E201" s="172"/>
      <c r="F201" s="169"/>
      <c r="G201" s="169"/>
      <c r="H201" s="169"/>
      <c r="I201" s="169"/>
      <c r="J201" s="169"/>
    </row>
    <row r="202" spans="1:53" s="30" customFormat="1">
      <c r="A202" s="16" t="s">
        <v>14</v>
      </c>
      <c r="B202" s="9" t="s">
        <v>2</v>
      </c>
      <c r="C202" s="15">
        <f t="shared" si="23"/>
        <v>24</v>
      </c>
      <c r="D202" s="187"/>
      <c r="E202" s="172"/>
      <c r="F202" s="169"/>
      <c r="G202" s="169"/>
      <c r="H202" s="169"/>
      <c r="I202" s="169"/>
      <c r="J202" s="169"/>
    </row>
    <row r="203" spans="1:53" s="30" customFormat="1">
      <c r="A203" s="17" t="s">
        <v>26</v>
      </c>
      <c r="B203" s="8" t="s">
        <v>1</v>
      </c>
      <c r="C203" s="10">
        <f t="shared" si="23"/>
        <v>24</v>
      </c>
      <c r="D203" s="187"/>
      <c r="E203" s="173"/>
      <c r="F203" s="169"/>
      <c r="G203" s="169"/>
      <c r="H203" s="169"/>
      <c r="I203" s="169"/>
      <c r="J203" s="169"/>
    </row>
    <row r="204" spans="1:53" s="30" customFormat="1">
      <c r="A204" s="16" t="s">
        <v>14</v>
      </c>
      <c r="B204" s="9" t="s">
        <v>2</v>
      </c>
      <c r="C204" s="10">
        <f t="shared" si="23"/>
        <v>24</v>
      </c>
      <c r="D204" s="187"/>
      <c r="E204" s="173"/>
      <c r="F204" s="169"/>
      <c r="G204" s="169"/>
      <c r="H204" s="169"/>
      <c r="I204" s="169"/>
      <c r="J204" s="169"/>
    </row>
    <row r="205" spans="1:53" s="24" customFormat="1">
      <c r="A205" s="140" t="s">
        <v>10</v>
      </c>
      <c r="B205" s="35" t="s">
        <v>1</v>
      </c>
      <c r="C205" s="26">
        <f>C207+C213</f>
        <v>24</v>
      </c>
      <c r="D205" s="58"/>
      <c r="E205" s="173"/>
      <c r="F205" s="174"/>
      <c r="G205" s="174"/>
      <c r="H205" s="174"/>
      <c r="I205" s="174"/>
      <c r="J205" s="174"/>
    </row>
    <row r="206" spans="1:53" s="24" customFormat="1">
      <c r="A206" s="27"/>
      <c r="B206" s="20" t="s">
        <v>2</v>
      </c>
      <c r="C206" s="26">
        <f>C208+C214</f>
        <v>24</v>
      </c>
      <c r="D206" s="58"/>
      <c r="E206" s="173"/>
      <c r="F206" s="174"/>
      <c r="G206" s="174"/>
      <c r="H206" s="174"/>
      <c r="I206" s="174"/>
      <c r="J206" s="174"/>
    </row>
    <row r="207" spans="1:53" s="117" customFormat="1">
      <c r="A207" s="102" t="s">
        <v>15</v>
      </c>
      <c r="B207" s="106" t="s">
        <v>1</v>
      </c>
      <c r="C207" s="92">
        <f>C209</f>
        <v>16</v>
      </c>
      <c r="D207" s="137"/>
      <c r="E207" s="166"/>
      <c r="F207" s="166"/>
      <c r="G207" s="166"/>
      <c r="H207" s="166"/>
      <c r="I207" s="166"/>
      <c r="J207" s="166"/>
    </row>
    <row r="208" spans="1:53" s="117" customFormat="1">
      <c r="A208" s="104"/>
      <c r="B208" s="97" t="s">
        <v>2</v>
      </c>
      <c r="C208" s="92">
        <f>C210</f>
        <v>16</v>
      </c>
      <c r="D208" s="137"/>
      <c r="E208" s="166"/>
      <c r="F208" s="166"/>
      <c r="G208" s="166"/>
      <c r="H208" s="166"/>
      <c r="I208" s="166"/>
      <c r="J208" s="166"/>
    </row>
    <row r="209" spans="1:11" s="24" customFormat="1" ht="25.5">
      <c r="A209" s="37" t="s">
        <v>39</v>
      </c>
      <c r="B209" s="35" t="s">
        <v>1</v>
      </c>
      <c r="C209" s="26">
        <f t="shared" si="23"/>
        <v>16</v>
      </c>
      <c r="D209" s="58"/>
      <c r="E209" s="173"/>
      <c r="F209" s="174"/>
      <c r="G209" s="174"/>
      <c r="H209" s="174"/>
      <c r="I209" s="174"/>
      <c r="J209" s="174"/>
    </row>
    <row r="210" spans="1:11" s="24" customFormat="1">
      <c r="A210" s="27"/>
      <c r="B210" s="20" t="s">
        <v>2</v>
      </c>
      <c r="C210" s="26">
        <f t="shared" si="23"/>
        <v>16</v>
      </c>
      <c r="D210" s="58"/>
      <c r="E210" s="173"/>
      <c r="F210" s="174"/>
      <c r="G210" s="174"/>
      <c r="H210" s="174"/>
      <c r="I210" s="174"/>
      <c r="J210" s="174"/>
    </row>
    <row r="211" spans="1:11" s="47" customFormat="1" ht="15.75">
      <c r="A211" s="153" t="s">
        <v>51</v>
      </c>
      <c r="B211" s="48" t="s">
        <v>1</v>
      </c>
      <c r="C211" s="44">
        <v>16</v>
      </c>
      <c r="D211" s="188"/>
      <c r="E211" s="166"/>
      <c r="F211" s="173"/>
      <c r="G211" s="173"/>
      <c r="H211" s="173"/>
      <c r="I211" s="173"/>
      <c r="J211" s="173"/>
    </row>
    <row r="212" spans="1:11" s="47" customFormat="1">
      <c r="A212" s="69"/>
      <c r="B212" s="43" t="s">
        <v>2</v>
      </c>
      <c r="C212" s="44">
        <v>16</v>
      </c>
      <c r="D212" s="188"/>
      <c r="E212" s="166"/>
      <c r="F212" s="173"/>
      <c r="G212" s="173"/>
      <c r="H212" s="173"/>
      <c r="I212" s="173"/>
      <c r="J212" s="173"/>
    </row>
    <row r="213" spans="1:11" s="24" customFormat="1">
      <c r="A213" s="105" t="s">
        <v>23</v>
      </c>
      <c r="B213" s="35" t="s">
        <v>1</v>
      </c>
      <c r="C213" s="26">
        <f>C215</f>
        <v>8</v>
      </c>
      <c r="D213" s="58"/>
      <c r="E213" s="173"/>
      <c r="F213" s="174"/>
      <c r="G213" s="174"/>
      <c r="H213" s="174"/>
      <c r="I213" s="174"/>
      <c r="J213" s="174"/>
    </row>
    <row r="214" spans="1:11" s="24" customFormat="1">
      <c r="A214" s="27"/>
      <c r="B214" s="20" t="s">
        <v>2</v>
      </c>
      <c r="C214" s="26">
        <f>C216</f>
        <v>8</v>
      </c>
      <c r="D214" s="58"/>
      <c r="E214" s="173"/>
      <c r="F214" s="174"/>
      <c r="G214" s="174"/>
      <c r="H214" s="174"/>
      <c r="I214" s="174"/>
      <c r="J214" s="174"/>
    </row>
    <row r="215" spans="1:11" s="24" customFormat="1" ht="15.75">
      <c r="A215" s="154" t="s">
        <v>52</v>
      </c>
      <c r="B215" s="35" t="s">
        <v>1</v>
      </c>
      <c r="C215" s="26">
        <f t="shared" ref="C215:C216" si="24">C217</f>
        <v>8</v>
      </c>
      <c r="D215" s="58"/>
      <c r="E215" s="173"/>
      <c r="F215" s="174"/>
      <c r="G215" s="174"/>
      <c r="H215" s="174"/>
      <c r="I215" s="174"/>
      <c r="J215" s="174"/>
    </row>
    <row r="216" spans="1:11" s="24" customFormat="1">
      <c r="A216" s="27"/>
      <c r="B216" s="20" t="s">
        <v>2</v>
      </c>
      <c r="C216" s="26">
        <f t="shared" si="24"/>
        <v>8</v>
      </c>
      <c r="D216" s="58"/>
      <c r="E216" s="173"/>
      <c r="F216" s="174"/>
      <c r="G216" s="174"/>
      <c r="H216" s="174"/>
      <c r="I216" s="174"/>
      <c r="J216" s="174"/>
    </row>
    <row r="217" spans="1:11" s="47" customFormat="1" ht="15">
      <c r="A217" s="155" t="s">
        <v>53</v>
      </c>
      <c r="B217" s="48" t="s">
        <v>1</v>
      </c>
      <c r="C217" s="44">
        <v>8</v>
      </c>
      <c r="D217" s="188"/>
      <c r="E217" s="166"/>
      <c r="F217" s="173"/>
      <c r="G217" s="173"/>
      <c r="H217" s="173"/>
      <c r="I217" s="173"/>
      <c r="J217" s="173"/>
    </row>
    <row r="218" spans="1:11" s="47" customFormat="1">
      <c r="A218" s="69"/>
      <c r="B218" s="43" t="s">
        <v>2</v>
      </c>
      <c r="C218" s="44">
        <v>8</v>
      </c>
      <c r="D218" s="189"/>
      <c r="E218" s="166"/>
      <c r="F218" s="173"/>
      <c r="G218" s="173"/>
      <c r="H218" s="173"/>
      <c r="I218" s="173"/>
      <c r="J218" s="173"/>
    </row>
    <row r="219" spans="1:11" customFormat="1">
      <c r="A219" s="212" t="s">
        <v>27</v>
      </c>
      <c r="B219" s="213"/>
      <c r="C219" s="213"/>
      <c r="D219" s="213"/>
      <c r="E219" s="213"/>
      <c r="F219" s="213"/>
      <c r="G219" s="213"/>
      <c r="H219" s="213"/>
      <c r="I219" s="213"/>
      <c r="J219" s="213"/>
      <c r="K219" s="24"/>
    </row>
    <row r="220" spans="1:11" customFormat="1">
      <c r="A220" s="40" t="s">
        <v>13</v>
      </c>
      <c r="B220" s="35" t="s">
        <v>1</v>
      </c>
      <c r="C220" s="15">
        <f>C221</f>
        <v>288</v>
      </c>
      <c r="D220" s="25"/>
      <c r="E220" s="191"/>
      <c r="F220" s="191"/>
      <c r="G220" s="191"/>
      <c r="H220" s="191"/>
      <c r="I220" s="191"/>
      <c r="J220" s="161"/>
    </row>
    <row r="221" spans="1:11" customFormat="1">
      <c r="A221" s="27" t="s">
        <v>21</v>
      </c>
      <c r="B221" s="20" t="s">
        <v>2</v>
      </c>
      <c r="C221" s="10">
        <f>C223+C252</f>
        <v>288</v>
      </c>
      <c r="D221" s="22"/>
      <c r="E221" s="26"/>
      <c r="F221" s="26"/>
      <c r="G221" s="26"/>
      <c r="H221" s="26"/>
      <c r="I221" s="26"/>
      <c r="J221" s="161"/>
      <c r="K221" s="4"/>
    </row>
    <row r="222" spans="1:11" customFormat="1">
      <c r="A222" s="90" t="s">
        <v>16</v>
      </c>
      <c r="B222" s="59" t="s">
        <v>1</v>
      </c>
      <c r="C222" s="10">
        <f>C223</f>
        <v>288</v>
      </c>
      <c r="D222" s="22"/>
      <c r="E222" s="192"/>
      <c r="F222" s="192"/>
      <c r="G222" s="192"/>
      <c r="H222" s="192"/>
      <c r="I222" s="192"/>
      <c r="J222" s="161"/>
      <c r="K222" s="4"/>
    </row>
    <row r="223" spans="1:11" customFormat="1">
      <c r="A223" s="27" t="s">
        <v>19</v>
      </c>
      <c r="B223" s="56" t="s">
        <v>2</v>
      </c>
      <c r="C223" s="10">
        <f>C225</f>
        <v>288</v>
      </c>
      <c r="D223" s="22"/>
      <c r="E223" s="192"/>
      <c r="F223" s="192"/>
      <c r="G223" s="192"/>
      <c r="H223" s="192"/>
      <c r="I223" s="192"/>
      <c r="J223" s="161"/>
      <c r="K223" s="4"/>
    </row>
    <row r="224" spans="1:11" customFormat="1">
      <c r="A224" s="7" t="s">
        <v>10</v>
      </c>
      <c r="B224" s="1" t="s">
        <v>1</v>
      </c>
      <c r="C224" s="10">
        <f>C228+C249</f>
        <v>288</v>
      </c>
      <c r="D224" s="22"/>
      <c r="E224" s="192"/>
      <c r="F224" s="192"/>
      <c r="G224" s="192"/>
      <c r="H224" s="192"/>
      <c r="I224" s="192"/>
      <c r="J224" s="161"/>
      <c r="K224" s="4"/>
    </row>
    <row r="225" spans="1:14" customFormat="1">
      <c r="A225" s="6"/>
      <c r="B225" s="2" t="s">
        <v>2</v>
      </c>
      <c r="C225" s="10">
        <f>C229+C250</f>
        <v>288</v>
      </c>
      <c r="D225" s="22"/>
      <c r="E225" s="192"/>
      <c r="F225" s="192"/>
      <c r="G225" s="192"/>
      <c r="H225" s="192"/>
      <c r="I225" s="192"/>
      <c r="J225" s="161"/>
      <c r="K225" s="4"/>
    </row>
    <row r="226" spans="1:14" s="117" customFormat="1">
      <c r="A226" s="118" t="s">
        <v>22</v>
      </c>
      <c r="B226" s="91" t="s">
        <v>1</v>
      </c>
      <c r="C226" s="92">
        <f>C228</f>
        <v>288</v>
      </c>
      <c r="D226" s="137"/>
      <c r="E226" s="166"/>
      <c r="F226" s="166"/>
      <c r="G226" s="166"/>
      <c r="H226" s="166"/>
      <c r="I226" s="166"/>
      <c r="J226" s="166"/>
    </row>
    <row r="227" spans="1:14" s="117" customFormat="1">
      <c r="A227" s="96"/>
      <c r="B227" s="97" t="s">
        <v>2</v>
      </c>
      <c r="C227" s="92">
        <f>C229</f>
        <v>288</v>
      </c>
      <c r="D227" s="137"/>
      <c r="E227" s="166"/>
      <c r="F227" s="166"/>
      <c r="G227" s="166"/>
      <c r="H227" s="166"/>
      <c r="I227" s="166"/>
      <c r="J227" s="166"/>
    </row>
    <row r="228" spans="1:14" customFormat="1">
      <c r="A228" s="7" t="s">
        <v>33</v>
      </c>
      <c r="B228" s="36" t="s">
        <v>1</v>
      </c>
      <c r="C228" s="10">
        <f>C239</f>
        <v>288</v>
      </c>
      <c r="D228" s="22"/>
      <c r="E228" s="192"/>
      <c r="F228" s="192"/>
      <c r="G228" s="192"/>
      <c r="H228" s="192"/>
      <c r="I228" s="192"/>
      <c r="J228" s="161"/>
      <c r="K228" s="4"/>
    </row>
    <row r="229" spans="1:14" customFormat="1">
      <c r="A229" s="6"/>
      <c r="B229" s="20" t="s">
        <v>2</v>
      </c>
      <c r="C229" s="10">
        <f>C240</f>
        <v>288</v>
      </c>
      <c r="D229" s="22"/>
      <c r="E229" s="192"/>
      <c r="F229" s="192"/>
      <c r="G229" s="192"/>
      <c r="H229" s="192"/>
      <c r="I229" s="192"/>
      <c r="J229" s="161"/>
      <c r="K229" s="4"/>
    </row>
    <row r="230" spans="1:14" s="119" customFormat="1">
      <c r="A230" s="205" t="s">
        <v>49</v>
      </c>
      <c r="B230" s="206"/>
      <c r="C230" s="206"/>
      <c r="D230" s="206"/>
      <c r="E230" s="206"/>
      <c r="F230" s="206"/>
      <c r="G230" s="206"/>
      <c r="H230" s="206"/>
      <c r="I230" s="206"/>
      <c r="J230" s="207"/>
      <c r="K230" s="117"/>
      <c r="L230" s="117"/>
      <c r="M230" s="117"/>
      <c r="N230" s="117"/>
    </row>
    <row r="231" spans="1:14" s="133" customFormat="1">
      <c r="A231" s="131" t="s">
        <v>13</v>
      </c>
      <c r="B231" s="132" t="s">
        <v>1</v>
      </c>
      <c r="C231" s="110">
        <f>C233</f>
        <v>288</v>
      </c>
      <c r="D231" s="184"/>
      <c r="E231" s="166"/>
      <c r="F231" s="166"/>
      <c r="G231" s="166"/>
      <c r="H231" s="166"/>
      <c r="I231" s="166"/>
      <c r="J231" s="166"/>
      <c r="K231" s="117"/>
      <c r="L231" s="117"/>
      <c r="M231" s="117"/>
      <c r="N231" s="117"/>
    </row>
    <row r="232" spans="1:14" s="133" customFormat="1">
      <c r="A232" s="134" t="s">
        <v>14</v>
      </c>
      <c r="B232" s="135" t="s">
        <v>2</v>
      </c>
      <c r="C232" s="110">
        <f t="shared" ref="C232" si="25">C234</f>
        <v>288</v>
      </c>
      <c r="D232" s="184"/>
      <c r="E232" s="166"/>
      <c r="F232" s="166"/>
      <c r="G232" s="166"/>
      <c r="H232" s="166"/>
      <c r="I232" s="166"/>
      <c r="J232" s="166"/>
      <c r="K232" s="117"/>
      <c r="L232" s="117"/>
      <c r="M232" s="117"/>
      <c r="N232" s="117"/>
    </row>
    <row r="233" spans="1:14" s="117" customFormat="1">
      <c r="A233" s="90" t="s">
        <v>16</v>
      </c>
      <c r="B233" s="91" t="s">
        <v>1</v>
      </c>
      <c r="C233" s="103">
        <f>C235</f>
        <v>288</v>
      </c>
      <c r="D233" s="121"/>
      <c r="E233" s="166"/>
      <c r="F233" s="166"/>
      <c r="G233" s="166"/>
      <c r="H233" s="166"/>
      <c r="I233" s="166"/>
      <c r="J233" s="166"/>
    </row>
    <row r="234" spans="1:14" s="117" customFormat="1">
      <c r="A234" s="96" t="s">
        <v>9</v>
      </c>
      <c r="B234" s="97" t="s">
        <v>2</v>
      </c>
      <c r="C234" s="103">
        <f>C236</f>
        <v>288</v>
      </c>
      <c r="D234" s="121"/>
      <c r="E234" s="166"/>
      <c r="F234" s="166"/>
      <c r="G234" s="166"/>
      <c r="H234" s="166"/>
      <c r="I234" s="166"/>
      <c r="J234" s="166"/>
    </row>
    <row r="235" spans="1:14" s="117" customFormat="1">
      <c r="A235" s="136" t="s">
        <v>10</v>
      </c>
      <c r="B235" s="106" t="s">
        <v>1</v>
      </c>
      <c r="C235" s="92">
        <f t="shared" ref="C235:C242" si="26">C237</f>
        <v>288</v>
      </c>
      <c r="D235" s="124"/>
      <c r="E235" s="166"/>
      <c r="F235" s="92"/>
      <c r="G235" s="92"/>
      <c r="H235" s="92"/>
      <c r="I235" s="92"/>
      <c r="J235" s="166"/>
      <c r="K235" s="121"/>
    </row>
    <row r="236" spans="1:14" s="117" customFormat="1">
      <c r="A236" s="99"/>
      <c r="B236" s="97" t="s">
        <v>2</v>
      </c>
      <c r="C236" s="92">
        <f t="shared" si="26"/>
        <v>288</v>
      </c>
      <c r="D236" s="124"/>
      <c r="E236" s="166"/>
      <c r="F236" s="92"/>
      <c r="G236" s="92"/>
      <c r="H236" s="92"/>
      <c r="I236" s="92"/>
      <c r="J236" s="166"/>
      <c r="K236" s="121"/>
    </row>
    <row r="237" spans="1:14" s="117" customFormat="1">
      <c r="A237" s="118" t="s">
        <v>22</v>
      </c>
      <c r="B237" s="91" t="s">
        <v>1</v>
      </c>
      <c r="C237" s="92">
        <f t="shared" si="26"/>
        <v>288</v>
      </c>
      <c r="D237" s="137"/>
      <c r="E237" s="166"/>
      <c r="F237" s="166"/>
      <c r="G237" s="166"/>
      <c r="H237" s="166"/>
      <c r="I237" s="166"/>
      <c r="J237" s="166"/>
    </row>
    <row r="238" spans="1:14" s="117" customFormat="1">
      <c r="A238" s="96"/>
      <c r="B238" s="97" t="s">
        <v>2</v>
      </c>
      <c r="C238" s="92">
        <f t="shared" si="26"/>
        <v>288</v>
      </c>
      <c r="D238" s="137"/>
      <c r="E238" s="166"/>
      <c r="F238" s="166"/>
      <c r="G238" s="166"/>
      <c r="H238" s="166"/>
      <c r="I238" s="166"/>
      <c r="J238" s="166"/>
    </row>
    <row r="239" spans="1:14" customFormat="1">
      <c r="A239" s="7" t="s">
        <v>33</v>
      </c>
      <c r="B239" s="36" t="s">
        <v>1</v>
      </c>
      <c r="C239" s="10">
        <f>C241+C245</f>
        <v>288</v>
      </c>
      <c r="D239" s="22"/>
      <c r="E239" s="192"/>
      <c r="F239" s="192"/>
      <c r="G239" s="192"/>
      <c r="H239" s="192"/>
      <c r="I239" s="192"/>
      <c r="J239" s="161"/>
      <c r="K239" s="4"/>
    </row>
    <row r="240" spans="1:14" customFormat="1">
      <c r="A240" s="6"/>
      <c r="B240" s="20" t="s">
        <v>2</v>
      </c>
      <c r="C240" s="10">
        <f>C242+C246</f>
        <v>288</v>
      </c>
      <c r="D240" s="22"/>
      <c r="E240" s="192"/>
      <c r="F240" s="192"/>
      <c r="G240" s="192"/>
      <c r="H240" s="192"/>
      <c r="I240" s="192"/>
      <c r="J240" s="161"/>
      <c r="K240" s="4"/>
    </row>
    <row r="241" spans="1:53" s="149" customFormat="1">
      <c r="A241" s="139" t="s">
        <v>66</v>
      </c>
      <c r="B241" s="141" t="s">
        <v>1</v>
      </c>
      <c r="C241" s="142">
        <f t="shared" si="26"/>
        <v>145</v>
      </c>
      <c r="D241" s="185"/>
      <c r="E241" s="167"/>
      <c r="F241" s="175"/>
      <c r="G241" s="175"/>
      <c r="H241" s="175"/>
      <c r="I241" s="175"/>
      <c r="J241" s="175"/>
      <c r="T241" s="148"/>
      <c r="U241" s="148"/>
      <c r="V241" s="148"/>
      <c r="W241" s="148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/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</row>
    <row r="242" spans="1:53" s="149" customFormat="1">
      <c r="A242" s="150"/>
      <c r="B242" s="143" t="s">
        <v>2</v>
      </c>
      <c r="C242" s="142">
        <f t="shared" si="26"/>
        <v>145</v>
      </c>
      <c r="D242" s="185"/>
      <c r="E242" s="167"/>
      <c r="F242" s="175"/>
      <c r="G242" s="175"/>
      <c r="H242" s="175"/>
      <c r="I242" s="175"/>
      <c r="J242" s="175"/>
      <c r="T242" s="148"/>
      <c r="U242" s="148"/>
      <c r="V242" s="148"/>
      <c r="W242" s="148"/>
      <c r="X242" s="148"/>
      <c r="Y242" s="148"/>
      <c r="Z242" s="148"/>
      <c r="AA242" s="148"/>
      <c r="AB242" s="148"/>
      <c r="AC242" s="148"/>
      <c r="AD242" s="148"/>
      <c r="AE242" s="148"/>
      <c r="AF242" s="148"/>
      <c r="AG242" s="148"/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</row>
    <row r="243" spans="1:53" s="146" customFormat="1" ht="26.25" customHeight="1">
      <c r="A243" s="152" t="s">
        <v>64</v>
      </c>
      <c r="B243" s="144" t="s">
        <v>1</v>
      </c>
      <c r="C243" s="145">
        <v>145</v>
      </c>
      <c r="D243" s="186"/>
      <c r="E243" s="167"/>
      <c r="F243" s="167"/>
      <c r="G243" s="167"/>
      <c r="H243" s="167"/>
      <c r="I243" s="167"/>
      <c r="J243" s="167"/>
    </row>
    <row r="244" spans="1:53" s="146" customFormat="1" ht="15">
      <c r="A244" s="151"/>
      <c r="B244" s="147" t="s">
        <v>2</v>
      </c>
      <c r="C244" s="145">
        <v>145</v>
      </c>
      <c r="D244" s="186"/>
      <c r="E244" s="167"/>
      <c r="F244" s="167"/>
      <c r="G244" s="167"/>
      <c r="H244" s="167"/>
      <c r="I244" s="167"/>
      <c r="J244" s="167"/>
    </row>
    <row r="245" spans="1:53" s="149" customFormat="1">
      <c r="A245" s="139" t="s">
        <v>67</v>
      </c>
      <c r="B245" s="141" t="s">
        <v>1</v>
      </c>
      <c r="C245" s="142">
        <f t="shared" ref="C245:C246" si="27">C247</f>
        <v>143</v>
      </c>
      <c r="D245" s="185"/>
      <c r="E245" s="167"/>
      <c r="F245" s="175"/>
      <c r="G245" s="175"/>
      <c r="H245" s="175"/>
      <c r="I245" s="175"/>
      <c r="J245" s="175"/>
      <c r="T245" s="148"/>
      <c r="U245" s="148"/>
      <c r="V245" s="148"/>
      <c r="W245" s="148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/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</row>
    <row r="246" spans="1:53" s="149" customFormat="1">
      <c r="A246" s="150"/>
      <c r="B246" s="143" t="s">
        <v>2</v>
      </c>
      <c r="C246" s="142">
        <f t="shared" si="27"/>
        <v>143</v>
      </c>
      <c r="D246" s="185"/>
      <c r="E246" s="167"/>
      <c r="F246" s="175"/>
      <c r="G246" s="175"/>
      <c r="H246" s="175"/>
      <c r="I246" s="175"/>
      <c r="J246" s="175"/>
      <c r="T246" s="148"/>
      <c r="U246" s="148"/>
      <c r="V246" s="148"/>
      <c r="W246" s="148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/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</row>
    <row r="247" spans="1:53" s="146" customFormat="1" ht="18" customHeight="1">
      <c r="A247" s="198" t="s">
        <v>65</v>
      </c>
      <c r="B247" s="144" t="s">
        <v>1</v>
      </c>
      <c r="C247" s="145">
        <v>143</v>
      </c>
      <c r="D247" s="186"/>
      <c r="E247" s="167"/>
      <c r="F247" s="167"/>
      <c r="G247" s="167"/>
      <c r="H247" s="167"/>
      <c r="I247" s="167"/>
      <c r="J247" s="167"/>
    </row>
    <row r="248" spans="1:53" s="146" customFormat="1" ht="15">
      <c r="A248" s="151"/>
      <c r="B248" s="147" t="s">
        <v>2</v>
      </c>
      <c r="C248" s="145">
        <v>143</v>
      </c>
      <c r="D248" s="186"/>
      <c r="E248" s="167"/>
      <c r="F248" s="167"/>
      <c r="G248" s="167"/>
      <c r="H248" s="167"/>
      <c r="I248" s="167"/>
      <c r="J248" s="167"/>
    </row>
    <row r="249" spans="1:53" s="94" customFormat="1">
      <c r="B249" s="138"/>
      <c r="D249" s="93"/>
      <c r="E249" s="75"/>
    </row>
  </sheetData>
  <mergeCells count="17">
    <mergeCell ref="A1:J1"/>
    <mergeCell ref="A2:C2"/>
    <mergeCell ref="A7:J7"/>
    <mergeCell ref="A9:J9"/>
    <mergeCell ref="C10:C12"/>
    <mergeCell ref="E10:E12"/>
    <mergeCell ref="J10:J12"/>
    <mergeCell ref="A185:J185"/>
    <mergeCell ref="A200:J200"/>
    <mergeCell ref="A219:J219"/>
    <mergeCell ref="A230:J230"/>
    <mergeCell ref="A44:J44"/>
    <mergeCell ref="A57:J57"/>
    <mergeCell ref="A84:J84"/>
    <mergeCell ref="A109:J109"/>
    <mergeCell ref="A138:J138"/>
    <mergeCell ref="A163:J16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 decembrie 2021 v2</vt:lpstr>
      <vt:lpstr>'15 decembrie 2021 v2'!Print_Titles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2021-12-15T08:34:15Z</cp:lastPrinted>
  <dcterms:created xsi:type="dcterms:W3CDTF">2003-05-13T09:24:28Z</dcterms:created>
  <dcterms:modified xsi:type="dcterms:W3CDTF">2023-01-30T08:42:03Z</dcterms:modified>
</cp:coreProperties>
</file>