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2120" windowHeight="8505" tabRatio="954"/>
  </bookViews>
  <sheets>
    <sheet name=" 22 decembrie 2021" sheetId="40" r:id="rId1"/>
  </sheets>
  <definedNames>
    <definedName name="_xlnm.Database" localSheetId="0">#REF!</definedName>
    <definedName name="_xlnm.Database">#REF!</definedName>
    <definedName name="_xlnm.Print_Titles" localSheetId="0">' 22 decembrie 2021'!$10:$13</definedName>
  </definedNames>
  <calcPr calcId="125725"/>
</workbook>
</file>

<file path=xl/calcChain.xml><?xml version="1.0" encoding="utf-8"?>
<calcChain xmlns="http://schemas.openxmlformats.org/spreadsheetml/2006/main">
  <c r="C22" i="40"/>
  <c r="C23"/>
  <c r="C35"/>
  <c r="C36"/>
  <c r="C43"/>
  <c r="C44"/>
  <c r="C76"/>
  <c r="C75"/>
  <c r="C73" s="1"/>
  <c r="C71" s="1"/>
  <c r="C69" s="1"/>
  <c r="C67" s="1"/>
  <c r="C74"/>
  <c r="C72" s="1"/>
  <c r="C70" s="1"/>
  <c r="C68" s="1"/>
  <c r="H70"/>
  <c r="G70"/>
  <c r="F70"/>
  <c r="E70"/>
  <c r="D70"/>
  <c r="D68" s="1"/>
  <c r="H69"/>
  <c r="H67" s="1"/>
  <c r="G69"/>
  <c r="F69"/>
  <c r="E69"/>
  <c r="D69"/>
  <c r="H68"/>
  <c r="G68"/>
  <c r="F68"/>
  <c r="E68"/>
  <c r="G67"/>
  <c r="F67"/>
  <c r="E67"/>
  <c r="D67"/>
  <c r="H38"/>
  <c r="G38"/>
  <c r="F38"/>
  <c r="E38"/>
  <c r="D38"/>
  <c r="H37"/>
  <c r="G37"/>
  <c r="F37"/>
  <c r="E37"/>
  <c r="D37"/>
  <c r="C59"/>
  <c r="C57" s="1"/>
  <c r="C55" s="1"/>
  <c r="C60"/>
  <c r="C58" s="1"/>
  <c r="C56" s="1"/>
  <c r="C54" s="1"/>
  <c r="C41" s="1"/>
  <c r="C39" s="1"/>
  <c r="C37" s="1"/>
  <c r="C61"/>
  <c r="C52" s="1"/>
  <c r="C62"/>
  <c r="C63"/>
  <c r="C107"/>
  <c r="C105" s="1"/>
  <c r="C103" s="1"/>
  <c r="C108"/>
  <c r="C99" s="1"/>
  <c r="C109"/>
  <c r="C100" s="1"/>
  <c r="C98" s="1"/>
  <c r="C96" s="1"/>
  <c r="C94" s="1"/>
  <c r="C110"/>
  <c r="C111"/>
  <c r="C42" l="1"/>
  <c r="C40" s="1"/>
  <c r="C38" s="1"/>
  <c r="C50"/>
  <c r="C31"/>
  <c r="C97"/>
  <c r="C95" s="1"/>
  <c r="C93" s="1"/>
  <c r="C90"/>
  <c r="C91"/>
  <c r="C106"/>
  <c r="C104" s="1"/>
  <c r="C102" s="1"/>
  <c r="C51"/>
  <c r="C30" s="1"/>
  <c r="C48"/>
  <c r="C49"/>
  <c r="H94"/>
  <c r="G94"/>
  <c r="F94"/>
  <c r="E94"/>
  <c r="C28" l="1"/>
  <c r="C26" s="1"/>
  <c r="C24" s="1"/>
  <c r="C32"/>
  <c r="C88"/>
  <c r="C86" s="1"/>
  <c r="C84" s="1"/>
  <c r="C80" s="1"/>
  <c r="C33"/>
  <c r="C29" s="1"/>
  <c r="C27" s="1"/>
  <c r="C25" s="1"/>
  <c r="C89"/>
  <c r="C87" s="1"/>
  <c r="C85" s="1"/>
  <c r="C81" s="1"/>
  <c r="C46"/>
  <c r="C47"/>
  <c r="G17"/>
  <c r="G15" s="1"/>
  <c r="H17"/>
  <c r="H15" s="1"/>
  <c r="E16"/>
  <c r="E14" s="1"/>
  <c r="D17"/>
  <c r="D15" s="1"/>
  <c r="C45" l="1"/>
  <c r="D16"/>
  <c r="D14" s="1"/>
  <c r="E17"/>
  <c r="E15" s="1"/>
  <c r="F17"/>
  <c r="F15" s="1"/>
  <c r="C21"/>
  <c r="C20"/>
  <c r="C18" s="1"/>
  <c r="C16" s="1"/>
  <c r="C14" s="1"/>
  <c r="G16"/>
  <c r="G14" s="1"/>
  <c r="H16"/>
  <c r="H14" s="1"/>
  <c r="F16"/>
  <c r="F14" s="1"/>
  <c r="C19" l="1"/>
  <c r="C17" s="1"/>
  <c r="C15" s="1"/>
</calcChain>
</file>

<file path=xl/sharedStrings.xml><?xml version="1.0" encoding="utf-8"?>
<sst xmlns="http://schemas.openxmlformats.org/spreadsheetml/2006/main" count="172" uniqueCount="38">
  <si>
    <t>I/II</t>
  </si>
  <si>
    <t>I</t>
  </si>
  <si>
    <t>II</t>
  </si>
  <si>
    <t xml:space="preserve">     I - Credite de angajament</t>
  </si>
  <si>
    <t xml:space="preserve">    II - Credite bugetare</t>
  </si>
  <si>
    <t>CAPITOL/</t>
  </si>
  <si>
    <t>GRUPA/</t>
  </si>
  <si>
    <t>SURSA</t>
  </si>
  <si>
    <t xml:space="preserve">C. Alte cheltuieli de investiţii </t>
  </si>
  <si>
    <t xml:space="preserve">     din care</t>
  </si>
  <si>
    <t>71 Active nefinanciare</t>
  </si>
  <si>
    <t xml:space="preserve"> Total surse de finanţare</t>
  </si>
  <si>
    <t>71.01.Active fixe</t>
  </si>
  <si>
    <t>TOTAL GENERAL</t>
  </si>
  <si>
    <t>din care</t>
  </si>
  <si>
    <t>10 Venituri proprii</t>
  </si>
  <si>
    <t xml:space="preserve">     din care:</t>
  </si>
  <si>
    <t>02 Buget local</t>
  </si>
  <si>
    <t xml:space="preserve"> 1. Total surse de finanţare</t>
  </si>
  <si>
    <t>71.01 Active fixe</t>
  </si>
  <si>
    <t>71.01.30.Alte active fixe</t>
  </si>
  <si>
    <t>71.01.01.Constructii</t>
  </si>
  <si>
    <t>71.01.01. Constructii</t>
  </si>
  <si>
    <t>CAPITOLUL 67.10 CULTURA,RECREERE SI RELIGIE</t>
  </si>
  <si>
    <t>56 Proiecte cu finantare din fonduri externe nerambursabile postaderare</t>
  </si>
  <si>
    <t>c. cheltuieli aferente studiilor de fezabilitate si alte studii</t>
  </si>
  <si>
    <t xml:space="preserve">B. Obiective (proiecte) de investiţii noi </t>
  </si>
  <si>
    <t xml:space="preserve">10 Venituri proprii </t>
  </si>
  <si>
    <t>CAPITOLUL 84.02 TRANSPORTURI</t>
  </si>
  <si>
    <t>Modernizare DJ 704 E Ursoaia - Bascovele - Ceauresti, km 3+100 - 7+600, L=4,5 km, judetul Arges</t>
  </si>
  <si>
    <t>ANUL 2021</t>
  </si>
  <si>
    <t xml:space="preserve">CONSILIUL JUDETEAN ARGES                                                                </t>
  </si>
  <si>
    <t xml:space="preserve">INFLUENTE LA PROGRAMUL DE INVESTIŢII PUBLICE 
PE GRUPE DE INVESTITII SI SURSE DE FINANTARE
</t>
  </si>
  <si>
    <t>Teatrul "Al. Davila" Pitesti</t>
  </si>
  <si>
    <t>Consolidarea si modernizarea imobilului situat in str.Domnita Balasa, nr.19, apartinand Teatrului Davila Pitesti, denumita Sala Aschiuta, judetul Arges</t>
  </si>
  <si>
    <t>Cheltuieli pentru proiectare si asistenta tehnica pentru: Consolidarea si modernizarea imobilului situat in str.Domnita Balasa, nr.19, apartinand Teatrului Davila Pitesti, denumita Sala Aschiuta, judetul Arges</t>
  </si>
  <si>
    <t xml:space="preserve">                                                                                                                              Mii lei</t>
  </si>
  <si>
    <t xml:space="preserve">                                       ANEXA nr. 3 la H.C.J Argeș nr. 320/22.12.2021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</si>
</sst>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1" fillId="0" borderId="0"/>
    <xf numFmtId="0" fontId="3" fillId="0" borderId="0"/>
    <xf numFmtId="0" fontId="9" fillId="0" borderId="0"/>
    <xf numFmtId="0" fontId="10" fillId="0" borderId="0"/>
    <xf numFmtId="0" fontId="19" fillId="0" borderId="0"/>
    <xf numFmtId="0" fontId="19" fillId="0" borderId="0"/>
  </cellStyleXfs>
  <cellXfs count="147">
    <xf numFmtId="0" fontId="0" fillId="0" borderId="0" xfId="0"/>
    <xf numFmtId="0" fontId="0" fillId="0" borderId="2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Border="1"/>
    <xf numFmtId="0" fontId="3" fillId="0" borderId="3" xfId="0" applyFont="1" applyFill="1" applyBorder="1" applyAlignment="1"/>
    <xf numFmtId="0" fontId="4" fillId="0" borderId="3" xfId="0" applyFont="1" applyFill="1" applyBorder="1"/>
    <xf numFmtId="0" fontId="4" fillId="0" borderId="5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0" fontId="5" fillId="0" borderId="5" xfId="0" applyFont="1" applyFill="1" applyBorder="1"/>
    <xf numFmtId="0" fontId="5" fillId="0" borderId="3" xfId="0" applyFont="1" applyFill="1" applyBorder="1"/>
    <xf numFmtId="0" fontId="5" fillId="0" borderId="5" xfId="0" applyFont="1" applyFill="1" applyBorder="1" applyAlignment="1">
      <alignment wrapText="1"/>
    </xf>
    <xf numFmtId="0" fontId="6" fillId="0" borderId="2" xfId="0" applyFont="1" applyFill="1" applyBorder="1" applyAlignment="1"/>
    <xf numFmtId="0" fontId="6" fillId="0" borderId="5" xfId="0" applyFont="1" applyFill="1" applyBorder="1" applyAlignment="1"/>
    <xf numFmtId="0" fontId="5" fillId="0" borderId="3" xfId="0" applyFont="1" applyFill="1" applyBorder="1" applyAlignment="1">
      <alignment wrapText="1"/>
    </xf>
    <xf numFmtId="0" fontId="0" fillId="0" borderId="0" xfId="0" applyFill="1"/>
    <xf numFmtId="0" fontId="3" fillId="0" borderId="3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4" fontId="3" fillId="0" borderId="4" xfId="0" applyNumberFormat="1" applyFont="1" applyFill="1" applyBorder="1" applyAlignment="1">
      <alignment horizontal="right"/>
    </xf>
    <xf numFmtId="0" fontId="5" fillId="0" borderId="5" xfId="0" applyFont="1" applyFill="1" applyBorder="1" applyAlignment="1"/>
    <xf numFmtId="0" fontId="0" fillId="5" borderId="0" xfId="0" applyFill="1"/>
    <xf numFmtId="0" fontId="2" fillId="3" borderId="7" xfId="0" applyFont="1" applyFill="1" applyBorder="1" applyAlignment="1"/>
    <xf numFmtId="0" fontId="8" fillId="0" borderId="0" xfId="0" applyFont="1" applyFill="1"/>
    <xf numFmtId="0" fontId="5" fillId="0" borderId="3" xfId="0" applyFont="1" applyFill="1" applyBorder="1" applyAlignment="1"/>
    <xf numFmtId="4" fontId="0" fillId="0" borderId="5" xfId="0" applyNumberFormat="1" applyFill="1" applyBorder="1" applyAlignment="1">
      <alignment horizontal="right"/>
    </xf>
    <xf numFmtId="0" fontId="3" fillId="0" borderId="5" xfId="0" applyFont="1" applyFill="1" applyBorder="1" applyAlignment="1">
      <alignment horizontal="center"/>
    </xf>
    <xf numFmtId="4" fontId="0" fillId="4" borderId="4" xfId="0" applyNumberFormat="1" applyFill="1" applyBorder="1" applyAlignment="1">
      <alignment horizontal="right"/>
    </xf>
    <xf numFmtId="0" fontId="0" fillId="4" borderId="0" xfId="0" applyFill="1"/>
    <xf numFmtId="0" fontId="5" fillId="4" borderId="3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0" fillId="4" borderId="2" xfId="0" applyFill="1" applyBorder="1" applyAlignment="1">
      <alignment horizontal="center"/>
    </xf>
    <xf numFmtId="4" fontId="5" fillId="4" borderId="0" xfId="0" applyNumberFormat="1" applyFont="1" applyFill="1" applyBorder="1" applyAlignment="1">
      <alignment horizontal="right"/>
    </xf>
    <xf numFmtId="0" fontId="7" fillId="4" borderId="5" xfId="0" applyFont="1" applyFill="1" applyBorder="1"/>
    <xf numFmtId="4" fontId="5" fillId="4" borderId="4" xfId="0" applyNumberFormat="1" applyFont="1" applyFill="1" applyBorder="1" applyAlignment="1">
      <alignment horizontal="right"/>
    </xf>
    <xf numFmtId="0" fontId="5" fillId="4" borderId="0" xfId="0" applyFont="1" applyFill="1"/>
    <xf numFmtId="4" fontId="3" fillId="0" borderId="5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wrapText="1"/>
    </xf>
    <xf numFmtId="4" fontId="2" fillId="0" borderId="4" xfId="0" applyNumberFormat="1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wrapText="1"/>
    </xf>
    <xf numFmtId="0" fontId="2" fillId="3" borderId="8" xfId="0" applyFont="1" applyFill="1" applyBorder="1" applyAlignment="1"/>
    <xf numFmtId="0" fontId="5" fillId="4" borderId="5" xfId="0" applyFont="1" applyFill="1" applyBorder="1" applyAlignment="1">
      <alignment horizontal="center"/>
    </xf>
    <xf numFmtId="0" fontId="5" fillId="4" borderId="0" xfId="0" applyFont="1" applyFill="1" applyBorder="1"/>
    <xf numFmtId="0" fontId="5" fillId="6" borderId="5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3" xfId="0" applyFont="1" applyFill="1" applyBorder="1"/>
    <xf numFmtId="0" fontId="9" fillId="0" borderId="0" xfId="4" applyFill="1"/>
    <xf numFmtId="0" fontId="9" fillId="0" borderId="0" xfId="4"/>
    <xf numFmtId="0" fontId="9" fillId="0" borderId="0" xfId="4" applyAlignment="1">
      <alignment horizontal="left"/>
    </xf>
    <xf numFmtId="0" fontId="9" fillId="0" borderId="0" xfId="4" applyAlignment="1">
      <alignment horizontal="center"/>
    </xf>
    <xf numFmtId="4" fontId="9" fillId="0" borderId="0" xfId="4" applyNumberFormat="1"/>
    <xf numFmtId="0" fontId="9" fillId="0" borderId="5" xfId="4" applyBorder="1" applyAlignment="1">
      <alignment horizontal="left"/>
    </xf>
    <xf numFmtId="0" fontId="9" fillId="0" borderId="5" xfId="4" applyBorder="1" applyAlignment="1">
      <alignment horizontal="center"/>
    </xf>
    <xf numFmtId="0" fontId="9" fillId="0" borderId="2" xfId="4" applyBorder="1"/>
    <xf numFmtId="0" fontId="9" fillId="0" borderId="2" xfId="4" applyBorder="1" applyAlignment="1">
      <alignment horizontal="center"/>
    </xf>
    <xf numFmtId="0" fontId="9" fillId="0" borderId="4" xfId="4" applyBorder="1" applyAlignment="1">
      <alignment horizontal="center"/>
    </xf>
    <xf numFmtId="0" fontId="9" fillId="0" borderId="3" xfId="4" applyBorder="1" applyAlignment="1">
      <alignment horizontal="center"/>
    </xf>
    <xf numFmtId="0" fontId="12" fillId="3" borderId="5" xfId="4" applyFont="1" applyFill="1" applyBorder="1" applyAlignment="1"/>
    <xf numFmtId="0" fontId="11" fillId="3" borderId="5" xfId="4" applyFont="1" applyFill="1" applyBorder="1" applyAlignment="1">
      <alignment horizontal="center"/>
    </xf>
    <xf numFmtId="4" fontId="11" fillId="3" borderId="4" xfId="4" applyNumberFormat="1" applyFont="1" applyFill="1" applyBorder="1" applyAlignment="1">
      <alignment horizontal="right"/>
    </xf>
    <xf numFmtId="0" fontId="11" fillId="3" borderId="3" xfId="4" applyFont="1" applyFill="1" applyBorder="1"/>
    <xf numFmtId="0" fontId="11" fillId="3" borderId="3" xfId="4" applyFont="1" applyFill="1" applyBorder="1" applyAlignment="1">
      <alignment horizontal="center"/>
    </xf>
    <xf numFmtId="0" fontId="13" fillId="0" borderId="2" xfId="4" applyFont="1" applyFill="1" applyBorder="1" applyAlignment="1"/>
    <xf numFmtId="0" fontId="10" fillId="0" borderId="5" xfId="4" applyFont="1" applyFill="1" applyBorder="1" applyAlignment="1">
      <alignment horizontal="center"/>
    </xf>
    <xf numFmtId="4" fontId="10" fillId="0" borderId="4" xfId="4" applyNumberFormat="1" applyFont="1" applyFill="1" applyBorder="1" applyAlignment="1">
      <alignment horizontal="right"/>
    </xf>
    <xf numFmtId="0" fontId="14" fillId="0" borderId="0" xfId="4" applyFont="1" applyFill="1"/>
    <xf numFmtId="0" fontId="14" fillId="0" borderId="0" xfId="4" applyFont="1"/>
    <xf numFmtId="4" fontId="14" fillId="0" borderId="0" xfId="4" applyNumberFormat="1" applyFont="1"/>
    <xf numFmtId="0" fontId="10" fillId="0" borderId="3" xfId="4" applyFont="1" applyFill="1" applyBorder="1" applyAlignment="1"/>
    <xf numFmtId="0" fontId="10" fillId="0" borderId="3" xfId="4" applyFont="1" applyFill="1" applyBorder="1" applyAlignment="1">
      <alignment horizontal="center"/>
    </xf>
    <xf numFmtId="0" fontId="15" fillId="0" borderId="5" xfId="4" applyFont="1" applyFill="1" applyBorder="1"/>
    <xf numFmtId="0" fontId="15" fillId="0" borderId="3" xfId="4" applyFont="1" applyFill="1" applyBorder="1"/>
    <xf numFmtId="0" fontId="14" fillId="4" borderId="0" xfId="4" applyFont="1" applyFill="1"/>
    <xf numFmtId="0" fontId="10" fillId="0" borderId="5" xfId="4" applyFont="1" applyFill="1" applyBorder="1" applyAlignment="1"/>
    <xf numFmtId="4" fontId="10" fillId="4" borderId="4" xfId="4" applyNumberFormat="1" applyFont="1" applyFill="1" applyBorder="1" applyAlignment="1">
      <alignment horizontal="right"/>
    </xf>
    <xf numFmtId="0" fontId="10" fillId="0" borderId="3" xfId="4" applyFont="1" applyFill="1" applyBorder="1"/>
    <xf numFmtId="0" fontId="10" fillId="0" borderId="2" xfId="4" applyFont="1" applyFill="1" applyBorder="1" applyAlignment="1"/>
    <xf numFmtId="0" fontId="10" fillId="0" borderId="2" xfId="4" applyFont="1" applyFill="1" applyBorder="1" applyAlignment="1">
      <alignment horizontal="center"/>
    </xf>
    <xf numFmtId="0" fontId="15" fillId="0" borderId="2" xfId="4" applyFont="1" applyFill="1" applyBorder="1" applyAlignment="1"/>
    <xf numFmtId="0" fontId="17" fillId="0" borderId="0" xfId="4" applyFont="1"/>
    <xf numFmtId="0" fontId="13" fillId="0" borderId="5" xfId="4" applyFont="1" applyFill="1" applyBorder="1" applyAlignment="1"/>
    <xf numFmtId="4" fontId="16" fillId="4" borderId="4" xfId="4" applyNumberFormat="1" applyFont="1" applyFill="1" applyBorder="1" applyAlignment="1">
      <alignment horizontal="right"/>
    </xf>
    <xf numFmtId="0" fontId="16" fillId="4" borderId="3" xfId="4" applyFont="1" applyFill="1" applyBorder="1"/>
    <xf numFmtId="0" fontId="16" fillId="4" borderId="3" xfId="4" applyFont="1" applyFill="1" applyBorder="1" applyAlignment="1">
      <alignment horizontal="center"/>
    </xf>
    <xf numFmtId="0" fontId="10" fillId="0" borderId="0" xfId="4" applyFont="1" applyFill="1"/>
    <xf numFmtId="0" fontId="10" fillId="0" borderId="0" xfId="4" applyFont="1"/>
    <xf numFmtId="0" fontId="15" fillId="0" borderId="5" xfId="4" applyFont="1" applyFill="1" applyBorder="1" applyAlignment="1">
      <alignment horizontal="left"/>
    </xf>
    <xf numFmtId="0" fontId="10" fillId="0" borderId="0" xfId="4" applyFont="1" applyBorder="1"/>
    <xf numFmtId="4" fontId="10" fillId="0" borderId="0" xfId="4" applyNumberFormat="1" applyFont="1" applyFill="1" applyBorder="1" applyAlignment="1">
      <alignment horizontal="right"/>
    </xf>
    <xf numFmtId="0" fontId="15" fillId="0" borderId="2" xfId="4" applyFont="1" applyFill="1" applyBorder="1"/>
    <xf numFmtId="0" fontId="10" fillId="0" borderId="0" xfId="4" applyFont="1" applyFill="1" applyBorder="1"/>
    <xf numFmtId="0" fontId="9" fillId="0" borderId="4" xfId="4" applyBorder="1"/>
    <xf numFmtId="0" fontId="0" fillId="0" borderId="4" xfId="0" applyBorder="1"/>
    <xf numFmtId="4" fontId="14" fillId="0" borderId="4" xfId="4" applyNumberFormat="1" applyFont="1" applyBorder="1"/>
    <xf numFmtId="4" fontId="10" fillId="0" borderId="4" xfId="4" applyNumberFormat="1" applyFont="1" applyFill="1" applyBorder="1"/>
    <xf numFmtId="4" fontId="10" fillId="0" borderId="4" xfId="4" applyNumberFormat="1" applyFont="1" applyBorder="1"/>
    <xf numFmtId="4" fontId="17" fillId="0" borderId="4" xfId="4" applyNumberFormat="1" applyFont="1" applyBorder="1"/>
    <xf numFmtId="0" fontId="9" fillId="0" borderId="9" xfId="4" applyFill="1" applyBorder="1"/>
    <xf numFmtId="0" fontId="9" fillId="0" borderId="0" xfId="4" applyFill="1" applyBorder="1"/>
    <xf numFmtId="0" fontId="14" fillId="0" borderId="0" xfId="4" applyFont="1" applyFill="1" applyBorder="1"/>
    <xf numFmtId="0" fontId="17" fillId="0" borderId="0" xfId="4" applyFont="1" applyFill="1" applyBorder="1"/>
    <xf numFmtId="0" fontId="9" fillId="0" borderId="4" xfId="4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4" applyFont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0" fillId="0" borderId="1" xfId="0" applyFill="1" applyBorder="1"/>
    <xf numFmtId="0" fontId="7" fillId="0" borderId="5" xfId="4" applyFont="1" applyBorder="1"/>
    <xf numFmtId="0" fontId="9" fillId="0" borderId="3" xfId="4" applyBorder="1"/>
    <xf numFmtId="0" fontId="3" fillId="0" borderId="3" xfId="4" applyFont="1" applyBorder="1" applyAlignment="1">
      <alignment horizontal="center"/>
    </xf>
    <xf numFmtId="0" fontId="3" fillId="0" borderId="5" xfId="4" applyFont="1" applyBorder="1" applyAlignment="1">
      <alignment horizontal="center"/>
    </xf>
    <xf numFmtId="4" fontId="9" fillId="0" borderId="4" xfId="4" applyNumberFormat="1" applyBorder="1"/>
    <xf numFmtId="0" fontId="2" fillId="3" borderId="6" xfId="0" applyFont="1" applyFill="1" applyBorder="1" applyAlignment="1"/>
    <xf numFmtId="0" fontId="18" fillId="4" borderId="2" xfId="4" applyFont="1" applyFill="1" applyBorder="1" applyAlignment="1">
      <alignment horizontal="left"/>
    </xf>
    <xf numFmtId="0" fontId="16" fillId="4" borderId="2" xfId="4" applyFont="1" applyFill="1" applyBorder="1" applyAlignment="1">
      <alignment horizontal="center"/>
    </xf>
    <xf numFmtId="4" fontId="17" fillId="0" borderId="3" xfId="4" applyNumberFormat="1" applyFont="1" applyBorder="1"/>
    <xf numFmtId="0" fontId="3" fillId="0" borderId="0" xfId="4" applyFont="1" applyAlignment="1">
      <alignment horizontal="center" wrapText="1"/>
    </xf>
    <xf numFmtId="0" fontId="9" fillId="0" borderId="0" xfId="4" applyAlignment="1">
      <alignment wrapText="1"/>
    </xf>
    <xf numFmtId="0" fontId="0" fillId="0" borderId="0" xfId="0" applyAlignment="1">
      <alignment wrapText="1"/>
    </xf>
    <xf numFmtId="0" fontId="9" fillId="0" borderId="0" xfId="4" applyFont="1" applyAlignment="1"/>
    <xf numFmtId="0" fontId="9" fillId="0" borderId="0" xfId="4" applyAlignment="1"/>
    <xf numFmtId="0" fontId="7" fillId="0" borderId="0" xfId="4" applyFont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7" fillId="0" borderId="1" xfId="4" applyNumberFormat="1" applyFont="1" applyBorder="1" applyAlignment="1"/>
    <xf numFmtId="0" fontId="7" fillId="0" borderId="1" xfId="0" applyFont="1" applyBorder="1" applyAlignment="1"/>
    <xf numFmtId="0" fontId="10" fillId="0" borderId="5" xfId="4" applyFont="1" applyBorder="1" applyAlignment="1">
      <alignment horizontal="center" vertical="center" wrapText="1"/>
    </xf>
    <xf numFmtId="0" fontId="9" fillId="0" borderId="2" xfId="4" applyBorder="1" applyAlignment="1">
      <alignment horizontal="center" wrapText="1"/>
    </xf>
    <xf numFmtId="0" fontId="9" fillId="0" borderId="3" xfId="4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0" fontId="16" fillId="3" borderId="6" xfId="4" applyFont="1" applyFill="1" applyBorder="1" applyAlignment="1">
      <alignment horizontal="left"/>
    </xf>
    <xf numFmtId="0" fontId="16" fillId="3" borderId="7" xfId="4" applyFont="1" applyFill="1" applyBorder="1" applyAlignment="1">
      <alignment horizontal="left"/>
    </xf>
    <xf numFmtId="0" fontId="0" fillId="0" borderId="7" xfId="0" applyBorder="1" applyAlignment="1"/>
    <xf numFmtId="0" fontId="0" fillId="0" borderId="8" xfId="0" applyBorder="1" applyAlignment="1"/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</cellXfs>
  <cellStyles count="8">
    <cellStyle name="Normal" xfId="0" builtinId="0"/>
    <cellStyle name="Normal 2" xfId="4"/>
    <cellStyle name="Normal 3" xfId="1"/>
    <cellStyle name="Normal 3 2" xfId="5"/>
    <cellStyle name="Normal 4" xfId="3"/>
    <cellStyle name="Normal 5" xfId="2"/>
    <cellStyle name="Normal 5 2" xfId="7"/>
    <cellStyle name="Normal 5 4" xfId="6"/>
  </cellStyles>
  <dxfs count="0"/>
  <tableStyles count="0" defaultTableStyle="TableStyleMedium9" defaultPivotStyle="PivotStyleLight16"/>
  <colors>
    <mruColors>
      <color rgb="FF66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3"/>
  <sheetViews>
    <sheetView tabSelected="1" zoomScaleNormal="100" workbookViewId="0">
      <pane ySplit="13" topLeftCell="A70" activePane="bottomLeft" state="frozen"/>
      <selection pane="bottomLeft" sqref="A1:H113"/>
    </sheetView>
  </sheetViews>
  <sheetFormatPr defaultColWidth="9" defaultRowHeight="12.75"/>
  <cols>
    <col min="1" max="1" width="60.42578125" style="55" customWidth="1"/>
    <col min="2" max="2" width="7.5703125" style="57" customWidth="1"/>
    <col min="3" max="3" width="15.140625" style="55" customWidth="1"/>
    <col min="4" max="4" width="9" style="54" hidden="1" customWidth="1"/>
    <col min="5" max="8" width="9" style="55" hidden="1" customWidth="1"/>
    <col min="9" max="16384" width="9" style="55"/>
  </cols>
  <sheetData>
    <row r="1" spans="1:14">
      <c r="A1" s="123" t="s">
        <v>37</v>
      </c>
      <c r="B1" s="124"/>
      <c r="C1" s="124"/>
      <c r="D1" s="125"/>
      <c r="E1" s="125"/>
      <c r="F1" s="125"/>
      <c r="G1" s="125"/>
      <c r="H1" s="125"/>
    </row>
    <row r="2" spans="1:14">
      <c r="A2" s="126" t="s">
        <v>31</v>
      </c>
      <c r="B2" s="127"/>
      <c r="C2" s="127"/>
    </row>
    <row r="3" spans="1:14">
      <c r="A3" s="56" t="s">
        <v>3</v>
      </c>
    </row>
    <row r="4" spans="1:14">
      <c r="A4" s="55" t="s">
        <v>4</v>
      </c>
    </row>
    <row r="5" spans="1:14">
      <c r="N5" s="58"/>
    </row>
    <row r="7" spans="1:14" ht="30" customHeight="1">
      <c r="A7" s="128" t="s">
        <v>32</v>
      </c>
      <c r="B7" s="129"/>
      <c r="C7" s="129"/>
      <c r="D7" s="125"/>
      <c r="E7" s="125"/>
      <c r="F7" s="125"/>
      <c r="G7" s="125"/>
      <c r="H7" s="125"/>
    </row>
    <row r="8" spans="1:14" ht="20.25" customHeight="1">
      <c r="A8" s="111"/>
      <c r="B8" s="112"/>
      <c r="C8" s="112"/>
      <c r="D8" s="110"/>
      <c r="E8" s="110"/>
      <c r="F8" s="110"/>
      <c r="G8" s="110"/>
      <c r="H8" s="110"/>
    </row>
    <row r="9" spans="1:14" ht="15" customHeight="1">
      <c r="A9" s="130" t="s">
        <v>36</v>
      </c>
      <c r="B9" s="131"/>
      <c r="C9" s="131"/>
      <c r="D9" s="131"/>
      <c r="E9" s="131"/>
      <c r="F9" s="131"/>
      <c r="G9" s="131"/>
      <c r="H9" s="131"/>
    </row>
    <row r="10" spans="1:14">
      <c r="A10" s="59" t="s">
        <v>5</v>
      </c>
      <c r="B10" s="60" t="s">
        <v>0</v>
      </c>
      <c r="C10" s="132" t="s">
        <v>30</v>
      </c>
      <c r="D10" s="105"/>
      <c r="E10" s="99"/>
      <c r="F10" s="99"/>
      <c r="G10" s="99"/>
      <c r="H10" s="99"/>
    </row>
    <row r="11" spans="1:14">
      <c r="A11" s="61" t="s">
        <v>6</v>
      </c>
      <c r="B11" s="62"/>
      <c r="C11" s="133"/>
      <c r="D11" s="106"/>
      <c r="E11" s="99"/>
      <c r="F11" s="99"/>
      <c r="G11" s="99"/>
      <c r="H11" s="99"/>
    </row>
    <row r="12" spans="1:14">
      <c r="A12" s="61" t="s">
        <v>7</v>
      </c>
      <c r="B12" s="62"/>
      <c r="C12" s="134"/>
      <c r="D12" s="106"/>
      <c r="E12" s="99"/>
      <c r="F12" s="99"/>
      <c r="G12" s="99"/>
      <c r="H12" s="99"/>
    </row>
    <row r="13" spans="1:14" ht="15.75" customHeight="1">
      <c r="A13" s="63">
        <v>0</v>
      </c>
      <c r="B13" s="63">
        <v>1</v>
      </c>
      <c r="C13" s="64">
        <v>2</v>
      </c>
      <c r="D13" s="106"/>
      <c r="E13" s="109"/>
      <c r="F13" s="109"/>
      <c r="G13" s="109"/>
      <c r="H13" s="109"/>
    </row>
    <row r="14" spans="1:14" ht="15" customHeight="1">
      <c r="A14" s="65" t="s">
        <v>11</v>
      </c>
      <c r="B14" s="66" t="s">
        <v>1</v>
      </c>
      <c r="C14" s="67">
        <f>C16+C24</f>
        <v>7068.9</v>
      </c>
      <c r="D14" s="67" t="e">
        <f>D16+#REF!+D24</f>
        <v>#REF!</v>
      </c>
      <c r="E14" s="67" t="e">
        <f>E16+#REF!+E24</f>
        <v>#REF!</v>
      </c>
      <c r="F14" s="67" t="e">
        <f>F16+#REF!+F24</f>
        <v>#REF!</v>
      </c>
      <c r="G14" s="67" t="e">
        <f>G16+#REF!+G24</f>
        <v>#REF!</v>
      </c>
      <c r="H14" s="67" t="e">
        <f>H16+#REF!+H24</f>
        <v>#REF!</v>
      </c>
      <c r="J14" s="58"/>
      <c r="K14" s="58"/>
      <c r="L14" s="58"/>
    </row>
    <row r="15" spans="1:14" ht="16.5" customHeight="1">
      <c r="A15" s="68"/>
      <c r="B15" s="69" t="s">
        <v>2</v>
      </c>
      <c r="C15" s="67">
        <f>C17+C25</f>
        <v>7068.9</v>
      </c>
      <c r="D15" s="67" t="e">
        <f>D17+#REF!+D25</f>
        <v>#REF!</v>
      </c>
      <c r="E15" s="67" t="e">
        <f>E17+#REF!+E25</f>
        <v>#REF!</v>
      </c>
      <c r="F15" s="67" t="e">
        <f>F17+#REF!+F25</f>
        <v>#REF!</v>
      </c>
      <c r="G15" s="67" t="e">
        <f>G17+#REF!+G25</f>
        <v>#REF!</v>
      </c>
      <c r="H15" s="67" t="e">
        <f>H17+#REF!+H25</f>
        <v>#REF!</v>
      </c>
    </row>
    <row r="16" spans="1:14" s="74" customFormat="1">
      <c r="A16" s="70" t="s">
        <v>17</v>
      </c>
      <c r="B16" s="71" t="s">
        <v>1</v>
      </c>
      <c r="C16" s="72">
        <f t="shared" ref="C16:C21" si="0">C18</f>
        <v>4000</v>
      </c>
      <c r="D16" s="72" t="e">
        <f>#REF!+D18</f>
        <v>#REF!</v>
      </c>
      <c r="E16" s="72" t="e">
        <f>#REF!+E18</f>
        <v>#REF!</v>
      </c>
      <c r="F16" s="72" t="e">
        <f>#REF!+F18</f>
        <v>#REF!</v>
      </c>
      <c r="G16" s="72" t="e">
        <f>#REF!+G18</f>
        <v>#REF!</v>
      </c>
      <c r="H16" s="72" t="e">
        <f>#REF!+H18</f>
        <v>#REF!</v>
      </c>
      <c r="M16" s="75"/>
    </row>
    <row r="17" spans="1:13" s="74" customFormat="1">
      <c r="A17" s="76" t="s">
        <v>9</v>
      </c>
      <c r="B17" s="77" t="s">
        <v>2</v>
      </c>
      <c r="C17" s="72">
        <f t="shared" si="0"/>
        <v>4000</v>
      </c>
      <c r="D17" s="72" t="e">
        <f>#REF!+D19</f>
        <v>#REF!</v>
      </c>
      <c r="E17" s="72" t="e">
        <f>#REF!+E19</f>
        <v>#REF!</v>
      </c>
      <c r="F17" s="72" t="e">
        <f>#REF!+F19</f>
        <v>#REF!</v>
      </c>
      <c r="G17" s="72" t="e">
        <f>#REF!+G19</f>
        <v>#REF!</v>
      </c>
      <c r="H17" s="72" t="e">
        <f>#REF!+H19</f>
        <v>#REF!</v>
      </c>
    </row>
    <row r="18" spans="1:13" s="74" customFormat="1">
      <c r="A18" s="78" t="s">
        <v>10</v>
      </c>
      <c r="B18" s="71" t="s">
        <v>1</v>
      </c>
      <c r="C18" s="72">
        <f t="shared" si="0"/>
        <v>4000</v>
      </c>
      <c r="D18" s="107"/>
      <c r="E18" s="101"/>
      <c r="F18" s="101"/>
      <c r="G18" s="101"/>
      <c r="H18" s="101"/>
    </row>
    <row r="19" spans="1:13" s="74" customFormat="1">
      <c r="A19" s="79"/>
      <c r="B19" s="77" t="s">
        <v>2</v>
      </c>
      <c r="C19" s="72">
        <f t="shared" si="0"/>
        <v>4000</v>
      </c>
      <c r="D19" s="107"/>
      <c r="E19" s="101"/>
      <c r="F19" s="101"/>
      <c r="G19" s="101"/>
      <c r="H19" s="101"/>
      <c r="K19" s="80"/>
      <c r="L19" s="80"/>
      <c r="M19" s="80"/>
    </row>
    <row r="20" spans="1:13" s="74" customFormat="1">
      <c r="A20" s="81" t="s">
        <v>12</v>
      </c>
      <c r="B20" s="71" t="s">
        <v>1</v>
      </c>
      <c r="C20" s="72">
        <f t="shared" si="0"/>
        <v>4000</v>
      </c>
      <c r="D20" s="107"/>
      <c r="E20" s="101"/>
      <c r="F20" s="101"/>
      <c r="G20" s="101"/>
      <c r="H20" s="101"/>
      <c r="K20" s="80"/>
      <c r="L20" s="80"/>
      <c r="M20" s="80"/>
    </row>
    <row r="21" spans="1:13" s="74" customFormat="1" ht="13.5" customHeight="1">
      <c r="A21" s="76"/>
      <c r="B21" s="77" t="s">
        <v>2</v>
      </c>
      <c r="C21" s="72">
        <f t="shared" si="0"/>
        <v>4000</v>
      </c>
      <c r="D21" s="107"/>
      <c r="E21" s="101"/>
      <c r="F21" s="101"/>
      <c r="G21" s="101"/>
      <c r="H21" s="101"/>
      <c r="K21" s="80"/>
      <c r="L21" s="80"/>
      <c r="M21" s="80"/>
    </row>
    <row r="22" spans="1:13" customFormat="1">
      <c r="A22" s="12" t="s">
        <v>21</v>
      </c>
      <c r="B22" s="4" t="s">
        <v>1</v>
      </c>
      <c r="C22" s="11">
        <f>C43</f>
        <v>4000</v>
      </c>
      <c r="D22" s="18"/>
      <c r="E22" s="100"/>
      <c r="F22" s="100"/>
      <c r="G22" s="100"/>
      <c r="H22" s="100"/>
    </row>
    <row r="23" spans="1:13" customFormat="1">
      <c r="A23" s="13"/>
      <c r="B23" s="3" t="s">
        <v>2</v>
      </c>
      <c r="C23" s="11">
        <f>C44</f>
        <v>4000</v>
      </c>
      <c r="D23" s="113"/>
      <c r="E23" s="100"/>
      <c r="F23" s="100"/>
      <c r="G23" s="100"/>
      <c r="H23" s="100"/>
    </row>
    <row r="24" spans="1:13" s="93" customFormat="1">
      <c r="A24" s="70" t="s">
        <v>15</v>
      </c>
      <c r="B24" s="71" t="s">
        <v>1</v>
      </c>
      <c r="C24" s="82">
        <f>C26</f>
        <v>3068.9</v>
      </c>
      <c r="D24" s="95"/>
      <c r="E24" s="103"/>
      <c r="F24" s="103"/>
      <c r="G24" s="103"/>
      <c r="H24" s="103"/>
    </row>
    <row r="25" spans="1:13" s="93" customFormat="1">
      <c r="A25" s="76" t="s">
        <v>9</v>
      </c>
      <c r="B25" s="77" t="s">
        <v>2</v>
      </c>
      <c r="C25" s="82">
        <f>C27</f>
        <v>3068.9</v>
      </c>
      <c r="D25" s="95"/>
      <c r="E25" s="103"/>
      <c r="F25" s="103"/>
      <c r="G25" s="103"/>
      <c r="H25" s="103"/>
    </row>
    <row r="26" spans="1:13" s="93" customFormat="1">
      <c r="A26" s="97" t="s">
        <v>10</v>
      </c>
      <c r="B26" s="85" t="s">
        <v>1</v>
      </c>
      <c r="C26" s="72">
        <f>C28</f>
        <v>3068.9</v>
      </c>
      <c r="D26" s="96"/>
      <c r="E26" s="72"/>
      <c r="F26" s="72"/>
      <c r="G26" s="72"/>
      <c r="H26" s="72"/>
      <c r="I26" s="95"/>
    </row>
    <row r="27" spans="1:13" s="93" customFormat="1">
      <c r="A27" s="79"/>
      <c r="B27" s="77" t="s">
        <v>2</v>
      </c>
      <c r="C27" s="72">
        <f>C29</f>
        <v>3068.9</v>
      </c>
      <c r="D27" s="96"/>
      <c r="E27" s="72"/>
      <c r="F27" s="72"/>
      <c r="G27" s="72"/>
      <c r="H27" s="72"/>
      <c r="I27" s="95"/>
    </row>
    <row r="28" spans="1:13" s="93" customFormat="1">
      <c r="A28" s="94" t="s">
        <v>19</v>
      </c>
      <c r="B28" s="71" t="s">
        <v>1</v>
      </c>
      <c r="C28" s="72">
        <f>C30+C32</f>
        <v>3068.9</v>
      </c>
      <c r="D28" s="98"/>
      <c r="E28" s="103"/>
      <c r="F28" s="103"/>
      <c r="G28" s="103"/>
      <c r="H28" s="103"/>
    </row>
    <row r="29" spans="1:13" s="93" customFormat="1">
      <c r="A29" s="76"/>
      <c r="B29" s="77" t="s">
        <v>2</v>
      </c>
      <c r="C29" s="72">
        <f>C31+C33</f>
        <v>3068.9</v>
      </c>
      <c r="D29" s="98"/>
      <c r="E29" s="103"/>
      <c r="F29" s="103"/>
      <c r="G29" s="103"/>
      <c r="H29" s="103"/>
    </row>
    <row r="30" spans="1:13" customFormat="1">
      <c r="A30" s="12" t="s">
        <v>21</v>
      </c>
      <c r="B30" s="4" t="s">
        <v>1</v>
      </c>
      <c r="C30" s="11">
        <f>C51</f>
        <v>2608.9</v>
      </c>
      <c r="D30" s="18"/>
      <c r="E30" s="100"/>
      <c r="F30" s="100"/>
      <c r="G30" s="100"/>
      <c r="H30" s="100"/>
    </row>
    <row r="31" spans="1:13" customFormat="1">
      <c r="A31" s="13"/>
      <c r="B31" s="3" t="s">
        <v>2</v>
      </c>
      <c r="C31" s="11">
        <f>C52</f>
        <v>2608.9</v>
      </c>
      <c r="D31" s="113"/>
      <c r="E31" s="100"/>
      <c r="F31" s="100"/>
      <c r="G31" s="100"/>
      <c r="H31" s="100"/>
    </row>
    <row r="32" spans="1:13" s="92" customFormat="1">
      <c r="A32" s="84" t="s">
        <v>20</v>
      </c>
      <c r="B32" s="85" t="s">
        <v>1</v>
      </c>
      <c r="C32" s="72">
        <f>C90</f>
        <v>460</v>
      </c>
      <c r="D32" s="98"/>
      <c r="E32" s="102"/>
      <c r="F32" s="102"/>
      <c r="G32" s="102"/>
      <c r="H32" s="102"/>
    </row>
    <row r="33" spans="1:13" s="92" customFormat="1">
      <c r="A33" s="83"/>
      <c r="B33" s="77" t="s">
        <v>2</v>
      </c>
      <c r="C33" s="72">
        <f>C91</f>
        <v>460</v>
      </c>
      <c r="D33" s="98"/>
      <c r="E33" s="102"/>
      <c r="F33" s="102"/>
      <c r="G33" s="102"/>
      <c r="H33" s="102"/>
    </row>
    <row r="34" spans="1:13" customFormat="1">
      <c r="A34" s="119" t="s">
        <v>26</v>
      </c>
      <c r="B34" s="26"/>
      <c r="C34" s="48"/>
      <c r="D34" s="34"/>
      <c r="E34" s="34"/>
      <c r="F34" s="34"/>
      <c r="G34" s="34"/>
      <c r="H34" s="34"/>
      <c r="I34" s="34"/>
      <c r="J34" s="22"/>
      <c r="K34" s="22"/>
      <c r="L34" s="5"/>
      <c r="M34" s="5"/>
    </row>
    <row r="35" spans="1:13" customFormat="1">
      <c r="A35" s="37" t="s">
        <v>13</v>
      </c>
      <c r="B35" s="35" t="s">
        <v>1</v>
      </c>
      <c r="C35" s="31">
        <f>C37+C45</f>
        <v>6608.9</v>
      </c>
      <c r="D35" s="20"/>
      <c r="E35" s="20"/>
      <c r="F35" s="20"/>
      <c r="G35" s="20"/>
      <c r="H35" s="20"/>
      <c r="I35" s="36"/>
      <c r="J35" s="5"/>
      <c r="K35" s="5"/>
      <c r="L35" s="5"/>
      <c r="M35" s="5"/>
    </row>
    <row r="36" spans="1:13" customFormat="1">
      <c r="A36" s="53" t="s">
        <v>14</v>
      </c>
      <c r="B36" s="35" t="s">
        <v>2</v>
      </c>
      <c r="C36" s="31">
        <f>C38+C46</f>
        <v>6608.9</v>
      </c>
      <c r="D36" s="20"/>
      <c r="E36" s="20"/>
      <c r="F36" s="20"/>
      <c r="G36" s="20"/>
      <c r="H36" s="20"/>
      <c r="I36" s="36"/>
      <c r="J36" s="5"/>
      <c r="K36" s="5"/>
      <c r="L36" s="5"/>
      <c r="M36" s="5"/>
    </row>
    <row r="37" spans="1:13" s="74" customFormat="1">
      <c r="A37" s="70" t="s">
        <v>17</v>
      </c>
      <c r="B37" s="71" t="s">
        <v>1</v>
      </c>
      <c r="C37" s="72">
        <f t="shared" ref="C37:C42" si="1">C39</f>
        <v>4000</v>
      </c>
      <c r="D37" s="72" t="e">
        <f>#REF!</f>
        <v>#REF!</v>
      </c>
      <c r="E37" s="72" t="e">
        <f>#REF!</f>
        <v>#REF!</v>
      </c>
      <c r="F37" s="72" t="e">
        <f>#REF!</f>
        <v>#REF!</v>
      </c>
      <c r="G37" s="72" t="e">
        <f>#REF!</f>
        <v>#REF!</v>
      </c>
      <c r="H37" s="72" t="e">
        <f>#REF!</f>
        <v>#REF!</v>
      </c>
      <c r="M37" s="75"/>
    </row>
    <row r="38" spans="1:13" s="74" customFormat="1">
      <c r="A38" s="76" t="s">
        <v>9</v>
      </c>
      <c r="B38" s="77" t="s">
        <v>2</v>
      </c>
      <c r="C38" s="72">
        <f t="shared" si="1"/>
        <v>4000</v>
      </c>
      <c r="D38" s="72" t="e">
        <f>#REF!</f>
        <v>#REF!</v>
      </c>
      <c r="E38" s="72" t="e">
        <f>#REF!</f>
        <v>#REF!</v>
      </c>
      <c r="F38" s="72" t="e">
        <f>#REF!</f>
        <v>#REF!</v>
      </c>
      <c r="G38" s="72" t="e">
        <f>#REF!</f>
        <v>#REF!</v>
      </c>
      <c r="H38" s="72" t="e">
        <f>#REF!</f>
        <v>#REF!</v>
      </c>
    </row>
    <row r="39" spans="1:13" customFormat="1">
      <c r="A39" s="8" t="s">
        <v>10</v>
      </c>
      <c r="B39" s="4" t="s">
        <v>1</v>
      </c>
      <c r="C39" s="11">
        <f t="shared" si="1"/>
        <v>4000</v>
      </c>
      <c r="D39" s="18"/>
      <c r="E39" s="100"/>
      <c r="F39" s="100"/>
      <c r="G39" s="100"/>
      <c r="H39" s="100"/>
    </row>
    <row r="40" spans="1:13" customFormat="1">
      <c r="A40" s="7"/>
      <c r="B40" s="3" t="s">
        <v>2</v>
      </c>
      <c r="C40" s="11">
        <f t="shared" si="1"/>
        <v>4000</v>
      </c>
      <c r="D40" s="18"/>
      <c r="E40" s="100"/>
      <c r="F40" s="100"/>
      <c r="G40" s="100"/>
      <c r="H40" s="100"/>
    </row>
    <row r="41" spans="1:13" customFormat="1">
      <c r="A41" s="24" t="s">
        <v>12</v>
      </c>
      <c r="B41" s="4" t="s">
        <v>1</v>
      </c>
      <c r="C41" s="11">
        <f t="shared" si="1"/>
        <v>4000</v>
      </c>
      <c r="D41" s="18"/>
      <c r="E41" s="100"/>
      <c r="F41" s="100"/>
      <c r="G41" s="100"/>
      <c r="H41" s="100"/>
    </row>
    <row r="42" spans="1:13" customFormat="1">
      <c r="A42" s="28"/>
      <c r="B42" s="19" t="s">
        <v>2</v>
      </c>
      <c r="C42" s="11">
        <f t="shared" si="1"/>
        <v>4000</v>
      </c>
      <c r="D42" s="18"/>
      <c r="E42" s="100"/>
      <c r="F42" s="100"/>
      <c r="G42" s="100"/>
      <c r="H42" s="100"/>
    </row>
    <row r="43" spans="1:13" customFormat="1">
      <c r="A43" s="12" t="s">
        <v>21</v>
      </c>
      <c r="B43" s="4" t="s">
        <v>1</v>
      </c>
      <c r="C43" s="11">
        <f>C75</f>
        <v>4000</v>
      </c>
      <c r="D43" s="18"/>
      <c r="E43" s="100"/>
      <c r="F43" s="100"/>
      <c r="G43" s="100"/>
      <c r="H43" s="100"/>
    </row>
    <row r="44" spans="1:13" customFormat="1">
      <c r="A44" s="13"/>
      <c r="B44" s="3" t="s">
        <v>2</v>
      </c>
      <c r="C44" s="11">
        <f>C76</f>
        <v>4000</v>
      </c>
      <c r="D44" s="113"/>
      <c r="E44" s="100"/>
      <c r="F44" s="100"/>
      <c r="G44" s="100"/>
      <c r="H44" s="100"/>
    </row>
    <row r="45" spans="1:13" customFormat="1">
      <c r="A45" s="16" t="s">
        <v>27</v>
      </c>
      <c r="B45" s="4" t="s">
        <v>1</v>
      </c>
      <c r="C45" s="11">
        <f>C46</f>
        <v>2608.9</v>
      </c>
      <c r="D45" s="20"/>
      <c r="E45" s="20"/>
      <c r="F45" s="20"/>
      <c r="G45" s="20"/>
      <c r="H45" s="20"/>
      <c r="I45" s="20"/>
      <c r="J45" s="5"/>
      <c r="K45" s="5"/>
      <c r="L45" s="5"/>
      <c r="M45" s="5"/>
    </row>
    <row r="46" spans="1:13" customFormat="1">
      <c r="A46" s="6" t="s">
        <v>9</v>
      </c>
      <c r="B46" s="3" t="s">
        <v>2</v>
      </c>
      <c r="C46" s="11">
        <f>C48</f>
        <v>2608.9</v>
      </c>
      <c r="D46" s="20"/>
      <c r="E46" s="20"/>
      <c r="F46" s="20"/>
      <c r="G46" s="20"/>
      <c r="H46" s="20"/>
      <c r="I46" s="20"/>
      <c r="J46" s="5"/>
      <c r="K46" s="5"/>
      <c r="L46" s="5"/>
      <c r="M46" s="5"/>
    </row>
    <row r="47" spans="1:13" customFormat="1">
      <c r="A47" s="8" t="s">
        <v>10</v>
      </c>
      <c r="B47" s="1" t="s">
        <v>1</v>
      </c>
      <c r="C47" s="11">
        <f>C48</f>
        <v>2608.9</v>
      </c>
      <c r="D47" s="20"/>
      <c r="E47" s="20"/>
      <c r="F47" s="20"/>
      <c r="G47" s="20"/>
      <c r="H47" s="20"/>
      <c r="I47" s="20"/>
      <c r="J47" s="5"/>
      <c r="K47" s="5"/>
      <c r="L47" s="5"/>
      <c r="M47" s="5"/>
    </row>
    <row r="48" spans="1:13" customFormat="1">
      <c r="A48" s="7"/>
      <c r="B48" s="3" t="s">
        <v>2</v>
      </c>
      <c r="C48" s="11">
        <f>C50</f>
        <v>2608.9</v>
      </c>
      <c r="D48" s="20"/>
      <c r="E48" s="20"/>
      <c r="F48" s="20"/>
      <c r="G48" s="20"/>
      <c r="H48" s="20"/>
      <c r="I48" s="20"/>
      <c r="J48" s="5"/>
      <c r="K48" s="5"/>
      <c r="L48" s="5"/>
      <c r="M48" s="5"/>
    </row>
    <row r="49" spans="1:13" customFormat="1">
      <c r="A49" s="8" t="s">
        <v>12</v>
      </c>
      <c r="B49" s="4" t="s">
        <v>1</v>
      </c>
      <c r="C49" s="11">
        <f>C50</f>
        <v>2608.9</v>
      </c>
      <c r="D49" s="20"/>
      <c r="E49" s="20"/>
      <c r="F49" s="20"/>
      <c r="G49" s="20"/>
      <c r="H49" s="20"/>
      <c r="I49" s="20"/>
      <c r="J49" s="5"/>
      <c r="K49" s="5"/>
      <c r="L49" s="5"/>
      <c r="M49" s="5"/>
    </row>
    <row r="50" spans="1:13" customFormat="1">
      <c r="A50" s="2"/>
      <c r="B50" s="3" t="s">
        <v>2</v>
      </c>
      <c r="C50" s="11">
        <f>C52</f>
        <v>2608.9</v>
      </c>
      <c r="D50" s="20"/>
      <c r="E50" s="20"/>
      <c r="F50" s="20"/>
      <c r="G50" s="20"/>
      <c r="H50" s="20"/>
      <c r="I50" s="20"/>
      <c r="J50" s="5"/>
      <c r="K50" s="5"/>
      <c r="L50" s="5"/>
      <c r="M50" s="5"/>
    </row>
    <row r="51" spans="1:13" customFormat="1">
      <c r="A51" s="14" t="s">
        <v>22</v>
      </c>
      <c r="B51" s="9" t="s">
        <v>1</v>
      </c>
      <c r="C51" s="11">
        <f>C60</f>
        <v>2608.9</v>
      </c>
      <c r="D51" s="20"/>
      <c r="E51" s="20"/>
      <c r="F51" s="20"/>
      <c r="G51" s="20"/>
      <c r="H51" s="20"/>
      <c r="I51" s="20"/>
      <c r="J51" s="5"/>
      <c r="K51" s="5"/>
      <c r="L51" s="5"/>
      <c r="M51" s="5"/>
    </row>
    <row r="52" spans="1:13" customFormat="1">
      <c r="A52" s="2"/>
      <c r="B52" s="10" t="s">
        <v>2</v>
      </c>
      <c r="C52" s="11">
        <f>C61</f>
        <v>2608.9</v>
      </c>
      <c r="D52" s="20"/>
      <c r="E52" s="20"/>
      <c r="F52" s="20"/>
      <c r="G52" s="20"/>
      <c r="H52" s="20"/>
      <c r="I52" s="20"/>
      <c r="J52" s="5"/>
      <c r="K52" s="5"/>
      <c r="L52" s="5"/>
      <c r="M52" s="5"/>
    </row>
    <row r="53" spans="1:13" s="18" customFormat="1">
      <c r="A53" s="135" t="s">
        <v>23</v>
      </c>
      <c r="B53" s="135"/>
      <c r="C53" s="135"/>
    </row>
    <row r="54" spans="1:13" s="18" customFormat="1">
      <c r="A54" s="12" t="s">
        <v>13</v>
      </c>
      <c r="B54" s="9" t="s">
        <v>1</v>
      </c>
      <c r="C54" s="11">
        <f t="shared" ref="C54:C63" si="2">C56</f>
        <v>2608.9</v>
      </c>
      <c r="E54" s="32"/>
    </row>
    <row r="55" spans="1:13" s="18" customFormat="1">
      <c r="A55" s="13" t="s">
        <v>14</v>
      </c>
      <c r="B55" s="10" t="s">
        <v>2</v>
      </c>
      <c r="C55" s="11">
        <f t="shared" si="2"/>
        <v>2608.9</v>
      </c>
      <c r="E55" s="32"/>
    </row>
    <row r="56" spans="1:13" s="18" customFormat="1">
      <c r="A56" s="15" t="s">
        <v>15</v>
      </c>
      <c r="B56" s="4" t="s">
        <v>1</v>
      </c>
      <c r="C56" s="11">
        <f t="shared" si="2"/>
        <v>2608.9</v>
      </c>
      <c r="E56" s="32"/>
    </row>
    <row r="57" spans="1:13" s="18" customFormat="1">
      <c r="A57" s="6" t="s">
        <v>9</v>
      </c>
      <c r="B57" s="3" t="s">
        <v>2</v>
      </c>
      <c r="C57" s="11">
        <f t="shared" si="2"/>
        <v>2608.9</v>
      </c>
    </row>
    <row r="58" spans="1:13" s="18" customFormat="1">
      <c r="A58" s="8" t="s">
        <v>10</v>
      </c>
      <c r="B58" s="1" t="s">
        <v>1</v>
      </c>
      <c r="C58" s="11">
        <f t="shared" si="2"/>
        <v>2608.9</v>
      </c>
    </row>
    <row r="59" spans="1:13" s="18" customFormat="1">
      <c r="A59" s="7"/>
      <c r="B59" s="3" t="s">
        <v>2</v>
      </c>
      <c r="C59" s="11">
        <f t="shared" si="2"/>
        <v>2608.9</v>
      </c>
    </row>
    <row r="60" spans="1:13" customFormat="1">
      <c r="A60" s="14" t="s">
        <v>22</v>
      </c>
      <c r="B60" s="9" t="s">
        <v>1</v>
      </c>
      <c r="C60" s="11">
        <f t="shared" si="2"/>
        <v>2608.9</v>
      </c>
      <c r="D60" s="20"/>
      <c r="E60" s="20"/>
      <c r="F60" s="20"/>
      <c r="G60" s="20"/>
      <c r="H60" s="20"/>
      <c r="I60" s="20"/>
      <c r="J60" s="5"/>
      <c r="K60" s="5"/>
      <c r="L60" s="5"/>
      <c r="M60" s="5"/>
    </row>
    <row r="61" spans="1:13" customFormat="1">
      <c r="A61" s="2"/>
      <c r="B61" s="10" t="s">
        <v>2</v>
      </c>
      <c r="C61" s="11">
        <f t="shared" si="2"/>
        <v>2608.9</v>
      </c>
      <c r="D61" s="20"/>
      <c r="E61" s="20"/>
      <c r="F61" s="20"/>
      <c r="G61" s="20"/>
      <c r="H61" s="20"/>
      <c r="I61" s="20"/>
      <c r="J61" s="5"/>
      <c r="K61" s="5"/>
      <c r="L61" s="5"/>
      <c r="M61" s="5"/>
    </row>
    <row r="62" spans="1:13" s="74" customFormat="1">
      <c r="A62" s="114" t="s">
        <v>33</v>
      </c>
      <c r="B62" s="117" t="s">
        <v>1</v>
      </c>
      <c r="C62" s="118">
        <f t="shared" si="2"/>
        <v>2608.9</v>
      </c>
      <c r="D62" s="73"/>
    </row>
    <row r="63" spans="1:13">
      <c r="A63" s="115"/>
      <c r="B63" s="116" t="s">
        <v>2</v>
      </c>
      <c r="C63" s="118">
        <f t="shared" si="2"/>
        <v>2608.9</v>
      </c>
    </row>
    <row r="64" spans="1:13" s="39" customFormat="1" ht="38.25">
      <c r="A64" s="51" t="s">
        <v>34</v>
      </c>
      <c r="B64" s="49" t="s">
        <v>1</v>
      </c>
      <c r="C64" s="38">
        <v>2608.9</v>
      </c>
      <c r="D64" s="36"/>
      <c r="E64" s="38"/>
      <c r="F64" s="38"/>
      <c r="G64" s="38"/>
      <c r="H64" s="38"/>
      <c r="I64" s="50"/>
      <c r="J64" s="50"/>
      <c r="K64" s="50"/>
    </row>
    <row r="65" spans="1:24" s="39" customFormat="1" ht="16.5" customHeight="1">
      <c r="A65" s="52"/>
      <c r="B65" s="33" t="s">
        <v>2</v>
      </c>
      <c r="C65" s="38">
        <v>2608.9</v>
      </c>
      <c r="D65" s="36"/>
      <c r="E65" s="38"/>
      <c r="F65" s="38"/>
      <c r="G65" s="38"/>
      <c r="H65" s="38"/>
      <c r="I65" s="50"/>
      <c r="J65" s="50"/>
      <c r="K65" s="50"/>
    </row>
    <row r="66" spans="1:24" s="25" customFormat="1">
      <c r="A66" s="143" t="s">
        <v>28</v>
      </c>
      <c r="B66" s="144"/>
      <c r="C66" s="144"/>
      <c r="D66" s="138"/>
      <c r="E66" s="138"/>
      <c r="F66" s="138"/>
      <c r="G66" s="138"/>
      <c r="H66" s="139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1:24" s="27" customFormat="1">
      <c r="A67" s="42" t="s">
        <v>13</v>
      </c>
      <c r="B67" s="47" t="s">
        <v>1</v>
      </c>
      <c r="C67" s="43">
        <f t="shared" ref="C67:C76" si="3">C69</f>
        <v>4000</v>
      </c>
      <c r="D67" s="43" t="e">
        <f>D69+#REF!</f>
        <v>#REF!</v>
      </c>
      <c r="E67" s="43" t="e">
        <f>E69+#REF!</f>
        <v>#REF!</v>
      </c>
      <c r="F67" s="43" t="e">
        <f>F69+#REF!</f>
        <v>#REF!</v>
      </c>
      <c r="G67" s="43" t="e">
        <f>G69+#REF!</f>
        <v>#REF!</v>
      </c>
      <c r="H67" s="43" t="e">
        <f>H69+#REF!</f>
        <v>#REF!</v>
      </c>
    </row>
    <row r="68" spans="1:24" s="27" customFormat="1">
      <c r="A68" s="17" t="s">
        <v>14</v>
      </c>
      <c r="B68" s="10" t="s">
        <v>2</v>
      </c>
      <c r="C68" s="43">
        <f t="shared" si="3"/>
        <v>4000</v>
      </c>
      <c r="D68" s="43" t="e">
        <f>D70+#REF!</f>
        <v>#REF!</v>
      </c>
      <c r="E68" s="43" t="e">
        <f>E70+#REF!</f>
        <v>#REF!</v>
      </c>
      <c r="F68" s="43" t="e">
        <f>F70+#REF!</f>
        <v>#REF!</v>
      </c>
      <c r="G68" s="43" t="e">
        <f>G70+#REF!</f>
        <v>#REF!</v>
      </c>
      <c r="H68" s="43" t="e">
        <f>H70+#REF!</f>
        <v>#REF!</v>
      </c>
    </row>
    <row r="69" spans="1:24" s="74" customFormat="1">
      <c r="A69" s="70" t="s">
        <v>17</v>
      </c>
      <c r="B69" s="71" t="s">
        <v>1</v>
      </c>
      <c r="C69" s="72">
        <f t="shared" si="3"/>
        <v>4000</v>
      </c>
      <c r="D69" s="72" t="e">
        <f>#REF!</f>
        <v>#REF!</v>
      </c>
      <c r="E69" s="72" t="e">
        <f>#REF!</f>
        <v>#REF!</v>
      </c>
      <c r="F69" s="72" t="e">
        <f>#REF!</f>
        <v>#REF!</v>
      </c>
      <c r="G69" s="72" t="e">
        <f>#REF!</f>
        <v>#REF!</v>
      </c>
      <c r="H69" s="72" t="e">
        <f>#REF!</f>
        <v>#REF!</v>
      </c>
      <c r="M69" s="75"/>
    </row>
    <row r="70" spans="1:24" s="74" customFormat="1">
      <c r="A70" s="76" t="s">
        <v>9</v>
      </c>
      <c r="B70" s="77" t="s">
        <v>2</v>
      </c>
      <c r="C70" s="72">
        <f t="shared" si="3"/>
        <v>4000</v>
      </c>
      <c r="D70" s="72" t="e">
        <f>#REF!</f>
        <v>#REF!</v>
      </c>
      <c r="E70" s="72" t="e">
        <f>#REF!</f>
        <v>#REF!</v>
      </c>
      <c r="F70" s="72" t="e">
        <f>#REF!</f>
        <v>#REF!</v>
      </c>
      <c r="G70" s="72" t="e">
        <f>#REF!</f>
        <v>#REF!</v>
      </c>
      <c r="H70" s="72" t="e">
        <f>#REF!</f>
        <v>#REF!</v>
      </c>
    </row>
    <row r="71" spans="1:24" customFormat="1">
      <c r="A71" s="8" t="s">
        <v>10</v>
      </c>
      <c r="B71" s="4" t="s">
        <v>1</v>
      </c>
      <c r="C71" s="11">
        <f t="shared" si="3"/>
        <v>4000</v>
      </c>
      <c r="D71" s="18"/>
      <c r="E71" s="100"/>
      <c r="F71" s="100"/>
      <c r="G71" s="100"/>
      <c r="H71" s="100"/>
    </row>
    <row r="72" spans="1:24" customFormat="1">
      <c r="A72" s="7"/>
      <c r="B72" s="3" t="s">
        <v>2</v>
      </c>
      <c r="C72" s="11">
        <f t="shared" si="3"/>
        <v>4000</v>
      </c>
      <c r="D72" s="18"/>
      <c r="E72" s="100"/>
      <c r="F72" s="100"/>
      <c r="G72" s="100"/>
      <c r="H72" s="100"/>
    </row>
    <row r="73" spans="1:24" customFormat="1">
      <c r="A73" s="24" t="s">
        <v>12</v>
      </c>
      <c r="B73" s="4" t="s">
        <v>1</v>
      </c>
      <c r="C73" s="11">
        <f t="shared" si="3"/>
        <v>4000</v>
      </c>
      <c r="D73" s="18"/>
      <c r="E73" s="100"/>
      <c r="F73" s="100"/>
      <c r="G73" s="100"/>
      <c r="H73" s="100"/>
    </row>
    <row r="74" spans="1:24" customFormat="1">
      <c r="A74" s="28"/>
      <c r="B74" s="19" t="s">
        <v>2</v>
      </c>
      <c r="C74" s="11">
        <f t="shared" si="3"/>
        <v>4000</v>
      </c>
      <c r="D74" s="18"/>
      <c r="E74" s="100"/>
      <c r="F74" s="100"/>
      <c r="G74" s="100"/>
      <c r="H74" s="100"/>
    </row>
    <row r="75" spans="1:24" customFormat="1">
      <c r="A75" s="12" t="s">
        <v>21</v>
      </c>
      <c r="B75" s="4" t="s">
        <v>1</v>
      </c>
      <c r="C75" s="29">
        <f t="shared" si="3"/>
        <v>4000</v>
      </c>
      <c r="D75" s="18"/>
      <c r="E75" s="100"/>
      <c r="F75" s="100"/>
      <c r="G75" s="100"/>
      <c r="H75" s="100"/>
    </row>
    <row r="76" spans="1:24" customFormat="1">
      <c r="A76" s="13"/>
      <c r="B76" s="1" t="s">
        <v>2</v>
      </c>
      <c r="C76" s="29">
        <f t="shared" si="3"/>
        <v>4000</v>
      </c>
      <c r="D76" s="18"/>
      <c r="E76" s="100"/>
      <c r="F76" s="100"/>
      <c r="G76" s="100"/>
      <c r="H76" s="100"/>
    </row>
    <row r="77" spans="1:24" s="39" customFormat="1" ht="19.5" customHeight="1">
      <c r="A77" s="145" t="s">
        <v>29</v>
      </c>
      <c r="B77" s="49" t="s">
        <v>1</v>
      </c>
      <c r="C77" s="38">
        <v>4000</v>
      </c>
      <c r="D77" s="36"/>
      <c r="E77" s="38"/>
      <c r="F77" s="38"/>
      <c r="G77" s="38"/>
      <c r="H77" s="38"/>
      <c r="I77" s="50"/>
      <c r="J77" s="50"/>
      <c r="K77" s="50"/>
    </row>
    <row r="78" spans="1:24" s="39" customFormat="1" ht="15" customHeight="1">
      <c r="A78" s="146"/>
      <c r="B78" s="33" t="s">
        <v>2</v>
      </c>
      <c r="C78" s="38">
        <v>4000</v>
      </c>
      <c r="D78" s="36"/>
      <c r="E78" s="38"/>
      <c r="F78" s="38"/>
      <c r="G78" s="38"/>
      <c r="H78" s="38"/>
      <c r="I78" s="50"/>
      <c r="J78" s="50"/>
      <c r="K78" s="50"/>
    </row>
    <row r="79" spans="1:24" s="87" customFormat="1">
      <c r="A79" s="136" t="s">
        <v>8</v>
      </c>
      <c r="B79" s="137"/>
      <c r="C79" s="137"/>
      <c r="D79" s="138"/>
      <c r="E79" s="138"/>
      <c r="F79" s="138"/>
      <c r="G79" s="138"/>
      <c r="H79" s="139"/>
    </row>
    <row r="80" spans="1:24" s="87" customFormat="1" ht="15">
      <c r="A80" s="120" t="s">
        <v>11</v>
      </c>
      <c r="B80" s="121" t="s">
        <v>1</v>
      </c>
      <c r="C80" s="89">
        <f>C84</f>
        <v>460</v>
      </c>
      <c r="D80" s="108"/>
      <c r="E80" s="122"/>
      <c r="F80" s="122"/>
      <c r="G80" s="122"/>
      <c r="H80" s="122"/>
    </row>
    <row r="81" spans="1:9" s="87" customFormat="1">
      <c r="A81" s="90"/>
      <c r="B81" s="91" t="s">
        <v>2</v>
      </c>
      <c r="C81" s="89">
        <f>C85</f>
        <v>460</v>
      </c>
      <c r="D81" s="108"/>
      <c r="E81" s="104"/>
      <c r="F81" s="104"/>
      <c r="G81" s="104"/>
      <c r="H81" s="104"/>
    </row>
    <row r="82" spans="1:9" s="93" customFormat="1" hidden="1">
      <c r="A82" s="86" t="s">
        <v>24</v>
      </c>
      <c r="B82" s="85" t="s">
        <v>1</v>
      </c>
      <c r="C82" s="72"/>
      <c r="D82" s="95"/>
      <c r="E82" s="103"/>
      <c r="F82" s="103"/>
      <c r="G82" s="103"/>
      <c r="H82" s="103"/>
    </row>
    <row r="83" spans="1:9" s="93" customFormat="1" hidden="1">
      <c r="A83" s="83"/>
      <c r="B83" s="77" t="s">
        <v>2</v>
      </c>
      <c r="C83" s="72"/>
      <c r="D83" s="95"/>
      <c r="E83" s="103"/>
      <c r="F83" s="103"/>
      <c r="G83" s="103"/>
      <c r="H83" s="103"/>
    </row>
    <row r="84" spans="1:9" s="93" customFormat="1">
      <c r="A84" s="70" t="s">
        <v>15</v>
      </c>
      <c r="B84" s="71" t="s">
        <v>1</v>
      </c>
      <c r="C84" s="82">
        <f t="shared" ref="C84:C89" si="4">C86</f>
        <v>460</v>
      </c>
      <c r="D84" s="95"/>
      <c r="E84" s="103"/>
      <c r="F84" s="103"/>
      <c r="G84" s="103"/>
      <c r="H84" s="103"/>
    </row>
    <row r="85" spans="1:9" s="93" customFormat="1">
      <c r="A85" s="76" t="s">
        <v>9</v>
      </c>
      <c r="B85" s="77" t="s">
        <v>2</v>
      </c>
      <c r="C85" s="82">
        <f t="shared" si="4"/>
        <v>460</v>
      </c>
      <c r="D85" s="95"/>
      <c r="E85" s="103"/>
      <c r="F85" s="103"/>
      <c r="G85" s="103"/>
      <c r="H85" s="103"/>
    </row>
    <row r="86" spans="1:9" s="93" customFormat="1">
      <c r="A86" s="97" t="s">
        <v>10</v>
      </c>
      <c r="B86" s="85" t="s">
        <v>1</v>
      </c>
      <c r="C86" s="72">
        <f t="shared" si="4"/>
        <v>460</v>
      </c>
      <c r="D86" s="96"/>
      <c r="E86" s="72"/>
      <c r="F86" s="72"/>
      <c r="G86" s="72"/>
      <c r="H86" s="72"/>
      <c r="I86" s="95"/>
    </row>
    <row r="87" spans="1:9" s="93" customFormat="1">
      <c r="A87" s="79"/>
      <c r="B87" s="77" t="s">
        <v>2</v>
      </c>
      <c r="C87" s="72">
        <f t="shared" si="4"/>
        <v>460</v>
      </c>
      <c r="D87" s="96"/>
      <c r="E87" s="72"/>
      <c r="F87" s="72"/>
      <c r="G87" s="72"/>
      <c r="H87" s="72"/>
      <c r="I87" s="95"/>
    </row>
    <row r="88" spans="1:9" s="93" customFormat="1">
      <c r="A88" s="94" t="s">
        <v>19</v>
      </c>
      <c r="B88" s="71" t="s">
        <v>1</v>
      </c>
      <c r="C88" s="72">
        <f t="shared" si="4"/>
        <v>460</v>
      </c>
      <c r="D88" s="98"/>
      <c r="E88" s="103"/>
      <c r="F88" s="103"/>
      <c r="G88" s="103"/>
      <c r="H88" s="103"/>
    </row>
    <row r="89" spans="1:9" s="93" customFormat="1">
      <c r="A89" s="76"/>
      <c r="B89" s="77" t="s">
        <v>2</v>
      </c>
      <c r="C89" s="72">
        <f t="shared" si="4"/>
        <v>460</v>
      </c>
      <c r="D89" s="98"/>
      <c r="E89" s="103"/>
      <c r="F89" s="103"/>
      <c r="G89" s="103"/>
      <c r="H89" s="103"/>
    </row>
    <row r="90" spans="1:9" s="93" customFormat="1">
      <c r="A90" s="84" t="s">
        <v>20</v>
      </c>
      <c r="B90" s="71" t="s">
        <v>1</v>
      </c>
      <c r="C90" s="72">
        <f>C99</f>
        <v>460</v>
      </c>
      <c r="D90" s="98"/>
      <c r="E90" s="103"/>
      <c r="F90" s="103"/>
      <c r="G90" s="103"/>
      <c r="H90" s="103"/>
    </row>
    <row r="91" spans="1:9" s="93" customFormat="1">
      <c r="A91" s="83"/>
      <c r="B91" s="77" t="s">
        <v>2</v>
      </c>
      <c r="C91" s="72">
        <f>C100</f>
        <v>460</v>
      </c>
      <c r="D91" s="98"/>
      <c r="E91" s="103"/>
      <c r="F91" s="103"/>
      <c r="G91" s="103"/>
      <c r="H91" s="103"/>
    </row>
    <row r="92" spans="1:9" s="32" customFormat="1" ht="14.25" customHeight="1">
      <c r="A92" s="140" t="s">
        <v>25</v>
      </c>
      <c r="B92" s="141"/>
      <c r="C92" s="142"/>
      <c r="D92" s="46"/>
      <c r="E92" s="46"/>
      <c r="F92" s="46"/>
      <c r="G92" s="46"/>
      <c r="H92" s="46"/>
    </row>
    <row r="93" spans="1:9" s="32" customFormat="1" ht="15.75" customHeight="1">
      <c r="A93" s="44" t="s">
        <v>13</v>
      </c>
      <c r="B93" s="45" t="s">
        <v>1</v>
      </c>
      <c r="C93" s="29">
        <f t="shared" ref="C93:C98" si="5">C95</f>
        <v>460</v>
      </c>
      <c r="D93" s="41"/>
      <c r="E93" s="41"/>
      <c r="F93" s="41"/>
      <c r="G93" s="41"/>
      <c r="H93" s="41"/>
    </row>
    <row r="94" spans="1:9" s="32" customFormat="1" ht="15.75" customHeight="1">
      <c r="A94" s="2" t="s">
        <v>18</v>
      </c>
      <c r="B94" s="19" t="s">
        <v>2</v>
      </c>
      <c r="C94" s="29">
        <f t="shared" si="5"/>
        <v>460</v>
      </c>
      <c r="D94" s="21"/>
      <c r="E94" s="21" t="e">
        <f>E96+#REF!</f>
        <v>#REF!</v>
      </c>
      <c r="F94" s="21" t="e">
        <f>F96+#REF!</f>
        <v>#REF!</v>
      </c>
      <c r="G94" s="21" t="e">
        <f>G96+#REF!</f>
        <v>#REF!</v>
      </c>
      <c r="H94" s="21" t="e">
        <f>H96+#REF!</f>
        <v>#REF!</v>
      </c>
    </row>
    <row r="95" spans="1:9" s="32" customFormat="1" ht="15" customHeight="1">
      <c r="A95" s="88" t="s">
        <v>15</v>
      </c>
      <c r="B95" s="30" t="s">
        <v>1</v>
      </c>
      <c r="C95" s="40">
        <f t="shared" si="5"/>
        <v>460</v>
      </c>
    </row>
    <row r="96" spans="1:9" s="32" customFormat="1" ht="15" customHeight="1">
      <c r="A96" s="2" t="s">
        <v>16</v>
      </c>
      <c r="B96" s="19" t="s">
        <v>2</v>
      </c>
      <c r="C96" s="40">
        <f t="shared" si="5"/>
        <v>460</v>
      </c>
    </row>
    <row r="97" spans="1:11" s="32" customFormat="1" ht="13.5" customHeight="1">
      <c r="A97" s="8" t="s">
        <v>10</v>
      </c>
      <c r="B97" s="30" t="s">
        <v>1</v>
      </c>
      <c r="C97" s="40">
        <f t="shared" si="5"/>
        <v>460</v>
      </c>
    </row>
    <row r="98" spans="1:11" s="32" customFormat="1" ht="14.25" customHeight="1">
      <c r="A98" s="7"/>
      <c r="B98" s="19" t="s">
        <v>2</v>
      </c>
      <c r="C98" s="40">
        <f t="shared" si="5"/>
        <v>460</v>
      </c>
    </row>
    <row r="99" spans="1:11" s="32" customFormat="1" ht="15" customHeight="1">
      <c r="A99" s="81" t="s">
        <v>20</v>
      </c>
      <c r="B99" s="30" t="s">
        <v>1</v>
      </c>
      <c r="C99" s="23">
        <f>C108</f>
        <v>460</v>
      </c>
    </row>
    <row r="100" spans="1:11" s="32" customFormat="1" ht="15" customHeight="1">
      <c r="A100" s="76"/>
      <c r="B100" s="19" t="s">
        <v>2</v>
      </c>
      <c r="C100" s="23">
        <f>C109</f>
        <v>460</v>
      </c>
    </row>
    <row r="101" spans="1:11" s="18" customFormat="1">
      <c r="A101" s="135" t="s">
        <v>23</v>
      </c>
      <c r="B101" s="135"/>
      <c r="C101" s="135"/>
    </row>
    <row r="102" spans="1:11" s="18" customFormat="1">
      <c r="A102" s="12" t="s">
        <v>13</v>
      </c>
      <c r="B102" s="9" t="s">
        <v>1</v>
      </c>
      <c r="C102" s="11">
        <f t="shared" ref="C102:C111" si="6">C104</f>
        <v>460</v>
      </c>
      <c r="E102" s="32"/>
    </row>
    <row r="103" spans="1:11" s="18" customFormat="1">
      <c r="A103" s="13" t="s">
        <v>14</v>
      </c>
      <c r="B103" s="10" t="s">
        <v>2</v>
      </c>
      <c r="C103" s="11">
        <f t="shared" si="6"/>
        <v>460</v>
      </c>
      <c r="E103" s="32"/>
    </row>
    <row r="104" spans="1:11" s="18" customFormat="1">
      <c r="A104" s="15" t="s">
        <v>15</v>
      </c>
      <c r="B104" s="4" t="s">
        <v>1</v>
      </c>
      <c r="C104" s="11">
        <f t="shared" si="6"/>
        <v>460</v>
      </c>
      <c r="E104" s="32"/>
    </row>
    <row r="105" spans="1:11" s="18" customFormat="1">
      <c r="A105" s="6" t="s">
        <v>9</v>
      </c>
      <c r="B105" s="3" t="s">
        <v>2</v>
      </c>
      <c r="C105" s="11">
        <f t="shared" si="6"/>
        <v>460</v>
      </c>
    </row>
    <row r="106" spans="1:11" s="18" customFormat="1">
      <c r="A106" s="8" t="s">
        <v>10</v>
      </c>
      <c r="B106" s="1" t="s">
        <v>1</v>
      </c>
      <c r="C106" s="11">
        <f t="shared" si="6"/>
        <v>460</v>
      </c>
    </row>
    <row r="107" spans="1:11" s="18" customFormat="1">
      <c r="A107" s="7"/>
      <c r="B107" s="3" t="s">
        <v>2</v>
      </c>
      <c r="C107" s="11">
        <f t="shared" si="6"/>
        <v>460</v>
      </c>
    </row>
    <row r="108" spans="1:11" s="32" customFormat="1" ht="15" customHeight="1">
      <c r="A108" s="81" t="s">
        <v>20</v>
      </c>
      <c r="B108" s="30" t="s">
        <v>1</v>
      </c>
      <c r="C108" s="23">
        <f t="shared" si="6"/>
        <v>460</v>
      </c>
    </row>
    <row r="109" spans="1:11" s="32" customFormat="1" ht="15" customHeight="1">
      <c r="A109" s="76"/>
      <c r="B109" s="19" t="s">
        <v>2</v>
      </c>
      <c r="C109" s="23">
        <f t="shared" si="6"/>
        <v>460</v>
      </c>
    </row>
    <row r="110" spans="1:11" s="74" customFormat="1">
      <c r="A110" s="114" t="s">
        <v>33</v>
      </c>
      <c r="B110" s="117" t="s">
        <v>1</v>
      </c>
      <c r="C110" s="118">
        <f t="shared" si="6"/>
        <v>460</v>
      </c>
      <c r="D110" s="73"/>
    </row>
    <row r="111" spans="1:11">
      <c r="A111" s="115"/>
      <c r="B111" s="116" t="s">
        <v>2</v>
      </c>
      <c r="C111" s="118">
        <f t="shared" si="6"/>
        <v>460</v>
      </c>
    </row>
    <row r="112" spans="1:11" s="39" customFormat="1" ht="45.75" customHeight="1">
      <c r="A112" s="51" t="s">
        <v>35</v>
      </c>
      <c r="B112" s="49" t="s">
        <v>1</v>
      </c>
      <c r="C112" s="38">
        <v>460</v>
      </c>
      <c r="D112" s="36"/>
      <c r="E112" s="38"/>
      <c r="F112" s="38"/>
      <c r="G112" s="38"/>
      <c r="H112" s="38"/>
      <c r="I112" s="50"/>
      <c r="J112" s="50"/>
      <c r="K112" s="50"/>
    </row>
    <row r="113" spans="1:11" s="39" customFormat="1" ht="16.5" customHeight="1">
      <c r="A113" s="52"/>
      <c r="B113" s="33" t="s">
        <v>2</v>
      </c>
      <c r="C113" s="38">
        <v>460</v>
      </c>
      <c r="D113" s="36"/>
      <c r="E113" s="38"/>
      <c r="F113" s="38"/>
      <c r="G113" s="38"/>
      <c r="H113" s="38"/>
      <c r="I113" s="50"/>
      <c r="J113" s="50"/>
      <c r="K113" s="50"/>
    </row>
  </sheetData>
  <mergeCells count="11">
    <mergeCell ref="A101:C101"/>
    <mergeCell ref="A79:H79"/>
    <mergeCell ref="A92:C92"/>
    <mergeCell ref="A53:C53"/>
    <mergeCell ref="A66:H66"/>
    <mergeCell ref="A77:A78"/>
    <mergeCell ref="A1:H1"/>
    <mergeCell ref="A2:C2"/>
    <mergeCell ref="A7:H7"/>
    <mergeCell ref="A9:H9"/>
    <mergeCell ref="C10:C1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22 decembrie 2021</vt:lpstr>
      <vt:lpstr>' 22 decembrie 2021'!Print_Titles</vt:lpstr>
    </vt:vector>
  </TitlesOfParts>
  <Company>Ministerul Finantelor Publice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P.</dc:creator>
  <cp:lastModifiedBy>loredanat</cp:lastModifiedBy>
  <cp:lastPrinted>2021-12-21T13:04:11Z</cp:lastPrinted>
  <dcterms:created xsi:type="dcterms:W3CDTF">2003-05-13T09:24:28Z</dcterms:created>
  <dcterms:modified xsi:type="dcterms:W3CDTF">2023-01-19T09:18:08Z</dcterms:modified>
</cp:coreProperties>
</file>