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390" windowHeight="8595"/>
  </bookViews>
  <sheets>
    <sheet name="Credit 2022" sheetId="4" r:id="rId1"/>
  </sheets>
  <definedNames>
    <definedName name="_xlnm._FilterDatabase" localSheetId="0" hidden="1">'Credit 2022'!$A$10:$F$10</definedName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'Credit 2022'!$7:$9</definedName>
  </definedNames>
  <calcPr calcId="125725"/>
</workbook>
</file>

<file path=xl/calcChain.xml><?xml version="1.0" encoding="utf-8"?>
<calcChain xmlns="http://schemas.openxmlformats.org/spreadsheetml/2006/main">
  <c r="D106" i="4"/>
  <c r="E106"/>
  <c r="F106"/>
  <c r="C106"/>
  <c r="D21" l="1"/>
  <c r="D16" s="1"/>
  <c r="E21"/>
  <c r="E16" s="1"/>
  <c r="F21"/>
  <c r="F16" s="1"/>
  <c r="C21"/>
  <c r="C16" s="1"/>
  <c r="F29"/>
  <c r="E29"/>
  <c r="D29"/>
  <c r="D20"/>
  <c r="E20"/>
  <c r="E19" s="1"/>
  <c r="E18" s="1"/>
  <c r="E17" s="1"/>
  <c r="F20"/>
  <c r="F19" s="1"/>
  <c r="F18" s="1"/>
  <c r="F17" s="1"/>
  <c r="C20"/>
  <c r="C105"/>
  <c r="D19"/>
  <c r="D18" s="1"/>
  <c r="D17" s="1"/>
  <c r="D110"/>
  <c r="C110"/>
  <c r="C111"/>
  <c r="H167" l="1"/>
  <c r="C166"/>
  <c r="C165" s="1"/>
  <c r="F165"/>
  <c r="E165"/>
  <c r="D165"/>
  <c r="F164"/>
  <c r="F163" s="1"/>
  <c r="F162" s="1"/>
  <c r="F161" s="1"/>
  <c r="E164"/>
  <c r="E163" s="1"/>
  <c r="E162" s="1"/>
  <c r="E161" s="1"/>
  <c r="D164"/>
  <c r="D163" s="1"/>
  <c r="D162" s="1"/>
  <c r="D161" s="1"/>
  <c r="C160"/>
  <c r="C158" s="1"/>
  <c r="C157" s="1"/>
  <c r="C156" s="1"/>
  <c r="C155" s="1"/>
  <c r="F159"/>
  <c r="E159"/>
  <c r="D159"/>
  <c r="F158"/>
  <c r="F157" s="1"/>
  <c r="F156" s="1"/>
  <c r="F155" s="1"/>
  <c r="E158"/>
  <c r="E157" s="1"/>
  <c r="E156" s="1"/>
  <c r="E155" s="1"/>
  <c r="D158"/>
  <c r="D157" s="1"/>
  <c r="D156" s="1"/>
  <c r="D155" s="1"/>
  <c r="C154"/>
  <c r="C152" s="1"/>
  <c r="C151" s="1"/>
  <c r="C150" s="1"/>
  <c r="C149" s="1"/>
  <c r="F153"/>
  <c r="E153"/>
  <c r="D153"/>
  <c r="F152"/>
  <c r="F151" s="1"/>
  <c r="F150" s="1"/>
  <c r="F149" s="1"/>
  <c r="E152"/>
  <c r="E151" s="1"/>
  <c r="E150" s="1"/>
  <c r="E149" s="1"/>
  <c r="D152"/>
  <c r="D151" s="1"/>
  <c r="D150" s="1"/>
  <c r="D149" s="1"/>
  <c r="C148"/>
  <c r="C146" s="1"/>
  <c r="C145" s="1"/>
  <c r="C144" s="1"/>
  <c r="C143" s="1"/>
  <c r="F147"/>
  <c r="E147"/>
  <c r="D147"/>
  <c r="F146"/>
  <c r="F145" s="1"/>
  <c r="F144" s="1"/>
  <c r="F143" s="1"/>
  <c r="E146"/>
  <c r="E145" s="1"/>
  <c r="E144" s="1"/>
  <c r="E143" s="1"/>
  <c r="D146"/>
  <c r="D145" s="1"/>
  <c r="D144" s="1"/>
  <c r="D143" s="1"/>
  <c r="C142"/>
  <c r="C141" s="1"/>
  <c r="F141"/>
  <c r="E141"/>
  <c r="D141"/>
  <c r="F140"/>
  <c r="F139" s="1"/>
  <c r="F138" s="1"/>
  <c r="F137" s="1"/>
  <c r="E140"/>
  <c r="E139" s="1"/>
  <c r="E138" s="1"/>
  <c r="E137" s="1"/>
  <c r="D140"/>
  <c r="D139" s="1"/>
  <c r="D138" s="1"/>
  <c r="D137" s="1"/>
  <c r="C136"/>
  <c r="C134" s="1"/>
  <c r="C133" s="1"/>
  <c r="C132" s="1"/>
  <c r="C131" s="1"/>
  <c r="F135"/>
  <c r="E135"/>
  <c r="D135"/>
  <c r="F134"/>
  <c r="F133" s="1"/>
  <c r="F132" s="1"/>
  <c r="F131" s="1"/>
  <c r="E134"/>
  <c r="E133" s="1"/>
  <c r="E132" s="1"/>
  <c r="E131" s="1"/>
  <c r="D134"/>
  <c r="D133" s="1"/>
  <c r="D132" s="1"/>
  <c r="D131" s="1"/>
  <c r="C130"/>
  <c r="C129" s="1"/>
  <c r="F129"/>
  <c r="E129"/>
  <c r="D129"/>
  <c r="F128"/>
  <c r="F127" s="1"/>
  <c r="F126" s="1"/>
  <c r="E128"/>
  <c r="E127" s="1"/>
  <c r="E126" s="1"/>
  <c r="D128"/>
  <c r="D127" s="1"/>
  <c r="D126" s="1"/>
  <c r="C125"/>
  <c r="C123" s="1"/>
  <c r="C122" s="1"/>
  <c r="C121" s="1"/>
  <c r="F124"/>
  <c r="E124"/>
  <c r="D124"/>
  <c r="F123"/>
  <c r="F122" s="1"/>
  <c r="F121" s="1"/>
  <c r="E123"/>
  <c r="E122" s="1"/>
  <c r="E121" s="1"/>
  <c r="D123"/>
  <c r="D122" s="1"/>
  <c r="D121" s="1"/>
  <c r="F120"/>
  <c r="F119" s="1"/>
  <c r="F118" s="1"/>
  <c r="F117" s="1"/>
  <c r="E120"/>
  <c r="E119" s="1"/>
  <c r="E118" s="1"/>
  <c r="E117" s="1"/>
  <c r="D120"/>
  <c r="D119" s="1"/>
  <c r="D118" s="1"/>
  <c r="D117" s="1"/>
  <c r="F116"/>
  <c r="F115" s="1"/>
  <c r="F114" s="1"/>
  <c r="E116"/>
  <c r="D116"/>
  <c r="D115" s="1"/>
  <c r="D114" s="1"/>
  <c r="C109"/>
  <c r="C108" s="1"/>
  <c r="C107" s="1"/>
  <c r="C104" s="1"/>
  <c r="C103" s="1"/>
  <c r="F110"/>
  <c r="F109" s="1"/>
  <c r="F108" s="1"/>
  <c r="F107" s="1"/>
  <c r="F105" s="1"/>
  <c r="F104" s="1"/>
  <c r="F103" s="1"/>
  <c r="F102" s="1"/>
  <c r="F101" s="1"/>
  <c r="E110"/>
  <c r="E109" s="1"/>
  <c r="E108" s="1"/>
  <c r="E107" s="1"/>
  <c r="E105" s="1"/>
  <c r="E104" s="1"/>
  <c r="E103" s="1"/>
  <c r="E102" s="1"/>
  <c r="E101" s="1"/>
  <c r="D109"/>
  <c r="D108" s="1"/>
  <c r="D107" s="1"/>
  <c r="D105" s="1"/>
  <c r="D104" s="1"/>
  <c r="C100"/>
  <c r="C98" s="1"/>
  <c r="C97" s="1"/>
  <c r="C96" s="1"/>
  <c r="F99"/>
  <c r="E99"/>
  <c r="D99"/>
  <c r="F98"/>
  <c r="F97" s="1"/>
  <c r="F96" s="1"/>
  <c r="E98"/>
  <c r="E97" s="1"/>
  <c r="E96" s="1"/>
  <c r="D98"/>
  <c r="D97" s="1"/>
  <c r="D96" s="1"/>
  <c r="C95"/>
  <c r="C94" s="1"/>
  <c r="F94"/>
  <c r="E94"/>
  <c r="D94"/>
  <c r="F93"/>
  <c r="F92" s="1"/>
  <c r="F91" s="1"/>
  <c r="E93"/>
  <c r="E92" s="1"/>
  <c r="E91" s="1"/>
  <c r="D93"/>
  <c r="D92" s="1"/>
  <c r="D91" s="1"/>
  <c r="C90"/>
  <c r="C88" s="1"/>
  <c r="C87" s="1"/>
  <c r="C86" s="1"/>
  <c r="F89"/>
  <c r="E89"/>
  <c r="D89"/>
  <c r="F88"/>
  <c r="F87" s="1"/>
  <c r="F86" s="1"/>
  <c r="E88"/>
  <c r="E87" s="1"/>
  <c r="E86" s="1"/>
  <c r="D88"/>
  <c r="D87" s="1"/>
  <c r="D86" s="1"/>
  <c r="C85"/>
  <c r="C84" s="1"/>
  <c r="C83" s="1"/>
  <c r="C82" s="1"/>
  <c r="F84"/>
  <c r="F83" s="1"/>
  <c r="F82" s="1"/>
  <c r="E84"/>
  <c r="E83" s="1"/>
  <c r="E82" s="1"/>
  <c r="D84"/>
  <c r="D83" s="1"/>
  <c r="D82" s="1"/>
  <c r="C81"/>
  <c r="C79" s="1"/>
  <c r="C78" s="1"/>
  <c r="C77" s="1"/>
  <c r="F80"/>
  <c r="E80"/>
  <c r="D80"/>
  <c r="F79"/>
  <c r="F78" s="1"/>
  <c r="F77" s="1"/>
  <c r="E79"/>
  <c r="E78" s="1"/>
  <c r="E77" s="1"/>
  <c r="D79"/>
  <c r="D78" s="1"/>
  <c r="D77" s="1"/>
  <c r="C76"/>
  <c r="C74" s="1"/>
  <c r="C73" s="1"/>
  <c r="C72" s="1"/>
  <c r="F75"/>
  <c r="E75"/>
  <c r="D75"/>
  <c r="F74"/>
  <c r="F73" s="1"/>
  <c r="F72" s="1"/>
  <c r="E74"/>
  <c r="E73" s="1"/>
  <c r="E72" s="1"/>
  <c r="D74"/>
  <c r="D73" s="1"/>
  <c r="D72" s="1"/>
  <c r="C71"/>
  <c r="C70" s="1"/>
  <c r="C69" s="1"/>
  <c r="C68" s="1"/>
  <c r="F70"/>
  <c r="F69" s="1"/>
  <c r="F68" s="1"/>
  <c r="E70"/>
  <c r="E69" s="1"/>
  <c r="E68" s="1"/>
  <c r="D70"/>
  <c r="D69" s="1"/>
  <c r="D68" s="1"/>
  <c r="C67"/>
  <c r="C66" s="1"/>
  <c r="C65" s="1"/>
  <c r="C64" s="1"/>
  <c r="F66"/>
  <c r="F65" s="1"/>
  <c r="F64" s="1"/>
  <c r="E66"/>
  <c r="E65" s="1"/>
  <c r="E64" s="1"/>
  <c r="D66"/>
  <c r="D65" s="1"/>
  <c r="D64" s="1"/>
  <c r="C63"/>
  <c r="C62" s="1"/>
  <c r="C61" s="1"/>
  <c r="C60" s="1"/>
  <c r="F62"/>
  <c r="F61" s="1"/>
  <c r="F60" s="1"/>
  <c r="E62"/>
  <c r="E61" s="1"/>
  <c r="E60" s="1"/>
  <c r="D62"/>
  <c r="D61" s="1"/>
  <c r="D60" s="1"/>
  <c r="C59"/>
  <c r="C57" s="1"/>
  <c r="C56" s="1"/>
  <c r="C55" s="1"/>
  <c r="F58"/>
  <c r="E58"/>
  <c r="D58"/>
  <c r="F57"/>
  <c r="F56" s="1"/>
  <c r="F55" s="1"/>
  <c r="E57"/>
  <c r="E56" s="1"/>
  <c r="E55" s="1"/>
  <c r="D57"/>
  <c r="D56" s="1"/>
  <c r="D55" s="1"/>
  <c r="C54"/>
  <c r="C52" s="1"/>
  <c r="C51" s="1"/>
  <c r="C50" s="1"/>
  <c r="F53"/>
  <c r="E53"/>
  <c r="D53"/>
  <c r="F52"/>
  <c r="F51" s="1"/>
  <c r="F50" s="1"/>
  <c r="E52"/>
  <c r="E51" s="1"/>
  <c r="E50" s="1"/>
  <c r="D52"/>
  <c r="D51" s="1"/>
  <c r="D50" s="1"/>
  <c r="C49"/>
  <c r="C47" s="1"/>
  <c r="C46" s="1"/>
  <c r="C45" s="1"/>
  <c r="F48"/>
  <c r="E48"/>
  <c r="D48"/>
  <c r="F47"/>
  <c r="F46" s="1"/>
  <c r="F45" s="1"/>
  <c r="E47"/>
  <c r="E46" s="1"/>
  <c r="E45" s="1"/>
  <c r="D47"/>
  <c r="D46" s="1"/>
  <c r="D45" s="1"/>
  <c r="C44"/>
  <c r="C43" s="1"/>
  <c r="F43"/>
  <c r="E43"/>
  <c r="D43"/>
  <c r="F42"/>
  <c r="F41" s="1"/>
  <c r="F40" s="1"/>
  <c r="E42"/>
  <c r="E41" s="1"/>
  <c r="E40" s="1"/>
  <c r="D42"/>
  <c r="D41" s="1"/>
  <c r="D40" s="1"/>
  <c r="C39"/>
  <c r="C38" s="1"/>
  <c r="F38"/>
  <c r="E38"/>
  <c r="D38"/>
  <c r="F37"/>
  <c r="F36" s="1"/>
  <c r="F35" s="1"/>
  <c r="E37"/>
  <c r="E36" s="1"/>
  <c r="E35" s="1"/>
  <c r="D37"/>
  <c r="D36" s="1"/>
  <c r="D35" s="1"/>
  <c r="F34"/>
  <c r="F33" s="1"/>
  <c r="F32" s="1"/>
  <c r="F31" s="1"/>
  <c r="E34"/>
  <c r="E33" s="1"/>
  <c r="E32" s="1"/>
  <c r="D34"/>
  <c r="D33" s="1"/>
  <c r="D32" s="1"/>
  <c r="C15"/>
  <c r="C14" s="1"/>
  <c r="C13" s="1"/>
  <c r="C12" s="1"/>
  <c r="C11" s="1"/>
  <c r="C10" s="1"/>
  <c r="F14"/>
  <c r="F13" s="1"/>
  <c r="F12" s="1"/>
  <c r="F11" s="1"/>
  <c r="F10" s="1"/>
  <c r="E14"/>
  <c r="E13" s="1"/>
  <c r="E12" s="1"/>
  <c r="E11" s="1"/>
  <c r="E10" s="1"/>
  <c r="D14"/>
  <c r="D13" s="1"/>
  <c r="D12" s="1"/>
  <c r="D11" s="1"/>
  <c r="D10" s="1"/>
  <c r="C128" l="1"/>
  <c r="C127" s="1"/>
  <c r="C126" s="1"/>
  <c r="C93"/>
  <c r="C92" s="1"/>
  <c r="C91" s="1"/>
  <c r="F24"/>
  <c r="F23" s="1"/>
  <c r="C99"/>
  <c r="C124"/>
  <c r="C37"/>
  <c r="C36" s="1"/>
  <c r="C35" s="1"/>
  <c r="C48"/>
  <c r="C53"/>
  <c r="C58"/>
  <c r="C80"/>
  <c r="C153"/>
  <c r="C89"/>
  <c r="E24"/>
  <c r="E23" s="1"/>
  <c r="C116"/>
  <c r="C115" s="1"/>
  <c r="C114" s="1"/>
  <c r="F27"/>
  <c r="F26" s="1"/>
  <c r="F25" s="1"/>
  <c r="E31"/>
  <c r="D31"/>
  <c r="D22"/>
  <c r="D113"/>
  <c r="D112" s="1"/>
  <c r="F113"/>
  <c r="F112" s="1"/>
  <c r="F30"/>
  <c r="C102"/>
  <c r="C101" s="1"/>
  <c r="C42"/>
  <c r="C41" s="1"/>
  <c r="C40" s="1"/>
  <c r="F22"/>
  <c r="C120"/>
  <c r="C119" s="1"/>
  <c r="C118" s="1"/>
  <c r="C117" s="1"/>
  <c r="C147"/>
  <c r="C140"/>
  <c r="C139" s="1"/>
  <c r="C138" s="1"/>
  <c r="C137" s="1"/>
  <c r="C164"/>
  <c r="C163" s="1"/>
  <c r="C162" s="1"/>
  <c r="C161" s="1"/>
  <c r="C34"/>
  <c r="C33" s="1"/>
  <c r="C32" s="1"/>
  <c r="D103"/>
  <c r="D102" s="1"/>
  <c r="D101" s="1"/>
  <c r="D24"/>
  <c r="E115"/>
  <c r="E114" s="1"/>
  <c r="E113" s="1"/>
  <c r="E112" s="1"/>
  <c r="C135"/>
  <c r="C159"/>
  <c r="C75"/>
  <c r="C113" l="1"/>
  <c r="C112" s="1"/>
  <c r="E22"/>
  <c r="F28"/>
  <c r="E27"/>
  <c r="E26" s="1"/>
  <c r="E25" s="1"/>
  <c r="E28"/>
  <c r="E30"/>
  <c r="E167"/>
  <c r="C31"/>
  <c r="C22"/>
  <c r="D23"/>
  <c r="C24"/>
  <c r="C23" s="1"/>
  <c r="C29"/>
  <c r="D27"/>
  <c r="D26" s="1"/>
  <c r="D25" s="1"/>
  <c r="D28"/>
  <c r="D30"/>
  <c r="D167"/>
  <c r="C167" s="1"/>
  <c r="F167"/>
  <c r="C27" l="1"/>
  <c r="C26" s="1"/>
  <c r="C25" s="1"/>
  <c r="C28"/>
  <c r="C30"/>
  <c r="C19" l="1"/>
  <c r="C18" s="1"/>
  <c r="C17" s="1"/>
</calcChain>
</file>

<file path=xl/sharedStrings.xml><?xml version="1.0" encoding="utf-8"?>
<sst xmlns="http://schemas.openxmlformats.org/spreadsheetml/2006/main" count="246" uniqueCount="75">
  <si>
    <t>mii lei</t>
  </si>
  <si>
    <t>51.07</t>
  </si>
  <si>
    <t>84.07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</si>
  <si>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</si>
  <si>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71.01.01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</si>
  <si>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</si>
  <si>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</si>
  <si>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</si>
  <si>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</si>
  <si>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</si>
  <si>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</si>
  <si>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JUDETUL ARGES</t>
  </si>
  <si>
    <t>DIRECTIA ECONOMICA</t>
  </si>
  <si>
    <t xml:space="preserve">SERVICIUL BUGET IMPOZITE TAXE SI VENITURI </t>
  </si>
  <si>
    <t>DENUMIRE 
INDICATOR</t>
  </si>
  <si>
    <t>COD 
INDICATOR</t>
  </si>
  <si>
    <t>PROPUNERI 
AN 2022</t>
  </si>
  <si>
    <t>TRIM.</t>
  </si>
  <si>
    <t>ESTIMARI</t>
  </si>
  <si>
    <t>IV</t>
  </si>
  <si>
    <t>SURSĂ DE FINANŢARE - TOTAL</t>
  </si>
  <si>
    <t>SECTIUNEA DE DEZVOLTARE</t>
  </si>
  <si>
    <t xml:space="preserve">OPERAŢIUNI FINANCIARE </t>
  </si>
  <si>
    <t xml:space="preserve">Alte operaţiuni financiare </t>
  </si>
  <si>
    <t>41.07</t>
  </si>
  <si>
    <t>Sume aferente creditelor interne</t>
  </si>
  <si>
    <t>41.07.02</t>
  </si>
  <si>
    <t>41.07.02.01</t>
  </si>
  <si>
    <t>CHELTUIELI - TOTAL</t>
  </si>
  <si>
    <t>Proiecte cu finanțare din fonduri externe nerambursabile aferente cadrului financiar 2014-2020</t>
  </si>
  <si>
    <t xml:space="preserve">Programe din Fondul European de Dezvoltare Regională (FEDR) </t>
  </si>
  <si>
    <t>58.01</t>
  </si>
  <si>
    <t>Cheltuieli neeligibile</t>
  </si>
  <si>
    <t>58.01.03</t>
  </si>
  <si>
    <t>CHELTUIELI DE CAPITAL  (cod 71+72+75)</t>
  </si>
  <si>
    <t>70</t>
  </si>
  <si>
    <t>TITLUL XIII  ACTIVE NEFINANCIARE  (cod 71.01 + 71.03)</t>
  </si>
  <si>
    <t>Active fixe   (cod 71.01.01 la 71.01.03+71.01.30)</t>
  </si>
  <si>
    <t>71.01</t>
  </si>
  <si>
    <t>Construcţii</t>
  </si>
  <si>
    <t>AUTORITATI PUBLICE SI ACTIUNI 
EXTERNE</t>
  </si>
  <si>
    <t>PROIECT "Restaurarea galeriei de Arta"Rudolf Schweitzer-Cumpana"-Consolidarea, protejarea si valorificarea patrimoniului cultural</t>
  </si>
  <si>
    <t>Proiecte cu finantare FEN aferente cadrului financiar 2014-2020</t>
  </si>
  <si>
    <t>PROIECT "Restaurarea Muzeului Judetean Arges- Consolidarea, protejarea  si valorificarea patrimoniului cultural"</t>
  </si>
  <si>
    <t>PROIECT "Conservarea si consolidarea Cetatii Poenari Arges"</t>
  </si>
  <si>
    <t>PROIECT "Cresterea eficientei energetice a Spitalului de Recuperare Bradet"</t>
  </si>
  <si>
    <t>PROIECT "Cresterea eficientei energetice a Palatului Administrativ situat in  Pitesti Piata Vasile Milea nr. 1, judetul Arges"</t>
  </si>
  <si>
    <t>PROIECT " Certificarea activitatilor Consiliului Judetean Arges si dezvoltarea abilitatilor personalului in concordanta cu prevederile SCAP  (PROGRAMUL Operational Capacitate Administrativa )</t>
  </si>
  <si>
    <t>PROIECT " Asigurarea accesului la servicii de sanatate in regim ambulatoriu pentru populatia judetelor  Arges, Teleorman si Calarasi"</t>
  </si>
  <si>
    <t>PROIECT " Imbunatatirea accesului populatiei din judetele Arges, Teleorman si Calarasi la servicii medicale de urgenta "</t>
  </si>
  <si>
    <t>PROIECT "Extindere, modernizare si dotare spatii urgenta Spitalul de Pediatrie Pitesti"</t>
  </si>
  <si>
    <t>PROIECT "Extindere si dotare spatii urgenta si amenajari incinta Spitalul Judetean de Urgenta Pitesti"</t>
  </si>
  <si>
    <t>Proiect "Implementarea unor masuri si instrumente destinate imbunatatirii proceselor administrative in cadrul Consiliului Judetean Arges</t>
  </si>
  <si>
    <t>PROIECT "Extinderea, modernizarea si dotarea Ambulatoriului Integrat al Spitalului de Pediatrie Pitesti"cod SMIS125102</t>
  </si>
  <si>
    <t>PROIECT "Extinderea si dotarea Ambulatoriului Integrat al Spitalului Judetean de Urgenta Pitesti"cod SMIS 123890</t>
  </si>
  <si>
    <t>PROIECT "Consolidarea infrastructurii medicale pentru a face față provocărilor ridicate de combaterea epidemiei de COVID-19 la Spitalul de Pneumoftiziologie Sf. Andrei Valea Iașului, Argeș"</t>
  </si>
  <si>
    <t>SANATATE</t>
  </si>
  <si>
    <t>66.07</t>
  </si>
  <si>
    <t>TRANSPORTURI</t>
  </si>
  <si>
    <t>TITLUL X  Proiecte cu finanțare din fonduri externe nerambursabile aferente cadrului financiar 2014-2020</t>
  </si>
  <si>
    <t>PROIECT "Modernizarea  DJ504 limita jud. Teleorman-Popesti-Izvoru-Recea-Cornatel-Vulpesti (DN 65A), km 110+700-136+695, L=25,995 km, com. Popesti, Izvoru, Recea, Buzoesti, jud. Arges" (FEDR)</t>
  </si>
  <si>
    <t xml:space="preserve">PROIECT "Modernizarea  DJ 503 limita judetului Dambovita-Slobozia-Rociu-Oarja-Catanele (DJ 702G-km 3+824), km 98+000-140+034 (42,034 km) in judetul Arges"  </t>
  </si>
  <si>
    <t>DEFICIT</t>
  </si>
  <si>
    <t>99.07</t>
  </si>
  <si>
    <t>INFLUENTE BUGETUL CREDITULUI INTERN PE ANUL 2022
SI A ESTIMARILOR PE ANII 2023-2025</t>
  </si>
  <si>
    <t>00.16</t>
  </si>
  <si>
    <t xml:space="preserve">TITLUL VI TRANSFERURI INTRE UNITATI ALE ADMINISTRATIEI PUBLICE  (cod 51.02) 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</si>
  <si>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</si>
  <si>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</si>
  <si>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</si>
  <si>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</si>
  <si>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51</t>
  </si>
  <si>
    <t>ANEXA 3</t>
  </si>
  <si>
    <t>SPITALUL JUDETEAN DE URGENTA PITESTI</t>
  </si>
  <si>
    <t>La Hot. C.J. nr. 359/15.12.2022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</si>
</sst>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ahoma"/>
      <family val="2"/>
      <charset val="238"/>
    </font>
    <font>
      <sz val="10"/>
      <color theme="1"/>
      <name val="Arial"/>
      <family val="2"/>
      <charset val="238"/>
    </font>
    <font>
      <sz val="12"/>
      <color rgb="FF7030A0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7">
    <xf numFmtId="0" fontId="0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5" fillId="0" borderId="0"/>
    <xf numFmtId="0" fontId="1" fillId="0" borderId="0"/>
    <xf numFmtId="0" fontId="9" fillId="0" borderId="0"/>
    <xf numFmtId="0" fontId="8" fillId="0" borderId="0"/>
    <xf numFmtId="0" fontId="2" fillId="2" borderId="1" applyNumberFormat="0" applyAlignment="0" applyProtection="0"/>
  </cellStyleXfs>
  <cellXfs count="156">
    <xf numFmtId="0" fontId="0" fillId="0" borderId="0" xfId="0"/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0" fontId="3" fillId="4" borderId="2" xfId="4" applyFont="1" applyFill="1" applyBorder="1" applyAlignment="1">
      <alignment vertical="center"/>
    </xf>
    <xf numFmtId="4" fontId="3" fillId="4" borderId="2" xfId="4" applyNumberFormat="1" applyFont="1" applyFill="1" applyBorder="1" applyAlignment="1">
      <alignment horizontal="right" vertical="center"/>
    </xf>
    <xf numFmtId="0" fontId="12" fillId="0" borderId="0" xfId="4" applyFont="1" applyAlignment="1">
      <alignment vertical="center"/>
    </xf>
    <xf numFmtId="0" fontId="3" fillId="4" borderId="2" xfId="4" applyFont="1" applyFill="1" applyBorder="1" applyAlignment="1">
      <alignment horizontal="center" vertical="center"/>
    </xf>
    <xf numFmtId="0" fontId="3" fillId="0" borderId="0" xfId="4" applyFont="1" applyAlignment="1">
      <alignment vertical="center"/>
    </xf>
    <xf numFmtId="0" fontId="3" fillId="0" borderId="2" xfId="4" applyFont="1" applyBorder="1" applyAlignment="1">
      <alignment vertical="center"/>
    </xf>
    <xf numFmtId="0" fontId="11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vertical="center" wrapText="1"/>
    </xf>
    <xf numFmtId="0" fontId="3" fillId="0" borderId="2" xfId="4" applyFont="1" applyBorder="1" applyAlignment="1">
      <alignment horizontal="center" vertical="center"/>
    </xf>
    <xf numFmtId="0" fontId="11" fillId="0" borderId="2" xfId="12" applyFont="1" applyFill="1" applyBorder="1" applyAlignment="1">
      <alignment horizontal="center" vertical="center"/>
    </xf>
    <xf numFmtId="0" fontId="10" fillId="0" borderId="2" xfId="12" applyFont="1" applyFill="1" applyBorder="1" applyAlignment="1">
      <alignment horizontal="left" vertical="center" wrapText="1"/>
    </xf>
    <xf numFmtId="4" fontId="3" fillId="0" borderId="2" xfId="4" applyNumberFormat="1" applyFont="1" applyBorder="1" applyAlignment="1">
      <alignment vertical="center"/>
    </xf>
    <xf numFmtId="0" fontId="13" fillId="0" borderId="2" xfId="12" applyFont="1" applyFill="1" applyBorder="1" applyAlignment="1">
      <alignment horizontal="center" vertical="center" wrapText="1"/>
    </xf>
    <xf numFmtId="4" fontId="11" fillId="0" borderId="2" xfId="4" applyNumberFormat="1" applyFont="1" applyBorder="1" applyAlignment="1">
      <alignment vertical="center"/>
    </xf>
    <xf numFmtId="4" fontId="11" fillId="0" borderId="2" xfId="4" applyNumberFormat="1" applyFont="1" applyFill="1" applyBorder="1" applyAlignment="1">
      <alignment vertical="center"/>
    </xf>
    <xf numFmtId="0" fontId="3" fillId="0" borderId="2" xfId="12" applyFont="1" applyFill="1" applyBorder="1" applyAlignment="1">
      <alignment horizontal="center" vertical="center"/>
    </xf>
    <xf numFmtId="0" fontId="13" fillId="0" borderId="2" xfId="12" applyFont="1" applyFill="1" applyBorder="1" applyAlignment="1">
      <alignment horizontal="left" vertical="center" wrapText="1"/>
    </xf>
    <xf numFmtId="0" fontId="13" fillId="0" borderId="2" xfId="12" applyFont="1" applyFill="1" applyBorder="1" applyAlignment="1">
      <alignment horizontal="left" vertical="center"/>
    </xf>
    <xf numFmtId="4" fontId="11" fillId="0" borderId="0" xfId="4" applyNumberFormat="1" applyFont="1" applyAlignment="1">
      <alignment vertical="center"/>
    </xf>
    <xf numFmtId="0" fontId="13" fillId="0" borderId="2" xfId="4" applyFont="1" applyFill="1" applyBorder="1" applyAlignment="1">
      <alignment horizontal="center" vertical="center"/>
    </xf>
    <xf numFmtId="4" fontId="11" fillId="4" borderId="2" xfId="4" applyNumberFormat="1" applyFont="1" applyFill="1" applyBorder="1" applyAlignment="1">
      <alignment vertical="center"/>
    </xf>
    <xf numFmtId="0" fontId="11" fillId="7" borderId="2" xfId="4" applyFont="1" applyFill="1" applyBorder="1" applyAlignment="1">
      <alignment horizontal="center" vertical="center"/>
    </xf>
    <xf numFmtId="4" fontId="3" fillId="7" borderId="2" xfId="4" applyNumberFormat="1" applyFont="1" applyFill="1" applyBorder="1" applyAlignment="1">
      <alignment horizontal="right" vertical="center"/>
    </xf>
    <xf numFmtId="0" fontId="11" fillId="7" borderId="0" xfId="4" applyFont="1" applyFill="1" applyAlignment="1">
      <alignment vertical="center"/>
    </xf>
    <xf numFmtId="4" fontId="11" fillId="7" borderId="0" xfId="4" applyNumberFormat="1" applyFont="1" applyFill="1" applyAlignment="1">
      <alignment vertical="center"/>
    </xf>
    <xf numFmtId="4" fontId="11" fillId="7" borderId="2" xfId="4" applyNumberFormat="1" applyFont="1" applyFill="1" applyBorder="1" applyAlignment="1">
      <alignment horizontal="right" vertical="center"/>
    </xf>
    <xf numFmtId="0" fontId="13" fillId="7" borderId="2" xfId="12" applyFont="1" applyFill="1" applyBorder="1" applyAlignment="1">
      <alignment horizontal="left" vertical="center" wrapText="1"/>
    </xf>
    <xf numFmtId="0" fontId="11" fillId="7" borderId="2" xfId="12" applyFont="1" applyFill="1" applyBorder="1" applyAlignment="1">
      <alignment horizontal="center" vertical="center"/>
    </xf>
    <xf numFmtId="0" fontId="13" fillId="7" borderId="0" xfId="4" applyFont="1" applyFill="1" applyAlignment="1">
      <alignment vertical="center"/>
    </xf>
    <xf numFmtId="4" fontId="13" fillId="7" borderId="0" xfId="4" applyNumberFormat="1" applyFont="1" applyFill="1" applyAlignment="1">
      <alignment vertical="center"/>
    </xf>
    <xf numFmtId="4" fontId="13" fillId="7" borderId="2" xfId="4" applyNumberFormat="1" applyFont="1" applyFill="1" applyBorder="1" applyAlignment="1">
      <alignment vertical="center"/>
    </xf>
    <xf numFmtId="0" fontId="13" fillId="0" borderId="0" xfId="4" applyFont="1" applyAlignment="1">
      <alignment vertical="center"/>
    </xf>
    <xf numFmtId="4" fontId="13" fillId="0" borderId="0" xfId="4" applyNumberFormat="1" applyFont="1" applyAlignment="1">
      <alignment vertical="center"/>
    </xf>
    <xf numFmtId="4" fontId="11" fillId="7" borderId="2" xfId="4" applyNumberFormat="1" applyFont="1" applyFill="1" applyBorder="1" applyAlignment="1">
      <alignment vertical="center"/>
    </xf>
    <xf numFmtId="0" fontId="3" fillId="8" borderId="2" xfId="4" applyFont="1" applyFill="1" applyBorder="1" applyAlignment="1">
      <alignment horizontal="center" vertical="center"/>
    </xf>
    <xf numFmtId="4" fontId="11" fillId="3" borderId="0" xfId="4" applyNumberFormat="1" applyFont="1" applyFill="1" applyBorder="1" applyAlignment="1">
      <alignment vertical="center"/>
    </xf>
    <xf numFmtId="0" fontId="10" fillId="6" borderId="2" xfId="4" applyFont="1" applyFill="1" applyBorder="1" applyAlignment="1">
      <alignment vertical="center" wrapText="1"/>
    </xf>
    <xf numFmtId="4" fontId="3" fillId="6" borderId="2" xfId="4" applyNumberFormat="1" applyFont="1" applyFill="1" applyBorder="1" applyAlignment="1">
      <alignment vertical="center"/>
    </xf>
    <xf numFmtId="0" fontId="3" fillId="8" borderId="2" xfId="4" applyFont="1" applyFill="1" applyBorder="1" applyAlignment="1">
      <alignment vertical="center"/>
    </xf>
    <xf numFmtId="4" fontId="3" fillId="8" borderId="2" xfId="4" applyNumberFormat="1" applyFont="1" applyFill="1" applyBorder="1" applyAlignment="1">
      <alignment vertical="center"/>
    </xf>
    <xf numFmtId="4" fontId="11" fillId="3" borderId="0" xfId="4" applyNumberFormat="1" applyFont="1" applyFill="1" applyAlignment="1">
      <alignment vertical="center"/>
    </xf>
    <xf numFmtId="4" fontId="11" fillId="9" borderId="2" xfId="4" applyNumberFormat="1" applyFont="1" applyFill="1" applyBorder="1" applyAlignment="1">
      <alignment vertical="center"/>
    </xf>
    <xf numFmtId="0" fontId="10" fillId="7" borderId="2" xfId="4" applyFont="1" applyFill="1" applyBorder="1" applyAlignment="1">
      <alignment vertical="center" wrapText="1"/>
    </xf>
    <xf numFmtId="4" fontId="3" fillId="7" borderId="2" xfId="4" applyNumberFormat="1" applyFont="1" applyFill="1" applyBorder="1" applyAlignment="1">
      <alignment vertical="center"/>
    </xf>
    <xf numFmtId="0" fontId="13" fillId="7" borderId="2" xfId="4" applyFont="1" applyFill="1" applyBorder="1" applyAlignment="1">
      <alignment vertical="center"/>
    </xf>
    <xf numFmtId="0" fontId="13" fillId="7" borderId="3" xfId="4" applyFont="1" applyFill="1" applyBorder="1" applyAlignment="1">
      <alignment horizontal="center" vertical="center"/>
    </xf>
    <xf numFmtId="0" fontId="13" fillId="7" borderId="2" xfId="4" applyFont="1" applyFill="1" applyBorder="1" applyAlignment="1">
      <alignment vertical="center" wrapText="1"/>
    </xf>
    <xf numFmtId="0" fontId="13" fillId="7" borderId="2" xfId="4" applyFont="1" applyFill="1" applyBorder="1" applyAlignment="1">
      <alignment horizontal="left" vertical="center"/>
    </xf>
    <xf numFmtId="0" fontId="10" fillId="6" borderId="2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vertical="center"/>
    </xf>
    <xf numFmtId="0" fontId="10" fillId="0" borderId="2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vertical="center" wrapText="1"/>
    </xf>
    <xf numFmtId="0" fontId="13" fillId="0" borderId="2" xfId="4" applyFont="1" applyFill="1" applyBorder="1" applyAlignment="1">
      <alignment horizontal="left" vertical="center"/>
    </xf>
    <xf numFmtId="4" fontId="3" fillId="3" borderId="0" xfId="4" applyNumberFormat="1" applyFont="1" applyFill="1" applyBorder="1" applyAlignment="1">
      <alignment vertical="center"/>
    </xf>
    <xf numFmtId="0" fontId="3" fillId="3" borderId="0" xfId="4" applyFont="1" applyFill="1" applyAlignment="1">
      <alignment horizontal="left" vertical="center"/>
    </xf>
    <xf numFmtId="0" fontId="3" fillId="3" borderId="2" xfId="12" applyFont="1" applyFill="1" applyBorder="1" applyAlignment="1">
      <alignment horizontal="left" vertical="center" wrapText="1"/>
    </xf>
    <xf numFmtId="0" fontId="11" fillId="3" borderId="2" xfId="12" applyFont="1" applyFill="1" applyBorder="1" applyAlignment="1">
      <alignment horizontal="left" vertical="center" wrapText="1"/>
    </xf>
    <xf numFmtId="0" fontId="10" fillId="4" borderId="2" xfId="12" applyFont="1" applyFill="1" applyBorder="1" applyAlignment="1">
      <alignment horizontal="left" vertical="center" wrapText="1"/>
    </xf>
    <xf numFmtId="0" fontId="10" fillId="4" borderId="2" xfId="12" applyFont="1" applyFill="1" applyBorder="1" applyAlignment="1">
      <alignment horizontal="center" vertical="center" wrapText="1"/>
    </xf>
    <xf numFmtId="0" fontId="13" fillId="4" borderId="2" xfId="12" applyFont="1" applyFill="1" applyBorder="1" applyAlignment="1">
      <alignment horizontal="left" vertical="center" wrapText="1"/>
    </xf>
    <xf numFmtId="0" fontId="13" fillId="4" borderId="2" xfId="12" applyFont="1" applyFill="1" applyBorder="1" applyAlignment="1">
      <alignment horizontal="center" vertical="center" wrapText="1"/>
    </xf>
    <xf numFmtId="0" fontId="11" fillId="3" borderId="0" xfId="4" applyFont="1" applyFill="1" applyAlignment="1">
      <alignment vertical="center"/>
    </xf>
    <xf numFmtId="0" fontId="3" fillId="3" borderId="0" xfId="4" applyFont="1" applyFill="1" applyAlignment="1">
      <alignment vertical="center"/>
    </xf>
    <xf numFmtId="4" fontId="17" fillId="10" borderId="2" xfId="4" applyNumberFormat="1" applyFont="1" applyFill="1" applyBorder="1" applyAlignment="1">
      <alignment horizontal="right" vertical="center"/>
    </xf>
    <xf numFmtId="4" fontId="11" fillId="3" borderId="2" xfId="4" applyNumberFormat="1" applyFont="1" applyFill="1" applyBorder="1" applyAlignment="1">
      <alignment vertical="center"/>
    </xf>
    <xf numFmtId="0" fontId="3" fillId="3" borderId="2" xfId="4" applyFont="1" applyFill="1" applyBorder="1" applyAlignment="1">
      <alignment vertical="center" wrapText="1"/>
    </xf>
    <xf numFmtId="49" fontId="18" fillId="3" borderId="2" xfId="15" applyNumberFormat="1" applyFont="1" applyFill="1" applyBorder="1" applyAlignment="1">
      <alignment horizontal="center" vertical="center" wrapText="1"/>
    </xf>
    <xf numFmtId="49" fontId="16" fillId="3" borderId="2" xfId="15" applyNumberFormat="1" applyFont="1" applyFill="1" applyBorder="1" applyAlignment="1">
      <alignment horizontal="center" vertical="center" wrapText="1"/>
    </xf>
    <xf numFmtId="4" fontId="17" fillId="10" borderId="2" xfId="4" applyNumberFormat="1" applyFont="1" applyFill="1" applyBorder="1" applyAlignment="1">
      <alignment vertical="center"/>
    </xf>
    <xf numFmtId="4" fontId="3" fillId="3" borderId="2" xfId="4" applyNumberFormat="1" applyFont="1" applyFill="1" applyBorder="1" applyAlignment="1">
      <alignment vertical="center"/>
    </xf>
    <xf numFmtId="4" fontId="3" fillId="4" borderId="2" xfId="4" applyNumberFormat="1" applyFont="1" applyFill="1" applyBorder="1" applyAlignment="1">
      <alignment vertical="center"/>
    </xf>
    <xf numFmtId="0" fontId="3" fillId="7" borderId="2" xfId="4" applyFont="1" applyFill="1" applyBorder="1" applyAlignment="1">
      <alignment vertical="center"/>
    </xf>
    <xf numFmtId="49" fontId="16" fillId="11" borderId="2" xfId="15" applyNumberFormat="1" applyFont="1" applyFill="1" applyBorder="1" applyAlignment="1">
      <alignment horizontal="center" vertical="center" wrapText="1"/>
    </xf>
    <xf numFmtId="4" fontId="3" fillId="11" borderId="2" xfId="4" applyNumberFormat="1" applyFont="1" applyFill="1" applyBorder="1" applyAlignment="1">
      <alignment vertical="center"/>
    </xf>
    <xf numFmtId="0" fontId="10" fillId="0" borderId="5" xfId="4" applyFont="1" applyBorder="1" applyAlignment="1">
      <alignment vertical="center"/>
    </xf>
    <xf numFmtId="0" fontId="13" fillId="0" borderId="5" xfId="4" applyFont="1" applyBorder="1" applyAlignment="1">
      <alignment horizontal="center" vertical="center"/>
    </xf>
    <xf numFmtId="4" fontId="10" fillId="0" borderId="5" xfId="4" applyNumberFormat="1" applyFont="1" applyBorder="1" applyAlignment="1">
      <alignment horizontal="right" vertical="center"/>
    </xf>
    <xf numFmtId="0" fontId="10" fillId="0" borderId="5" xfId="4" applyFont="1" applyBorder="1" applyAlignment="1">
      <alignment horizontal="center" vertical="center"/>
    </xf>
    <xf numFmtId="0" fontId="13" fillId="0" borderId="5" xfId="4" applyFont="1" applyBorder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3" fillId="0" borderId="5" xfId="4" applyFont="1" applyBorder="1" applyAlignment="1">
      <alignment horizontal="left" vertical="center" indent="1"/>
    </xf>
    <xf numFmtId="0" fontId="13" fillId="0" borderId="5" xfId="4" applyFont="1" applyBorder="1" applyAlignment="1">
      <alignment horizontal="left" vertical="center" indent="2"/>
    </xf>
    <xf numFmtId="4" fontId="11" fillId="10" borderId="5" xfId="4" applyNumberFormat="1" applyFont="1" applyFill="1" applyBorder="1" applyAlignment="1">
      <alignment horizontal="right" vertical="center"/>
    </xf>
    <xf numFmtId="0" fontId="3" fillId="3" borderId="5" xfId="4" applyFont="1" applyFill="1" applyBorder="1" applyAlignment="1">
      <alignment vertical="center"/>
    </xf>
    <xf numFmtId="0" fontId="3" fillId="3" borderId="5" xfId="4" applyFont="1" applyFill="1" applyBorder="1" applyAlignment="1">
      <alignment horizontal="center" vertical="center"/>
    </xf>
    <xf numFmtId="4" fontId="3" fillId="3" borderId="5" xfId="4" applyNumberFormat="1" applyFont="1" applyFill="1" applyBorder="1" applyAlignment="1">
      <alignment horizontal="right" vertical="center"/>
    </xf>
    <xf numFmtId="0" fontId="11" fillId="3" borderId="5" xfId="4" applyFont="1" applyFill="1" applyBorder="1" applyAlignment="1">
      <alignment horizontal="center" vertical="center"/>
    </xf>
    <xf numFmtId="4" fontId="11" fillId="3" borderId="5" xfId="4" applyNumberFormat="1" applyFont="1" applyFill="1" applyBorder="1" applyAlignment="1">
      <alignment vertical="center"/>
    </xf>
    <xf numFmtId="0" fontId="3" fillId="3" borderId="5" xfId="4" applyFont="1" applyFill="1" applyBorder="1" applyAlignment="1">
      <alignment vertical="center" wrapText="1"/>
    </xf>
    <xf numFmtId="0" fontId="3" fillId="0" borderId="5" xfId="4" applyFont="1" applyBorder="1" applyAlignment="1">
      <alignment horizontal="center" vertical="center"/>
    </xf>
    <xf numFmtId="0" fontId="11" fillId="3" borderId="5" xfId="12" applyFont="1" applyFill="1" applyBorder="1" applyAlignment="1">
      <alignment horizontal="left" vertical="center" wrapText="1" indent="1"/>
    </xf>
    <xf numFmtId="49" fontId="18" fillId="3" borderId="5" xfId="15" applyNumberFormat="1" applyFont="1" applyFill="1" applyBorder="1" applyAlignment="1">
      <alignment horizontal="center" vertical="center" wrapText="1"/>
    </xf>
    <xf numFmtId="49" fontId="16" fillId="3" borderId="5" xfId="15" applyNumberFormat="1" applyFont="1" applyFill="1" applyBorder="1" applyAlignment="1">
      <alignment horizontal="center" vertical="center" wrapText="1"/>
    </xf>
    <xf numFmtId="0" fontId="3" fillId="0" borderId="5" xfId="4" applyFont="1" applyBorder="1" applyAlignment="1">
      <alignment vertical="center"/>
    </xf>
    <xf numFmtId="0" fontId="11" fillId="0" borderId="5" xfId="4" applyFont="1" applyBorder="1" applyAlignment="1">
      <alignment horizontal="center" vertical="center"/>
    </xf>
    <xf numFmtId="4" fontId="3" fillId="0" borderId="5" xfId="4" applyNumberFormat="1" applyFont="1" applyBorder="1" applyAlignment="1">
      <alignment horizontal="right" vertical="center"/>
    </xf>
    <xf numFmtId="0" fontId="3" fillId="0" borderId="5" xfId="4" applyFont="1" applyBorder="1" applyAlignment="1">
      <alignment vertical="center" wrapText="1"/>
    </xf>
    <xf numFmtId="0" fontId="13" fillId="0" borderId="5" xfId="12" applyFont="1" applyFill="1" applyBorder="1" applyAlignment="1">
      <alignment horizontal="left" vertical="center" wrapText="1" indent="1"/>
    </xf>
    <xf numFmtId="0" fontId="11" fillId="0" borderId="5" xfId="12" applyFont="1" applyFill="1" applyBorder="1" applyAlignment="1">
      <alignment horizontal="center" vertical="center"/>
    </xf>
    <xf numFmtId="4" fontId="11" fillId="0" borderId="5" xfId="4" applyNumberFormat="1" applyFont="1" applyBorder="1" applyAlignment="1">
      <alignment horizontal="right" vertical="center"/>
    </xf>
    <xf numFmtId="0" fontId="13" fillId="0" borderId="5" xfId="12" applyFont="1" applyFill="1" applyBorder="1" applyAlignment="1">
      <alignment horizontal="left" vertical="center" indent="2"/>
    </xf>
    <xf numFmtId="0" fontId="3" fillId="0" borderId="5" xfId="12" applyFont="1" applyFill="1" applyBorder="1" applyAlignment="1">
      <alignment horizontal="left" vertical="center" wrapText="1"/>
    </xf>
    <xf numFmtId="4" fontId="3" fillId="0" borderId="5" xfId="4" applyNumberFormat="1" applyFont="1" applyBorder="1" applyAlignment="1">
      <alignment vertical="center"/>
    </xf>
    <xf numFmtId="0" fontId="3" fillId="3" borderId="5" xfId="12" applyFont="1" applyFill="1" applyBorder="1" applyAlignment="1">
      <alignment horizontal="left" vertical="center" wrapText="1"/>
    </xf>
    <xf numFmtId="0" fontId="11" fillId="0" borderId="5" xfId="12" applyFont="1" applyFill="1" applyBorder="1" applyAlignment="1">
      <alignment horizontal="center" vertical="center" wrapText="1"/>
    </xf>
    <xf numFmtId="4" fontId="11" fillId="0" borderId="5" xfId="4" applyNumberFormat="1" applyFont="1" applyBorder="1" applyAlignment="1">
      <alignment vertical="center"/>
    </xf>
    <xf numFmtId="0" fontId="11" fillId="3" borderId="5" xfId="12" applyFont="1" applyFill="1" applyBorder="1" applyAlignment="1">
      <alignment horizontal="left" vertical="center" wrapText="1"/>
    </xf>
    <xf numFmtId="4" fontId="11" fillId="0" borderId="5" xfId="4" applyNumberFormat="1" applyFont="1" applyFill="1" applyBorder="1" applyAlignment="1">
      <alignment vertical="center"/>
    </xf>
    <xf numFmtId="4" fontId="11" fillId="0" borderId="5" xfId="4" applyNumberFormat="1" applyFont="1" applyFill="1" applyBorder="1" applyAlignment="1">
      <alignment horizontal="right" vertical="center"/>
    </xf>
    <xf numFmtId="0" fontId="3" fillId="5" borderId="5" xfId="4" applyFont="1" applyFill="1" applyBorder="1" applyAlignment="1">
      <alignment vertical="center" wrapText="1"/>
    </xf>
    <xf numFmtId="0" fontId="3" fillId="5" borderId="5" xfId="4" applyFont="1" applyFill="1" applyBorder="1" applyAlignment="1">
      <alignment horizontal="center" vertical="center"/>
    </xf>
    <xf numFmtId="4" fontId="3" fillId="5" borderId="5" xfId="4" applyNumberFormat="1" applyFont="1" applyFill="1" applyBorder="1" applyAlignment="1">
      <alignment horizontal="right" vertical="center"/>
    </xf>
    <xf numFmtId="0" fontId="10" fillId="0" borderId="5" xfId="12" applyFont="1" applyFill="1" applyBorder="1" applyAlignment="1">
      <alignment horizontal="left" vertical="center" wrapText="1"/>
    </xf>
    <xf numFmtId="0" fontId="3" fillId="0" borderId="5" xfId="12" applyFont="1" applyFill="1" applyBorder="1" applyAlignment="1">
      <alignment horizontal="center" vertical="center"/>
    </xf>
    <xf numFmtId="0" fontId="13" fillId="0" borderId="5" xfId="12" applyFont="1" applyFill="1" applyBorder="1" applyAlignment="1">
      <alignment horizontal="left" vertical="center" wrapText="1"/>
    </xf>
    <xf numFmtId="0" fontId="13" fillId="0" borderId="5" xfId="12" applyFont="1" applyFill="1" applyBorder="1" applyAlignment="1">
      <alignment horizontal="left" vertical="center"/>
    </xf>
    <xf numFmtId="0" fontId="4" fillId="6" borderId="5" xfId="4" applyFont="1" applyFill="1" applyBorder="1" applyAlignment="1">
      <alignment vertical="center" wrapText="1"/>
    </xf>
    <xf numFmtId="0" fontId="13" fillId="6" borderId="5" xfId="4" applyFont="1" applyFill="1" applyBorder="1" applyAlignment="1">
      <alignment horizontal="center" vertical="center"/>
    </xf>
    <xf numFmtId="4" fontId="3" fillId="6" borderId="5" xfId="4" applyNumberFormat="1" applyFont="1" applyFill="1" applyBorder="1" applyAlignment="1">
      <alignment horizontal="right" vertical="center"/>
    </xf>
    <xf numFmtId="0" fontId="6" fillId="0" borderId="5" xfId="4" applyFont="1" applyFill="1" applyBorder="1" applyAlignment="1">
      <alignment vertical="center"/>
    </xf>
    <xf numFmtId="0" fontId="13" fillId="0" borderId="5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vertical="center" wrapText="1"/>
    </xf>
    <xf numFmtId="4" fontId="17" fillId="10" borderId="5" xfId="4" applyNumberFormat="1" applyFont="1" applyFill="1" applyBorder="1" applyAlignment="1">
      <alignment horizontal="right" vertical="center"/>
    </xf>
    <xf numFmtId="0" fontId="11" fillId="6" borderId="5" xfId="4" applyFont="1" applyFill="1" applyBorder="1" applyAlignment="1">
      <alignment horizontal="center" vertical="center"/>
    </xf>
    <xf numFmtId="0" fontId="4" fillId="7" borderId="5" xfId="4" applyFont="1" applyFill="1" applyBorder="1" applyAlignment="1">
      <alignment vertical="center" wrapText="1"/>
    </xf>
    <xf numFmtId="0" fontId="11" fillId="7" borderId="5" xfId="4" applyFont="1" applyFill="1" applyBorder="1" applyAlignment="1">
      <alignment horizontal="center" vertical="center"/>
    </xf>
    <xf numFmtId="4" fontId="3" fillId="7" borderId="5" xfId="4" applyNumberFormat="1" applyFont="1" applyFill="1" applyBorder="1" applyAlignment="1">
      <alignment horizontal="right" vertical="center"/>
    </xf>
    <xf numFmtId="0" fontId="6" fillId="7" borderId="5" xfId="4" applyFont="1" applyFill="1" applyBorder="1" applyAlignment="1">
      <alignment vertical="center"/>
    </xf>
    <xf numFmtId="4" fontId="11" fillId="7" borderId="5" xfId="4" applyNumberFormat="1" applyFont="1" applyFill="1" applyBorder="1" applyAlignment="1">
      <alignment horizontal="right" vertical="center"/>
    </xf>
    <xf numFmtId="0" fontId="6" fillId="7" borderId="5" xfId="4" applyFont="1" applyFill="1" applyBorder="1" applyAlignment="1">
      <alignment vertical="center" wrapText="1"/>
    </xf>
    <xf numFmtId="0" fontId="13" fillId="7" borderId="5" xfId="4" applyFont="1" applyFill="1" applyBorder="1" applyAlignment="1">
      <alignment horizontal="center" vertical="center"/>
    </xf>
    <xf numFmtId="0" fontId="13" fillId="7" borderId="5" xfId="12" applyFont="1" applyFill="1" applyBorder="1" applyAlignment="1">
      <alignment horizontal="left" vertical="center" wrapText="1"/>
    </xf>
    <xf numFmtId="0" fontId="11" fillId="7" borderId="5" xfId="12" applyFont="1" applyFill="1" applyBorder="1" applyAlignment="1">
      <alignment horizontal="center" vertical="center"/>
    </xf>
    <xf numFmtId="0" fontId="13" fillId="7" borderId="5" xfId="12" applyFont="1" applyFill="1" applyBorder="1" applyAlignment="1">
      <alignment horizontal="left" vertical="center"/>
    </xf>
    <xf numFmtId="4" fontId="14" fillId="7" borderId="5" xfId="4" applyNumberFormat="1" applyFont="1" applyFill="1" applyBorder="1" applyAlignment="1">
      <alignment horizontal="right" vertical="center"/>
    </xf>
    <xf numFmtId="4" fontId="10" fillId="7" borderId="5" xfId="4" applyNumberFormat="1" applyFont="1" applyFill="1" applyBorder="1" applyAlignment="1">
      <alignment horizontal="right" vertical="center"/>
    </xf>
    <xf numFmtId="4" fontId="13" fillId="7" borderId="5" xfId="4" applyNumberFormat="1" applyFont="1" applyFill="1" applyBorder="1" applyAlignment="1">
      <alignment horizontal="right" vertical="center"/>
    </xf>
    <xf numFmtId="0" fontId="13" fillId="7" borderId="5" xfId="12" applyFont="1" applyFill="1" applyBorder="1" applyAlignment="1">
      <alignment horizontal="center" vertical="center"/>
    </xf>
    <xf numFmtId="4" fontId="10" fillId="6" borderId="5" xfId="4" applyNumberFormat="1" applyFont="1" applyFill="1" applyBorder="1" applyAlignment="1">
      <alignment horizontal="right" vertical="center"/>
    </xf>
    <xf numFmtId="0" fontId="3" fillId="8" borderId="5" xfId="4" applyFont="1" applyFill="1" applyBorder="1" applyAlignment="1">
      <alignment horizontal="left" vertical="center"/>
    </xf>
    <xf numFmtId="0" fontId="3" fillId="8" borderId="5" xfId="4" applyFont="1" applyFill="1" applyBorder="1" applyAlignment="1">
      <alignment horizontal="center" vertical="center"/>
    </xf>
    <xf numFmtId="4" fontId="3" fillId="8" borderId="5" xfId="4" applyNumberFormat="1" applyFont="1" applyFill="1" applyBorder="1" applyAlignment="1">
      <alignment horizontal="center" vertical="center"/>
    </xf>
    <xf numFmtId="49" fontId="3" fillId="3" borderId="6" xfId="15" applyNumberFormat="1" applyFont="1" applyFill="1" applyBorder="1" applyAlignment="1">
      <alignment vertical="center" wrapText="1"/>
    </xf>
    <xf numFmtId="49" fontId="11" fillId="3" borderId="7" xfId="15" applyNumberFormat="1" applyFont="1" applyFill="1" applyBorder="1" applyAlignment="1">
      <alignment horizontal="left" vertical="top"/>
    </xf>
    <xf numFmtId="0" fontId="7" fillId="11" borderId="2" xfId="5" applyFont="1" applyFill="1" applyBorder="1" applyAlignment="1">
      <alignment wrapText="1"/>
    </xf>
    <xf numFmtId="49" fontId="3" fillId="3" borderId="3" xfId="15" applyNumberFormat="1" applyFont="1" applyFill="1" applyBorder="1" applyAlignment="1">
      <alignment vertical="center" wrapText="1"/>
    </xf>
    <xf numFmtId="0" fontId="11" fillId="0" borderId="0" xfId="4" applyFont="1" applyFill="1" applyAlignment="1">
      <alignment horizontal="left" vertical="center"/>
    </xf>
    <xf numFmtId="0" fontId="3" fillId="0" borderId="0" xfId="4" applyFont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</cellXfs>
  <cellStyles count="17">
    <cellStyle name="Input 2" xfId="16"/>
    <cellStyle name="Normal" xfId="0" builtinId="0"/>
    <cellStyle name="Normal 2" xfId="3"/>
    <cellStyle name="Normal 3" xfId="2"/>
    <cellStyle name="Normal 3 2" xfId="4"/>
    <cellStyle name="Normal 3 2 2" xfId="5"/>
    <cellStyle name="Normal 3 2 2 2" xfId="6"/>
    <cellStyle name="Normal 4" xfId="7"/>
    <cellStyle name="Normal 5" xfId="1"/>
    <cellStyle name="Normal 5 2" xfId="8"/>
    <cellStyle name="Normal 5 3" xfId="9"/>
    <cellStyle name="Normal 5 4" xfId="10"/>
    <cellStyle name="Normal 5 4 2" xfId="13"/>
    <cellStyle name="Normal 6" xfId="11"/>
    <cellStyle name="Normal 7" xfId="14"/>
    <cellStyle name="Normal_Anexa F 140 146 10.07 2" xfId="15"/>
    <cellStyle name="Normal_Machete buget 99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7"/>
  <sheetViews>
    <sheetView tabSelected="1" zoomScaleNormal="100" workbookViewId="0">
      <pane ySplit="9" topLeftCell="A159" activePane="bottomLeft" state="frozen"/>
      <selection pane="bottomLeft" activeCell="M159" sqref="M159"/>
    </sheetView>
  </sheetViews>
  <sheetFormatPr defaultRowHeight="15.75"/>
  <cols>
    <col min="1" max="1" width="45.28515625" style="2" customWidth="1"/>
    <col min="2" max="2" width="14.28515625" style="1" bestFit="1" customWidth="1"/>
    <col min="3" max="3" width="14.42578125" style="2" customWidth="1"/>
    <col min="4" max="4" width="11.5703125" style="1" customWidth="1"/>
    <col min="5" max="5" width="11.85546875" style="2" customWidth="1"/>
    <col min="6" max="6" width="11.28515625" style="2" customWidth="1"/>
    <col min="7" max="7" width="9.140625" style="2"/>
    <col min="8" max="8" width="19" style="2" hidden="1" customWidth="1"/>
    <col min="9" max="14" width="9.140625" style="2"/>
    <col min="15" max="15" width="42.7109375" style="2" bestFit="1" customWidth="1"/>
    <col min="16" max="16384" width="9.140625" style="2"/>
  </cols>
  <sheetData>
    <row r="1" spans="1:15">
      <c r="A1" s="58" t="s">
        <v>11</v>
      </c>
      <c r="E1" s="59" t="s">
        <v>72</v>
      </c>
    </row>
    <row r="2" spans="1:15">
      <c r="A2" s="58" t="s">
        <v>12</v>
      </c>
      <c r="D2" s="151" t="s">
        <v>74</v>
      </c>
      <c r="E2" s="151"/>
      <c r="F2" s="151"/>
    </row>
    <row r="3" spans="1:15">
      <c r="A3" s="58" t="s">
        <v>13</v>
      </c>
    </row>
    <row r="5" spans="1:15" s="3" customFormat="1" ht="46.5" customHeight="1">
      <c r="A5" s="152" t="s">
        <v>64</v>
      </c>
      <c r="B5" s="152"/>
      <c r="C5" s="152"/>
      <c r="D5" s="152"/>
      <c r="E5" s="152"/>
      <c r="F5" s="152"/>
    </row>
    <row r="7" spans="1:15">
      <c r="F7" s="2" t="s">
        <v>0</v>
      </c>
    </row>
    <row r="8" spans="1:15" s="4" customFormat="1" ht="31.5" customHeight="1">
      <c r="A8" s="153" t="s">
        <v>14</v>
      </c>
      <c r="B8" s="153" t="s">
        <v>15</v>
      </c>
      <c r="C8" s="153" t="s">
        <v>16</v>
      </c>
      <c r="D8" s="13" t="s">
        <v>17</v>
      </c>
      <c r="E8" s="154" t="s">
        <v>18</v>
      </c>
      <c r="F8" s="155"/>
      <c r="H8" s="2"/>
    </row>
    <row r="9" spans="1:15">
      <c r="A9" s="153"/>
      <c r="B9" s="153"/>
      <c r="C9" s="153"/>
      <c r="D9" s="13" t="s">
        <v>19</v>
      </c>
      <c r="E9" s="13">
        <v>2023</v>
      </c>
      <c r="F9" s="13">
        <v>2024</v>
      </c>
    </row>
    <row r="10" spans="1:15" ht="21" customHeight="1">
      <c r="A10" s="76" t="s">
        <v>20</v>
      </c>
      <c r="B10" s="26"/>
      <c r="C10" s="27">
        <f>C11</f>
        <v>22915</v>
      </c>
      <c r="D10" s="27">
        <f t="shared" ref="D10:F14" si="0">D11</f>
        <v>22915</v>
      </c>
      <c r="E10" s="27">
        <f t="shared" si="0"/>
        <v>90270</v>
      </c>
      <c r="F10" s="27">
        <f t="shared" si="0"/>
        <v>16614</v>
      </c>
    </row>
    <row r="11" spans="1:15" s="3" customFormat="1" ht="21" customHeight="1">
      <c r="A11" s="79" t="s">
        <v>21</v>
      </c>
      <c r="B11" s="80"/>
      <c r="C11" s="81">
        <f>C12</f>
        <v>22915</v>
      </c>
      <c r="D11" s="81">
        <f t="shared" si="0"/>
        <v>22915</v>
      </c>
      <c r="E11" s="81">
        <f t="shared" si="0"/>
        <v>90270</v>
      </c>
      <c r="F11" s="81">
        <f t="shared" si="0"/>
        <v>16614</v>
      </c>
    </row>
    <row r="12" spans="1:15" s="7" customFormat="1" ht="21" customHeight="1">
      <c r="A12" s="79" t="s">
        <v>22</v>
      </c>
      <c r="B12" s="82" t="s">
        <v>65</v>
      </c>
      <c r="C12" s="81">
        <f>C13</f>
        <v>22915</v>
      </c>
      <c r="D12" s="81">
        <f t="shared" si="0"/>
        <v>22915</v>
      </c>
      <c r="E12" s="81">
        <f t="shared" si="0"/>
        <v>90270</v>
      </c>
      <c r="F12" s="81">
        <f t="shared" si="0"/>
        <v>16614</v>
      </c>
    </row>
    <row r="13" spans="1:15" s="3" customFormat="1" ht="21" customHeight="1">
      <c r="A13" s="83" t="s">
        <v>23</v>
      </c>
      <c r="B13" s="80" t="s">
        <v>24</v>
      </c>
      <c r="C13" s="84">
        <f>C14</f>
        <v>22915</v>
      </c>
      <c r="D13" s="84">
        <f t="shared" si="0"/>
        <v>22915</v>
      </c>
      <c r="E13" s="84">
        <f t="shared" si="0"/>
        <v>90270</v>
      </c>
      <c r="F13" s="84">
        <f t="shared" si="0"/>
        <v>16614</v>
      </c>
    </row>
    <row r="14" spans="1:15" s="3" customFormat="1" ht="21" customHeight="1">
      <c r="A14" s="85" t="s">
        <v>25</v>
      </c>
      <c r="B14" s="80" t="s">
        <v>26</v>
      </c>
      <c r="C14" s="84">
        <f>C15</f>
        <v>22915</v>
      </c>
      <c r="D14" s="84">
        <f t="shared" si="0"/>
        <v>22915</v>
      </c>
      <c r="E14" s="84">
        <f t="shared" si="0"/>
        <v>90270</v>
      </c>
      <c r="F14" s="84">
        <f t="shared" si="0"/>
        <v>16614</v>
      </c>
    </row>
    <row r="15" spans="1:15" s="3" customFormat="1" ht="21" customHeight="1">
      <c r="A15" s="86" t="s">
        <v>25</v>
      </c>
      <c r="B15" s="80" t="s">
        <v>27</v>
      </c>
      <c r="C15" s="84">
        <f>D15</f>
        <v>22915</v>
      </c>
      <c r="D15" s="87">
        <v>22915</v>
      </c>
      <c r="E15" s="87">
        <v>90270</v>
      </c>
      <c r="F15" s="87">
        <v>16614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s="67" customFormat="1" ht="23.25" customHeight="1">
      <c r="A16" s="88" t="s">
        <v>28</v>
      </c>
      <c r="B16" s="89"/>
      <c r="C16" s="90">
        <f>C21+C17+C25</f>
        <v>22915</v>
      </c>
      <c r="D16" s="90">
        <f>D21+D17+D25</f>
        <v>22915</v>
      </c>
      <c r="E16" s="90">
        <f t="shared" ref="E16:F16" si="1">E21+E17+E25</f>
        <v>90270</v>
      </c>
      <c r="F16" s="90">
        <f t="shared" si="1"/>
        <v>16614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s="67" customFormat="1" ht="23.25" customHeight="1">
      <c r="A17" s="88" t="s">
        <v>21</v>
      </c>
      <c r="B17" s="91"/>
      <c r="C17" s="92">
        <f>C18</f>
        <v>22915</v>
      </c>
      <c r="D17" s="92">
        <f t="shared" ref="D17:F19" si="2">D18</f>
        <v>22915</v>
      </c>
      <c r="E17" s="92">
        <f t="shared" si="2"/>
        <v>0</v>
      </c>
      <c r="F17" s="92">
        <f t="shared" si="2"/>
        <v>0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s="67" customFormat="1" ht="47.25">
      <c r="A18" s="93" t="s">
        <v>66</v>
      </c>
      <c r="B18" s="94" t="s">
        <v>71</v>
      </c>
      <c r="C18" s="92">
        <f>C19</f>
        <v>22915</v>
      </c>
      <c r="D18" s="92">
        <f t="shared" si="2"/>
        <v>22915</v>
      </c>
      <c r="E18" s="92">
        <f t="shared" si="2"/>
        <v>0</v>
      </c>
      <c r="F18" s="92">
        <f t="shared" si="2"/>
        <v>0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s="67" customFormat="1" ht="47.25">
      <c r="A19" s="95" t="s">
        <v>67</v>
      </c>
      <c r="B19" s="96" t="s">
        <v>68</v>
      </c>
      <c r="C19" s="92">
        <f>C20</f>
        <v>22915</v>
      </c>
      <c r="D19" s="92">
        <f t="shared" si="2"/>
        <v>22915</v>
      </c>
      <c r="E19" s="92">
        <f t="shared" si="2"/>
        <v>0</v>
      </c>
      <c r="F19" s="92">
        <f t="shared" si="2"/>
        <v>0</v>
      </c>
      <c r="G19" s="7"/>
      <c r="H19" s="7"/>
      <c r="I19" s="7"/>
      <c r="J19" s="7"/>
      <c r="K19" s="7"/>
      <c r="L19" s="7"/>
      <c r="M19" s="7"/>
      <c r="N19" s="7"/>
      <c r="O19" s="7"/>
    </row>
    <row r="20" spans="1:15" s="67" customFormat="1" ht="31.5">
      <c r="A20" s="95" t="s">
        <v>69</v>
      </c>
      <c r="B20" s="97" t="s">
        <v>70</v>
      </c>
      <c r="C20" s="92">
        <f>C111</f>
        <v>22915</v>
      </c>
      <c r="D20" s="92">
        <f t="shared" ref="D20:F20" si="3">D111</f>
        <v>22915</v>
      </c>
      <c r="E20" s="92">
        <f t="shared" si="3"/>
        <v>0</v>
      </c>
      <c r="F20" s="92">
        <f t="shared" si="3"/>
        <v>0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23.25" customHeight="1">
      <c r="A21" s="98" t="s">
        <v>21</v>
      </c>
      <c r="B21" s="99"/>
      <c r="C21" s="100">
        <f>C24</f>
        <v>0</v>
      </c>
      <c r="D21" s="100">
        <f t="shared" ref="D21:F21" si="4">D24</f>
        <v>0</v>
      </c>
      <c r="E21" s="100">
        <f t="shared" si="4"/>
        <v>40000</v>
      </c>
      <c r="F21" s="100">
        <f t="shared" si="4"/>
        <v>0</v>
      </c>
      <c r="G21" s="7"/>
      <c r="H21" s="7"/>
      <c r="I21" s="7"/>
      <c r="J21" s="7"/>
      <c r="K21" s="7"/>
      <c r="L21" s="7"/>
      <c r="M21" s="7"/>
      <c r="N21" s="7"/>
      <c r="O21" s="7"/>
    </row>
    <row r="22" spans="1:15" ht="47.25">
      <c r="A22" s="101" t="s">
        <v>29</v>
      </c>
      <c r="B22" s="94">
        <v>58</v>
      </c>
      <c r="C22" s="100">
        <f>C32+C114</f>
        <v>0</v>
      </c>
      <c r="D22" s="100">
        <f>D32+D114</f>
        <v>0</v>
      </c>
      <c r="E22" s="100">
        <f>E32+E114</f>
        <v>40000</v>
      </c>
      <c r="F22" s="100">
        <f>F32+F114</f>
        <v>0</v>
      </c>
    </row>
    <row r="23" spans="1:15" ht="31.5">
      <c r="A23" s="102" t="s">
        <v>30</v>
      </c>
      <c r="B23" s="103" t="s">
        <v>31</v>
      </c>
      <c r="C23" s="104">
        <f>C24</f>
        <v>0</v>
      </c>
      <c r="D23" s="104">
        <f t="shared" ref="D23:F23" si="5">D24</f>
        <v>0</v>
      </c>
      <c r="E23" s="104">
        <f t="shared" si="5"/>
        <v>40000</v>
      </c>
      <c r="F23" s="104">
        <f t="shared" si="5"/>
        <v>0</v>
      </c>
    </row>
    <row r="24" spans="1:15">
      <c r="A24" s="105" t="s">
        <v>32</v>
      </c>
      <c r="B24" s="103" t="s">
        <v>33</v>
      </c>
      <c r="C24" s="104">
        <f>D24</f>
        <v>0</v>
      </c>
      <c r="D24" s="104">
        <f>D34+D116</f>
        <v>0</v>
      </c>
      <c r="E24" s="104">
        <f>E34+E116</f>
        <v>40000</v>
      </c>
      <c r="F24" s="104">
        <f>F34+F116</f>
        <v>0</v>
      </c>
    </row>
    <row r="25" spans="1:15" s="9" customFormat="1">
      <c r="A25" s="98" t="s">
        <v>21</v>
      </c>
      <c r="B25" s="106"/>
      <c r="C25" s="107">
        <f>C26</f>
        <v>0</v>
      </c>
      <c r="D25" s="107">
        <f t="shared" ref="D25:F26" si="6">D26</f>
        <v>0</v>
      </c>
      <c r="E25" s="107">
        <f t="shared" si="6"/>
        <v>50270</v>
      </c>
      <c r="F25" s="107">
        <f t="shared" si="6"/>
        <v>16614</v>
      </c>
    </row>
    <row r="26" spans="1:15" ht="31.5">
      <c r="A26" s="108" t="s">
        <v>34</v>
      </c>
      <c r="B26" s="109" t="s">
        <v>35</v>
      </c>
      <c r="C26" s="110">
        <f>C27</f>
        <v>0</v>
      </c>
      <c r="D26" s="110">
        <f t="shared" si="6"/>
        <v>0</v>
      </c>
      <c r="E26" s="110">
        <f t="shared" si="6"/>
        <v>50270</v>
      </c>
      <c r="F26" s="110">
        <f t="shared" si="6"/>
        <v>16614</v>
      </c>
    </row>
    <row r="27" spans="1:15" ht="31.5">
      <c r="A27" s="108" t="s">
        <v>36</v>
      </c>
      <c r="B27" s="109">
        <v>71</v>
      </c>
      <c r="C27" s="110">
        <f>C29</f>
        <v>0</v>
      </c>
      <c r="D27" s="110">
        <f t="shared" ref="D27:F27" si="7">D29</f>
        <v>0</v>
      </c>
      <c r="E27" s="110">
        <f t="shared" si="7"/>
        <v>50270</v>
      </c>
      <c r="F27" s="110">
        <f t="shared" si="7"/>
        <v>16614</v>
      </c>
    </row>
    <row r="28" spans="1:15" ht="31.5">
      <c r="A28" s="111" t="s">
        <v>37</v>
      </c>
      <c r="B28" s="109" t="s">
        <v>38</v>
      </c>
      <c r="C28" s="110">
        <f>C29</f>
        <v>0</v>
      </c>
      <c r="D28" s="110">
        <f t="shared" ref="D28:F28" si="8">D29</f>
        <v>0</v>
      </c>
      <c r="E28" s="110">
        <f t="shared" si="8"/>
        <v>50270</v>
      </c>
      <c r="F28" s="110">
        <f t="shared" si="8"/>
        <v>16614</v>
      </c>
    </row>
    <row r="29" spans="1:15">
      <c r="A29" s="111" t="s">
        <v>39</v>
      </c>
      <c r="B29" s="109" t="s">
        <v>4</v>
      </c>
      <c r="C29" s="112">
        <f>D29</f>
        <v>0</v>
      </c>
      <c r="D29" s="113">
        <f>D120</f>
        <v>0</v>
      </c>
      <c r="E29" s="113">
        <f>E120</f>
        <v>50270</v>
      </c>
      <c r="F29" s="113">
        <f>F120</f>
        <v>16614</v>
      </c>
    </row>
    <row r="30" spans="1:15" ht="31.5">
      <c r="A30" s="114" t="s">
        <v>40</v>
      </c>
      <c r="B30" s="115" t="s">
        <v>1</v>
      </c>
      <c r="C30" s="116">
        <f>C31</f>
        <v>0</v>
      </c>
      <c r="D30" s="116">
        <f t="shared" ref="D30:F33" si="9">D31</f>
        <v>0</v>
      </c>
      <c r="E30" s="116">
        <f t="shared" si="9"/>
        <v>9700</v>
      </c>
      <c r="F30" s="116">
        <f t="shared" si="9"/>
        <v>0</v>
      </c>
    </row>
    <row r="31" spans="1:15">
      <c r="A31" s="98" t="s">
        <v>21</v>
      </c>
      <c r="B31" s="99"/>
      <c r="C31" s="100">
        <f>C32</f>
        <v>0</v>
      </c>
      <c r="D31" s="100">
        <f t="shared" si="9"/>
        <v>0</v>
      </c>
      <c r="E31" s="100">
        <f t="shared" si="9"/>
        <v>9700</v>
      </c>
      <c r="F31" s="100">
        <f t="shared" si="9"/>
        <v>0</v>
      </c>
    </row>
    <row r="32" spans="1:15" ht="47.25">
      <c r="A32" s="117" t="s">
        <v>29</v>
      </c>
      <c r="B32" s="118">
        <v>58</v>
      </c>
      <c r="C32" s="100">
        <f>C33</f>
        <v>0</v>
      </c>
      <c r="D32" s="100">
        <f t="shared" si="9"/>
        <v>0</v>
      </c>
      <c r="E32" s="100">
        <f t="shared" si="9"/>
        <v>9700</v>
      </c>
      <c r="F32" s="100">
        <f t="shared" si="9"/>
        <v>0</v>
      </c>
    </row>
    <row r="33" spans="1:8" ht="31.5">
      <c r="A33" s="119" t="s">
        <v>30</v>
      </c>
      <c r="B33" s="103" t="s">
        <v>31</v>
      </c>
      <c r="C33" s="104">
        <f>C34</f>
        <v>0</v>
      </c>
      <c r="D33" s="104">
        <f t="shared" si="9"/>
        <v>0</v>
      </c>
      <c r="E33" s="104">
        <f t="shared" si="9"/>
        <v>9700</v>
      </c>
      <c r="F33" s="104">
        <f t="shared" si="9"/>
        <v>0</v>
      </c>
    </row>
    <row r="34" spans="1:8">
      <c r="A34" s="120" t="s">
        <v>32</v>
      </c>
      <c r="B34" s="103" t="s">
        <v>33</v>
      </c>
      <c r="C34" s="104">
        <f>C39+C44+C49+C54+C59+C63+C67+C71+C76+C81+C85+C90+C95+C100</f>
        <v>0</v>
      </c>
      <c r="D34" s="104">
        <f>D39+D44+D49+D54+D59+D63+D67+D71+D76+D81+D85+D90+D95+D100</f>
        <v>0</v>
      </c>
      <c r="E34" s="104">
        <f>E39+E44+E49+E54+E59+E63+E67+E71+E76+E81+E85+E90+E95+E100</f>
        <v>9700</v>
      </c>
      <c r="F34" s="104">
        <f t="shared" ref="F34" si="10">F39+F44+F49+F54+F59+F63+F67+F71+F76+F81+F85+F90+F95</f>
        <v>0</v>
      </c>
    </row>
    <row r="35" spans="1:8" ht="57">
      <c r="A35" s="121" t="s">
        <v>41</v>
      </c>
      <c r="B35" s="122"/>
      <c r="C35" s="123">
        <f>C36</f>
        <v>0</v>
      </c>
      <c r="D35" s="123">
        <f t="shared" ref="D35:F36" si="11">D36</f>
        <v>0</v>
      </c>
      <c r="E35" s="123">
        <f t="shared" si="11"/>
        <v>389</v>
      </c>
      <c r="F35" s="123">
        <f t="shared" si="11"/>
        <v>0</v>
      </c>
      <c r="H35" s="23"/>
    </row>
    <row r="36" spans="1:8">
      <c r="A36" s="124" t="s">
        <v>21</v>
      </c>
      <c r="B36" s="125"/>
      <c r="C36" s="104">
        <f>C37</f>
        <v>0</v>
      </c>
      <c r="D36" s="104">
        <f t="shared" si="11"/>
        <v>0</v>
      </c>
      <c r="E36" s="104">
        <f t="shared" si="11"/>
        <v>389</v>
      </c>
      <c r="F36" s="104">
        <f t="shared" si="11"/>
        <v>0</v>
      </c>
      <c r="H36" s="23"/>
    </row>
    <row r="37" spans="1:8" ht="30">
      <c r="A37" s="126" t="s">
        <v>42</v>
      </c>
      <c r="B37" s="125">
        <v>58</v>
      </c>
      <c r="C37" s="104">
        <f>C39</f>
        <v>0</v>
      </c>
      <c r="D37" s="104">
        <f t="shared" ref="D37:F37" si="12">D39</f>
        <v>0</v>
      </c>
      <c r="E37" s="104">
        <f t="shared" si="12"/>
        <v>389</v>
      </c>
      <c r="F37" s="104">
        <f t="shared" si="12"/>
        <v>0</v>
      </c>
      <c r="H37" s="23"/>
    </row>
    <row r="38" spans="1:8" ht="31.5">
      <c r="A38" s="119" t="s">
        <v>30</v>
      </c>
      <c r="B38" s="103" t="s">
        <v>31</v>
      </c>
      <c r="C38" s="104">
        <f>C39</f>
        <v>0</v>
      </c>
      <c r="D38" s="104">
        <f t="shared" ref="D38:F38" si="13">D39</f>
        <v>0</v>
      </c>
      <c r="E38" s="104">
        <f t="shared" si="13"/>
        <v>389</v>
      </c>
      <c r="F38" s="104">
        <f t="shared" si="13"/>
        <v>0</v>
      </c>
      <c r="H38" s="23"/>
    </row>
    <row r="39" spans="1:8">
      <c r="A39" s="120" t="s">
        <v>32</v>
      </c>
      <c r="B39" s="125" t="s">
        <v>33</v>
      </c>
      <c r="C39" s="113">
        <f>D39</f>
        <v>0</v>
      </c>
      <c r="D39" s="127">
        <v>0</v>
      </c>
      <c r="E39" s="127">
        <v>389</v>
      </c>
      <c r="F39" s="127">
        <v>0</v>
      </c>
      <c r="H39" s="25">
        <v>389</v>
      </c>
    </row>
    <row r="40" spans="1:8" ht="42.75">
      <c r="A40" s="121" t="s">
        <v>43</v>
      </c>
      <c r="B40" s="128"/>
      <c r="C40" s="123">
        <f>C41</f>
        <v>0</v>
      </c>
      <c r="D40" s="123">
        <f t="shared" ref="D40:F41" si="14">D41</f>
        <v>0</v>
      </c>
      <c r="E40" s="123">
        <f t="shared" si="14"/>
        <v>3040</v>
      </c>
      <c r="F40" s="123">
        <f t="shared" si="14"/>
        <v>0</v>
      </c>
      <c r="H40" s="23"/>
    </row>
    <row r="41" spans="1:8">
      <c r="A41" s="124" t="s">
        <v>21</v>
      </c>
      <c r="B41" s="99"/>
      <c r="C41" s="104">
        <f>C42</f>
        <v>0</v>
      </c>
      <c r="D41" s="104">
        <f t="shared" si="14"/>
        <v>0</v>
      </c>
      <c r="E41" s="104">
        <f t="shared" si="14"/>
        <v>3040</v>
      </c>
      <c r="F41" s="104">
        <f t="shared" si="14"/>
        <v>0</v>
      </c>
      <c r="H41" s="23"/>
    </row>
    <row r="42" spans="1:8" ht="30">
      <c r="A42" s="126" t="s">
        <v>42</v>
      </c>
      <c r="B42" s="125">
        <v>58</v>
      </c>
      <c r="C42" s="104">
        <f>C44</f>
        <v>0</v>
      </c>
      <c r="D42" s="104">
        <f t="shared" ref="D42:F42" si="15">D44</f>
        <v>0</v>
      </c>
      <c r="E42" s="104">
        <f t="shared" si="15"/>
        <v>3040</v>
      </c>
      <c r="F42" s="104">
        <f t="shared" si="15"/>
        <v>0</v>
      </c>
      <c r="H42" s="23"/>
    </row>
    <row r="43" spans="1:8" ht="31.5">
      <c r="A43" s="119" t="s">
        <v>30</v>
      </c>
      <c r="B43" s="103" t="s">
        <v>31</v>
      </c>
      <c r="C43" s="104">
        <f>C44</f>
        <v>0</v>
      </c>
      <c r="D43" s="104">
        <f t="shared" ref="D43:F43" si="16">D44</f>
        <v>0</v>
      </c>
      <c r="E43" s="104">
        <f t="shared" si="16"/>
        <v>3040</v>
      </c>
      <c r="F43" s="104">
        <f t="shared" si="16"/>
        <v>0</v>
      </c>
      <c r="H43" s="23"/>
    </row>
    <row r="44" spans="1:8">
      <c r="A44" s="120" t="s">
        <v>32</v>
      </c>
      <c r="B44" s="125" t="s">
        <v>33</v>
      </c>
      <c r="C44" s="113">
        <f>D44</f>
        <v>0</v>
      </c>
      <c r="D44" s="127">
        <v>0</v>
      </c>
      <c r="E44" s="127">
        <v>3040</v>
      </c>
      <c r="F44" s="127">
        <v>0</v>
      </c>
      <c r="H44" s="25">
        <v>3040</v>
      </c>
    </row>
    <row r="45" spans="1:8" s="28" customFormat="1" ht="36" hidden="1" customHeight="1">
      <c r="A45" s="129" t="s">
        <v>44</v>
      </c>
      <c r="B45" s="130"/>
      <c r="C45" s="131">
        <f>C46</f>
        <v>0</v>
      </c>
      <c r="D45" s="131">
        <f t="shared" ref="D45:F46" si="17">D46</f>
        <v>0</v>
      </c>
      <c r="E45" s="131">
        <f t="shared" si="17"/>
        <v>0</v>
      </c>
      <c r="F45" s="131">
        <f t="shared" si="17"/>
        <v>0</v>
      </c>
      <c r="H45" s="29"/>
    </row>
    <row r="46" spans="1:8" s="28" customFormat="1" ht="15.75" hidden="1" customHeight="1">
      <c r="A46" s="132" t="s">
        <v>21</v>
      </c>
      <c r="B46" s="130"/>
      <c r="C46" s="133">
        <f>C47</f>
        <v>0</v>
      </c>
      <c r="D46" s="133">
        <f t="shared" si="17"/>
        <v>0</v>
      </c>
      <c r="E46" s="133">
        <f t="shared" si="17"/>
        <v>0</v>
      </c>
      <c r="F46" s="133">
        <f t="shared" si="17"/>
        <v>0</v>
      </c>
      <c r="H46" s="29"/>
    </row>
    <row r="47" spans="1:8" s="28" customFormat="1" ht="30" hidden="1" customHeight="1">
      <c r="A47" s="134" t="s">
        <v>42</v>
      </c>
      <c r="B47" s="135">
        <v>58</v>
      </c>
      <c r="C47" s="133">
        <f>C49</f>
        <v>0</v>
      </c>
      <c r="D47" s="133">
        <f t="shared" ref="D47:F47" si="18">D49</f>
        <v>0</v>
      </c>
      <c r="E47" s="133">
        <f t="shared" si="18"/>
        <v>0</v>
      </c>
      <c r="F47" s="133">
        <f t="shared" si="18"/>
        <v>0</v>
      </c>
      <c r="H47" s="29"/>
    </row>
    <row r="48" spans="1:8" s="28" customFormat="1" ht="31.5" hidden="1" customHeight="1">
      <c r="A48" s="136" t="s">
        <v>30</v>
      </c>
      <c r="B48" s="137" t="s">
        <v>31</v>
      </c>
      <c r="C48" s="133">
        <f>C49</f>
        <v>0</v>
      </c>
      <c r="D48" s="133">
        <f t="shared" ref="D48:F48" si="19">D49</f>
        <v>0</v>
      </c>
      <c r="E48" s="133">
        <f t="shared" si="19"/>
        <v>0</v>
      </c>
      <c r="F48" s="133">
        <f t="shared" si="19"/>
        <v>0</v>
      </c>
      <c r="H48" s="29"/>
    </row>
    <row r="49" spans="1:8" s="28" customFormat="1" ht="15.75" hidden="1" customHeight="1">
      <c r="A49" s="138" t="s">
        <v>32</v>
      </c>
      <c r="B49" s="135" t="s">
        <v>33</v>
      </c>
      <c r="C49" s="133">
        <f>D49</f>
        <v>0</v>
      </c>
      <c r="D49" s="139">
        <v>0</v>
      </c>
      <c r="E49" s="139">
        <v>0</v>
      </c>
      <c r="F49" s="139">
        <v>0</v>
      </c>
      <c r="H49" s="29"/>
    </row>
    <row r="50" spans="1:8" s="33" customFormat="1" ht="36" hidden="1" customHeight="1">
      <c r="A50" s="129" t="s">
        <v>45</v>
      </c>
      <c r="B50" s="135"/>
      <c r="C50" s="140">
        <f>C51</f>
        <v>0</v>
      </c>
      <c r="D50" s="140">
        <f t="shared" ref="D50:F51" si="20">D51</f>
        <v>0</v>
      </c>
      <c r="E50" s="140">
        <f t="shared" si="20"/>
        <v>0</v>
      </c>
      <c r="F50" s="140">
        <f t="shared" si="20"/>
        <v>0</v>
      </c>
      <c r="H50" s="34"/>
    </row>
    <row r="51" spans="1:8" s="33" customFormat="1" ht="15.75" hidden="1" customHeight="1">
      <c r="A51" s="132" t="s">
        <v>21</v>
      </c>
      <c r="B51" s="135"/>
      <c r="C51" s="141">
        <f>C52</f>
        <v>0</v>
      </c>
      <c r="D51" s="141">
        <f t="shared" si="20"/>
        <v>0</v>
      </c>
      <c r="E51" s="141">
        <f t="shared" si="20"/>
        <v>0</v>
      </c>
      <c r="F51" s="141">
        <f t="shared" si="20"/>
        <v>0</v>
      </c>
      <c r="H51" s="34"/>
    </row>
    <row r="52" spans="1:8" s="33" customFormat="1" ht="30" hidden="1" customHeight="1">
      <c r="A52" s="134" t="s">
        <v>42</v>
      </c>
      <c r="B52" s="135">
        <v>58</v>
      </c>
      <c r="C52" s="141">
        <f>C54</f>
        <v>0</v>
      </c>
      <c r="D52" s="141">
        <f t="shared" ref="D52:F52" si="21">D54</f>
        <v>0</v>
      </c>
      <c r="E52" s="141">
        <f t="shared" si="21"/>
        <v>0</v>
      </c>
      <c r="F52" s="141">
        <f t="shared" si="21"/>
        <v>0</v>
      </c>
      <c r="H52" s="34"/>
    </row>
    <row r="53" spans="1:8" s="33" customFormat="1" ht="31.5" hidden="1" customHeight="1">
      <c r="A53" s="136" t="s">
        <v>30</v>
      </c>
      <c r="B53" s="142" t="s">
        <v>31</v>
      </c>
      <c r="C53" s="141">
        <f>C54</f>
        <v>0</v>
      </c>
      <c r="D53" s="141">
        <f t="shared" ref="D53:F53" si="22">D54</f>
        <v>0</v>
      </c>
      <c r="E53" s="141">
        <f t="shared" si="22"/>
        <v>0</v>
      </c>
      <c r="F53" s="141">
        <f t="shared" si="22"/>
        <v>0</v>
      </c>
      <c r="H53" s="34"/>
    </row>
    <row r="54" spans="1:8" s="33" customFormat="1" ht="15.75" hidden="1" customHeight="1">
      <c r="A54" s="138" t="s">
        <v>32</v>
      </c>
      <c r="B54" s="135" t="s">
        <v>33</v>
      </c>
      <c r="C54" s="141">
        <f>D54</f>
        <v>0</v>
      </c>
      <c r="D54" s="139">
        <v>0</v>
      </c>
      <c r="E54" s="139">
        <v>0</v>
      </c>
      <c r="F54" s="139">
        <v>0</v>
      </c>
      <c r="H54" s="35">
        <v>0</v>
      </c>
    </row>
    <row r="55" spans="1:8" s="36" customFormat="1" ht="42.75">
      <c r="A55" s="121" t="s">
        <v>46</v>
      </c>
      <c r="B55" s="122"/>
      <c r="C55" s="143">
        <f>C56</f>
        <v>0</v>
      </c>
      <c r="D55" s="143">
        <f t="shared" ref="D55:F56" si="23">D56</f>
        <v>0</v>
      </c>
      <c r="E55" s="143">
        <f t="shared" si="23"/>
        <v>4000</v>
      </c>
      <c r="F55" s="143">
        <f t="shared" si="23"/>
        <v>0</v>
      </c>
      <c r="H55" s="37"/>
    </row>
    <row r="56" spans="1:8">
      <c r="A56" s="124" t="s">
        <v>21</v>
      </c>
      <c r="B56" s="99"/>
      <c r="C56" s="104">
        <f>C57</f>
        <v>0</v>
      </c>
      <c r="D56" s="104">
        <f t="shared" si="23"/>
        <v>0</v>
      </c>
      <c r="E56" s="104">
        <f t="shared" si="23"/>
        <v>4000</v>
      </c>
      <c r="F56" s="104">
        <f t="shared" si="23"/>
        <v>0</v>
      </c>
      <c r="H56" s="23"/>
    </row>
    <row r="57" spans="1:8" ht="30">
      <c r="A57" s="126" t="s">
        <v>42</v>
      </c>
      <c r="B57" s="125">
        <v>58</v>
      </c>
      <c r="C57" s="104">
        <f>C59</f>
        <v>0</v>
      </c>
      <c r="D57" s="104">
        <f t="shared" ref="D57:F57" si="24">D59</f>
        <v>0</v>
      </c>
      <c r="E57" s="104">
        <f t="shared" si="24"/>
        <v>4000</v>
      </c>
      <c r="F57" s="104">
        <f t="shared" si="24"/>
        <v>0</v>
      </c>
      <c r="H57" s="23"/>
    </row>
    <row r="58" spans="1:8" ht="31.5">
      <c r="A58" s="119" t="s">
        <v>30</v>
      </c>
      <c r="B58" s="103" t="s">
        <v>31</v>
      </c>
      <c r="C58" s="104">
        <f>C59</f>
        <v>0</v>
      </c>
      <c r="D58" s="104">
        <f t="shared" ref="D58:F58" si="25">D59</f>
        <v>0</v>
      </c>
      <c r="E58" s="104">
        <f t="shared" si="25"/>
        <v>4000</v>
      </c>
      <c r="F58" s="104">
        <f t="shared" si="25"/>
        <v>0</v>
      </c>
      <c r="H58" s="23"/>
    </row>
    <row r="59" spans="1:8">
      <c r="A59" s="120" t="s">
        <v>32</v>
      </c>
      <c r="B59" s="125" t="s">
        <v>33</v>
      </c>
      <c r="C59" s="113">
        <f>D59</f>
        <v>0</v>
      </c>
      <c r="D59" s="127">
        <v>0</v>
      </c>
      <c r="E59" s="127">
        <v>4000</v>
      </c>
      <c r="F59" s="127">
        <v>0</v>
      </c>
      <c r="H59" s="25">
        <v>4000</v>
      </c>
    </row>
    <row r="60" spans="1:8" ht="71.25" hidden="1">
      <c r="A60" s="121" t="s">
        <v>47</v>
      </c>
      <c r="B60" s="128"/>
      <c r="C60" s="123">
        <f>C61</f>
        <v>0</v>
      </c>
      <c r="D60" s="123">
        <f t="shared" ref="D60:F62" si="26">D61</f>
        <v>0</v>
      </c>
      <c r="E60" s="123">
        <f t="shared" si="26"/>
        <v>0</v>
      </c>
      <c r="F60" s="123">
        <f t="shared" si="26"/>
        <v>0</v>
      </c>
      <c r="H60" s="23"/>
    </row>
    <row r="61" spans="1:8" hidden="1">
      <c r="A61" s="124" t="s">
        <v>21</v>
      </c>
      <c r="B61" s="99"/>
      <c r="C61" s="104">
        <f>C62</f>
        <v>0</v>
      </c>
      <c r="D61" s="104">
        <f t="shared" si="26"/>
        <v>0</v>
      </c>
      <c r="E61" s="104">
        <f t="shared" si="26"/>
        <v>0</v>
      </c>
      <c r="F61" s="104">
        <f t="shared" si="26"/>
        <v>0</v>
      </c>
      <c r="H61" s="23"/>
    </row>
    <row r="62" spans="1:8" ht="30" hidden="1">
      <c r="A62" s="126" t="s">
        <v>42</v>
      </c>
      <c r="B62" s="125">
        <v>58</v>
      </c>
      <c r="C62" s="104">
        <f>C63</f>
        <v>0</v>
      </c>
      <c r="D62" s="104">
        <f t="shared" si="26"/>
        <v>0</v>
      </c>
      <c r="E62" s="104">
        <f t="shared" si="26"/>
        <v>0</v>
      </c>
      <c r="F62" s="104">
        <f t="shared" si="26"/>
        <v>0</v>
      </c>
      <c r="H62" s="23"/>
    </row>
    <row r="63" spans="1:8" hidden="1">
      <c r="A63" s="120" t="s">
        <v>32</v>
      </c>
      <c r="B63" s="125" t="s">
        <v>33</v>
      </c>
      <c r="C63" s="104">
        <f>D63</f>
        <v>0</v>
      </c>
      <c r="D63" s="104"/>
      <c r="E63" s="104"/>
      <c r="F63" s="104"/>
      <c r="H63" s="23"/>
    </row>
    <row r="64" spans="1:8" ht="57" hidden="1">
      <c r="A64" s="121" t="s">
        <v>48</v>
      </c>
      <c r="B64" s="128"/>
      <c r="C64" s="123">
        <f>C65</f>
        <v>0</v>
      </c>
      <c r="D64" s="123">
        <f t="shared" ref="D64:F66" si="27">D65</f>
        <v>0</v>
      </c>
      <c r="E64" s="123">
        <f t="shared" si="27"/>
        <v>0</v>
      </c>
      <c r="F64" s="123">
        <f t="shared" si="27"/>
        <v>0</v>
      </c>
      <c r="H64" s="23"/>
    </row>
    <row r="65" spans="1:8" hidden="1">
      <c r="A65" s="124" t="s">
        <v>21</v>
      </c>
      <c r="B65" s="99"/>
      <c r="C65" s="104">
        <f>C66</f>
        <v>0</v>
      </c>
      <c r="D65" s="104">
        <f t="shared" si="27"/>
        <v>0</v>
      </c>
      <c r="E65" s="104">
        <f t="shared" si="27"/>
        <v>0</v>
      </c>
      <c r="F65" s="104">
        <f t="shared" si="27"/>
        <v>0</v>
      </c>
      <c r="H65" s="23"/>
    </row>
    <row r="66" spans="1:8" ht="30" hidden="1">
      <c r="A66" s="126" t="s">
        <v>42</v>
      </c>
      <c r="B66" s="125">
        <v>58</v>
      </c>
      <c r="C66" s="104">
        <f>C67</f>
        <v>0</v>
      </c>
      <c r="D66" s="104">
        <f t="shared" si="27"/>
        <v>0</v>
      </c>
      <c r="E66" s="104">
        <f t="shared" si="27"/>
        <v>0</v>
      </c>
      <c r="F66" s="104">
        <f t="shared" si="27"/>
        <v>0</v>
      </c>
      <c r="H66" s="23"/>
    </row>
    <row r="67" spans="1:8" hidden="1">
      <c r="A67" s="120" t="s">
        <v>32</v>
      </c>
      <c r="B67" s="125" t="s">
        <v>33</v>
      </c>
      <c r="C67" s="104">
        <f>D67</f>
        <v>0</v>
      </c>
      <c r="D67" s="104"/>
      <c r="E67" s="104"/>
      <c r="F67" s="104"/>
      <c r="H67" s="23"/>
    </row>
    <row r="68" spans="1:8" ht="42.75" hidden="1">
      <c r="A68" s="121" t="s">
        <v>49</v>
      </c>
      <c r="B68" s="128"/>
      <c r="C68" s="123">
        <f>C69</f>
        <v>0</v>
      </c>
      <c r="D68" s="123">
        <f t="shared" ref="D68:F70" si="28">D69</f>
        <v>0</v>
      </c>
      <c r="E68" s="123">
        <f t="shared" si="28"/>
        <v>0</v>
      </c>
      <c r="F68" s="123">
        <f t="shared" si="28"/>
        <v>0</v>
      </c>
      <c r="H68" s="23"/>
    </row>
    <row r="69" spans="1:8" hidden="1">
      <c r="A69" s="124" t="s">
        <v>21</v>
      </c>
      <c r="B69" s="99"/>
      <c r="C69" s="104">
        <f>C70</f>
        <v>0</v>
      </c>
      <c r="D69" s="104">
        <f t="shared" si="28"/>
        <v>0</v>
      </c>
      <c r="E69" s="104">
        <f t="shared" si="28"/>
        <v>0</v>
      </c>
      <c r="F69" s="104">
        <f t="shared" si="28"/>
        <v>0</v>
      </c>
      <c r="H69" s="23"/>
    </row>
    <row r="70" spans="1:8" ht="30" hidden="1">
      <c r="A70" s="126" t="s">
        <v>42</v>
      </c>
      <c r="B70" s="125">
        <v>58</v>
      </c>
      <c r="C70" s="104">
        <f>C71</f>
        <v>0</v>
      </c>
      <c r="D70" s="104">
        <f t="shared" si="28"/>
        <v>0</v>
      </c>
      <c r="E70" s="104">
        <f t="shared" si="28"/>
        <v>0</v>
      </c>
      <c r="F70" s="104">
        <f t="shared" si="28"/>
        <v>0</v>
      </c>
      <c r="H70" s="23"/>
    </row>
    <row r="71" spans="1:8" hidden="1">
      <c r="A71" s="120" t="s">
        <v>32</v>
      </c>
      <c r="B71" s="125" t="s">
        <v>33</v>
      </c>
      <c r="C71" s="104">
        <f>D71</f>
        <v>0</v>
      </c>
      <c r="D71" s="104"/>
      <c r="E71" s="104"/>
      <c r="F71" s="104"/>
      <c r="H71" s="23"/>
    </row>
    <row r="72" spans="1:8" s="33" customFormat="1" ht="28.5" hidden="1">
      <c r="A72" s="129" t="s">
        <v>50</v>
      </c>
      <c r="B72" s="135"/>
      <c r="C72" s="140">
        <f>C73</f>
        <v>0</v>
      </c>
      <c r="D72" s="140">
        <f t="shared" ref="D72:F73" si="29">D73</f>
        <v>0</v>
      </c>
      <c r="E72" s="140">
        <f t="shared" si="29"/>
        <v>0</v>
      </c>
      <c r="F72" s="140">
        <f t="shared" si="29"/>
        <v>0</v>
      </c>
      <c r="H72" s="34"/>
    </row>
    <row r="73" spans="1:8" s="33" customFormat="1" hidden="1">
      <c r="A73" s="132" t="s">
        <v>21</v>
      </c>
      <c r="B73" s="135"/>
      <c r="C73" s="141">
        <f>C74</f>
        <v>0</v>
      </c>
      <c r="D73" s="141">
        <f t="shared" si="29"/>
        <v>0</v>
      </c>
      <c r="E73" s="141">
        <f t="shared" si="29"/>
        <v>0</v>
      </c>
      <c r="F73" s="141">
        <f t="shared" si="29"/>
        <v>0</v>
      </c>
      <c r="H73" s="34"/>
    </row>
    <row r="74" spans="1:8" s="33" customFormat="1" ht="30" hidden="1">
      <c r="A74" s="134" t="s">
        <v>42</v>
      </c>
      <c r="B74" s="135">
        <v>58</v>
      </c>
      <c r="C74" s="141">
        <f>C76</f>
        <v>0</v>
      </c>
      <c r="D74" s="141">
        <f t="shared" ref="D74:F74" si="30">D76</f>
        <v>0</v>
      </c>
      <c r="E74" s="141">
        <f t="shared" si="30"/>
        <v>0</v>
      </c>
      <c r="F74" s="141">
        <f t="shared" si="30"/>
        <v>0</v>
      </c>
      <c r="H74" s="34"/>
    </row>
    <row r="75" spans="1:8" s="33" customFormat="1" ht="31.5" hidden="1">
      <c r="A75" s="136" t="s">
        <v>30</v>
      </c>
      <c r="B75" s="142" t="s">
        <v>31</v>
      </c>
      <c r="C75" s="141">
        <f>C76</f>
        <v>0</v>
      </c>
      <c r="D75" s="141">
        <f t="shared" ref="D75:F75" si="31">D76</f>
        <v>0</v>
      </c>
      <c r="E75" s="141">
        <f t="shared" si="31"/>
        <v>0</v>
      </c>
      <c r="F75" s="141">
        <f t="shared" si="31"/>
        <v>0</v>
      </c>
      <c r="H75" s="34"/>
    </row>
    <row r="76" spans="1:8" s="33" customFormat="1" hidden="1">
      <c r="A76" s="138" t="s">
        <v>32</v>
      </c>
      <c r="B76" s="135" t="s">
        <v>33</v>
      </c>
      <c r="C76" s="141">
        <f>D76</f>
        <v>0</v>
      </c>
      <c r="D76" s="139">
        <v>0</v>
      </c>
      <c r="E76" s="139">
        <v>0</v>
      </c>
      <c r="F76" s="139">
        <v>0</v>
      </c>
      <c r="H76" s="38">
        <v>0</v>
      </c>
    </row>
    <row r="77" spans="1:8" ht="42.75">
      <c r="A77" s="121" t="s">
        <v>51</v>
      </c>
      <c r="B77" s="128"/>
      <c r="C77" s="123">
        <f>C78</f>
        <v>0</v>
      </c>
      <c r="D77" s="123">
        <f t="shared" ref="D77:F78" si="32">D78</f>
        <v>0</v>
      </c>
      <c r="E77" s="123">
        <f t="shared" si="32"/>
        <v>1980</v>
      </c>
      <c r="F77" s="123">
        <f t="shared" si="32"/>
        <v>0</v>
      </c>
      <c r="H77" s="23"/>
    </row>
    <row r="78" spans="1:8">
      <c r="A78" s="124" t="s">
        <v>21</v>
      </c>
      <c r="B78" s="99"/>
      <c r="C78" s="104">
        <f>C79</f>
        <v>0</v>
      </c>
      <c r="D78" s="104">
        <f t="shared" si="32"/>
        <v>0</v>
      </c>
      <c r="E78" s="104">
        <f t="shared" si="32"/>
        <v>1980</v>
      </c>
      <c r="F78" s="104">
        <f t="shared" si="32"/>
        <v>0</v>
      </c>
      <c r="H78" s="23"/>
    </row>
    <row r="79" spans="1:8" ht="30">
      <c r="A79" s="126" t="s">
        <v>42</v>
      </c>
      <c r="B79" s="125">
        <v>58</v>
      </c>
      <c r="C79" s="104">
        <f>C81</f>
        <v>0</v>
      </c>
      <c r="D79" s="104">
        <f t="shared" ref="D79:F79" si="33">D81</f>
        <v>0</v>
      </c>
      <c r="E79" s="104">
        <f t="shared" si="33"/>
        <v>1980</v>
      </c>
      <c r="F79" s="104">
        <f t="shared" si="33"/>
        <v>0</v>
      </c>
      <c r="H79" s="23"/>
    </row>
    <row r="80" spans="1:8" ht="31.5">
      <c r="A80" s="119" t="s">
        <v>30</v>
      </c>
      <c r="B80" s="103" t="s">
        <v>31</v>
      </c>
      <c r="C80" s="104">
        <f>C81</f>
        <v>0</v>
      </c>
      <c r="D80" s="104">
        <f t="shared" ref="D80:F80" si="34">D81</f>
        <v>0</v>
      </c>
      <c r="E80" s="104">
        <f t="shared" si="34"/>
        <v>1980</v>
      </c>
      <c r="F80" s="104">
        <f t="shared" si="34"/>
        <v>0</v>
      </c>
      <c r="H80" s="23"/>
    </row>
    <row r="81" spans="1:8">
      <c r="A81" s="120" t="s">
        <v>32</v>
      </c>
      <c r="B81" s="125" t="s">
        <v>33</v>
      </c>
      <c r="C81" s="113">
        <f>D81</f>
        <v>0</v>
      </c>
      <c r="D81" s="127">
        <v>0</v>
      </c>
      <c r="E81" s="127">
        <v>1980</v>
      </c>
      <c r="F81" s="127">
        <v>0</v>
      </c>
      <c r="H81" s="25">
        <v>1980</v>
      </c>
    </row>
    <row r="82" spans="1:8" ht="57" hidden="1">
      <c r="A82" s="121" t="s">
        <v>52</v>
      </c>
      <c r="B82" s="128"/>
      <c r="C82" s="123">
        <f>C83</f>
        <v>0</v>
      </c>
      <c r="D82" s="123">
        <f t="shared" ref="D82:F84" si="35">D83</f>
        <v>0</v>
      </c>
      <c r="E82" s="123">
        <f t="shared" si="35"/>
        <v>0</v>
      </c>
      <c r="F82" s="123">
        <f t="shared" si="35"/>
        <v>0</v>
      </c>
      <c r="H82" s="23"/>
    </row>
    <row r="83" spans="1:8" hidden="1">
      <c r="A83" s="124" t="s">
        <v>21</v>
      </c>
      <c r="B83" s="99"/>
      <c r="C83" s="104">
        <f>C84</f>
        <v>0</v>
      </c>
      <c r="D83" s="104">
        <f t="shared" si="35"/>
        <v>0</v>
      </c>
      <c r="E83" s="104">
        <f t="shared" si="35"/>
        <v>0</v>
      </c>
      <c r="F83" s="104">
        <f t="shared" si="35"/>
        <v>0</v>
      </c>
      <c r="H83" s="23"/>
    </row>
    <row r="84" spans="1:8" ht="30" hidden="1">
      <c r="A84" s="126" t="s">
        <v>42</v>
      </c>
      <c r="B84" s="125">
        <v>58</v>
      </c>
      <c r="C84" s="104">
        <f>C85</f>
        <v>0</v>
      </c>
      <c r="D84" s="104">
        <f t="shared" si="35"/>
        <v>0</v>
      </c>
      <c r="E84" s="104">
        <f t="shared" si="35"/>
        <v>0</v>
      </c>
      <c r="F84" s="104">
        <f t="shared" si="35"/>
        <v>0</v>
      </c>
      <c r="H84" s="23"/>
    </row>
    <row r="85" spans="1:8" hidden="1">
      <c r="A85" s="120" t="s">
        <v>32</v>
      </c>
      <c r="B85" s="125" t="s">
        <v>33</v>
      </c>
      <c r="C85" s="104">
        <f>D85</f>
        <v>0</v>
      </c>
      <c r="D85" s="104">
        <v>0</v>
      </c>
      <c r="E85" s="104">
        <v>0</v>
      </c>
      <c r="F85" s="104">
        <v>0</v>
      </c>
      <c r="H85" s="23"/>
    </row>
    <row r="86" spans="1:8" s="28" customFormat="1" ht="42.75" hidden="1">
      <c r="A86" s="129" t="s">
        <v>53</v>
      </c>
      <c r="B86" s="130"/>
      <c r="C86" s="131">
        <f>C87</f>
        <v>0</v>
      </c>
      <c r="D86" s="131">
        <f t="shared" ref="D86:F87" si="36">D87</f>
        <v>0</v>
      </c>
      <c r="E86" s="131">
        <f t="shared" si="36"/>
        <v>0</v>
      </c>
      <c r="F86" s="131">
        <f t="shared" si="36"/>
        <v>0</v>
      </c>
      <c r="H86" s="29"/>
    </row>
    <row r="87" spans="1:8" s="28" customFormat="1" hidden="1">
      <c r="A87" s="132" t="s">
        <v>21</v>
      </c>
      <c r="B87" s="130"/>
      <c r="C87" s="133">
        <f>C88</f>
        <v>0</v>
      </c>
      <c r="D87" s="133">
        <f t="shared" si="36"/>
        <v>0</v>
      </c>
      <c r="E87" s="133">
        <f t="shared" si="36"/>
        <v>0</v>
      </c>
      <c r="F87" s="133">
        <f t="shared" si="36"/>
        <v>0</v>
      </c>
      <c r="H87" s="29"/>
    </row>
    <row r="88" spans="1:8" s="28" customFormat="1" ht="30" hidden="1">
      <c r="A88" s="134" t="s">
        <v>42</v>
      </c>
      <c r="B88" s="135">
        <v>58</v>
      </c>
      <c r="C88" s="133">
        <f>C90</f>
        <v>0</v>
      </c>
      <c r="D88" s="133">
        <f t="shared" ref="D88:F88" si="37">D90</f>
        <v>0</v>
      </c>
      <c r="E88" s="133">
        <f t="shared" si="37"/>
        <v>0</v>
      </c>
      <c r="F88" s="133">
        <f t="shared" si="37"/>
        <v>0</v>
      </c>
      <c r="H88" s="29"/>
    </row>
    <row r="89" spans="1:8" s="28" customFormat="1" ht="31.5" hidden="1">
      <c r="A89" s="136" t="s">
        <v>30</v>
      </c>
      <c r="B89" s="137" t="s">
        <v>31</v>
      </c>
      <c r="C89" s="133">
        <f>C90</f>
        <v>0</v>
      </c>
      <c r="D89" s="133">
        <f t="shared" ref="D89:F89" si="38">D90</f>
        <v>0</v>
      </c>
      <c r="E89" s="133">
        <f t="shared" si="38"/>
        <v>0</v>
      </c>
      <c r="F89" s="133">
        <f t="shared" si="38"/>
        <v>0</v>
      </c>
      <c r="H89" s="29"/>
    </row>
    <row r="90" spans="1:8" s="28" customFormat="1" hidden="1">
      <c r="A90" s="138" t="s">
        <v>32</v>
      </c>
      <c r="B90" s="135" t="s">
        <v>33</v>
      </c>
      <c r="C90" s="133">
        <f>D90</f>
        <v>0</v>
      </c>
      <c r="D90" s="139">
        <v>0</v>
      </c>
      <c r="E90" s="139">
        <v>0</v>
      </c>
      <c r="F90" s="139">
        <v>0</v>
      </c>
      <c r="H90" s="38">
        <v>0</v>
      </c>
    </row>
    <row r="91" spans="1:8" s="28" customFormat="1" ht="50.25" hidden="1" customHeight="1">
      <c r="A91" s="129" t="s">
        <v>54</v>
      </c>
      <c r="B91" s="130"/>
      <c r="C91" s="131">
        <f>C92</f>
        <v>0</v>
      </c>
      <c r="D91" s="131">
        <f t="shared" ref="D91:F92" si="39">D92</f>
        <v>0</v>
      </c>
      <c r="E91" s="131">
        <f t="shared" si="39"/>
        <v>0</v>
      </c>
      <c r="F91" s="131">
        <f t="shared" si="39"/>
        <v>0</v>
      </c>
      <c r="H91" s="29"/>
    </row>
    <row r="92" spans="1:8" s="28" customFormat="1" hidden="1">
      <c r="A92" s="132" t="s">
        <v>21</v>
      </c>
      <c r="B92" s="130"/>
      <c r="C92" s="133">
        <f>C93</f>
        <v>0</v>
      </c>
      <c r="D92" s="133">
        <f t="shared" si="39"/>
        <v>0</v>
      </c>
      <c r="E92" s="133">
        <f t="shared" si="39"/>
        <v>0</v>
      </c>
      <c r="F92" s="133">
        <f t="shared" si="39"/>
        <v>0</v>
      </c>
      <c r="H92" s="29"/>
    </row>
    <row r="93" spans="1:8" s="28" customFormat="1" ht="30" hidden="1">
      <c r="A93" s="134" t="s">
        <v>42</v>
      </c>
      <c r="B93" s="135">
        <v>58</v>
      </c>
      <c r="C93" s="133">
        <f>C95</f>
        <v>0</v>
      </c>
      <c r="D93" s="133">
        <f>D95</f>
        <v>0</v>
      </c>
      <c r="E93" s="133">
        <f t="shared" ref="E93:F93" si="40">E95</f>
        <v>0</v>
      </c>
      <c r="F93" s="133">
        <f t="shared" si="40"/>
        <v>0</v>
      </c>
      <c r="H93" s="29"/>
    </row>
    <row r="94" spans="1:8" s="28" customFormat="1" ht="31.5" hidden="1">
      <c r="A94" s="136" t="s">
        <v>30</v>
      </c>
      <c r="B94" s="137" t="s">
        <v>31</v>
      </c>
      <c r="C94" s="133">
        <f>C95</f>
        <v>0</v>
      </c>
      <c r="D94" s="133">
        <f t="shared" ref="D94:F94" si="41">D95</f>
        <v>0</v>
      </c>
      <c r="E94" s="133">
        <f t="shared" si="41"/>
        <v>0</v>
      </c>
      <c r="F94" s="133">
        <f t="shared" si="41"/>
        <v>0</v>
      </c>
      <c r="H94" s="29"/>
    </row>
    <row r="95" spans="1:8" s="28" customFormat="1" hidden="1">
      <c r="A95" s="138" t="s">
        <v>32</v>
      </c>
      <c r="B95" s="135" t="s">
        <v>33</v>
      </c>
      <c r="C95" s="133">
        <f>D95</f>
        <v>0</v>
      </c>
      <c r="D95" s="139">
        <v>0</v>
      </c>
      <c r="E95" s="139">
        <v>0</v>
      </c>
      <c r="F95" s="139">
        <v>0</v>
      </c>
      <c r="H95" s="38">
        <v>0</v>
      </c>
    </row>
    <row r="96" spans="1:8" ht="71.25">
      <c r="A96" s="121" t="s">
        <v>55</v>
      </c>
      <c r="B96" s="128"/>
      <c r="C96" s="123">
        <f>C97</f>
        <v>0</v>
      </c>
      <c r="D96" s="123">
        <f t="shared" ref="D96:F97" si="42">D97</f>
        <v>0</v>
      </c>
      <c r="E96" s="123">
        <f t="shared" si="42"/>
        <v>291</v>
      </c>
      <c r="F96" s="123">
        <f t="shared" si="42"/>
        <v>0</v>
      </c>
      <c r="H96" s="23"/>
    </row>
    <row r="97" spans="1:8">
      <c r="A97" s="124" t="s">
        <v>21</v>
      </c>
      <c r="B97" s="125"/>
      <c r="C97" s="104">
        <f>C98</f>
        <v>0</v>
      </c>
      <c r="D97" s="104">
        <f t="shared" si="42"/>
        <v>0</v>
      </c>
      <c r="E97" s="104">
        <f t="shared" si="42"/>
        <v>291</v>
      </c>
      <c r="F97" s="104">
        <f t="shared" si="42"/>
        <v>0</v>
      </c>
      <c r="H97" s="23"/>
    </row>
    <row r="98" spans="1:8" ht="30">
      <c r="A98" s="126" t="s">
        <v>42</v>
      </c>
      <c r="B98" s="125">
        <v>58</v>
      </c>
      <c r="C98" s="104">
        <f>C100</f>
        <v>0</v>
      </c>
      <c r="D98" s="104">
        <f>D100</f>
        <v>0</v>
      </c>
      <c r="E98" s="104">
        <f t="shared" ref="E98:F98" si="43">E100</f>
        <v>291</v>
      </c>
      <c r="F98" s="104">
        <f t="shared" si="43"/>
        <v>0</v>
      </c>
      <c r="H98" s="23"/>
    </row>
    <row r="99" spans="1:8" ht="31.5">
      <c r="A99" s="119" t="s">
        <v>30</v>
      </c>
      <c r="B99" s="103" t="s">
        <v>31</v>
      </c>
      <c r="C99" s="104">
        <f>C100</f>
        <v>0</v>
      </c>
      <c r="D99" s="104">
        <f t="shared" ref="D99:F99" si="44">D100</f>
        <v>0</v>
      </c>
      <c r="E99" s="104">
        <f t="shared" si="44"/>
        <v>291</v>
      </c>
      <c r="F99" s="104">
        <f t="shared" si="44"/>
        <v>0</v>
      </c>
      <c r="H99" s="23"/>
    </row>
    <row r="100" spans="1:8">
      <c r="A100" s="120" t="s">
        <v>32</v>
      </c>
      <c r="B100" s="125" t="s">
        <v>33</v>
      </c>
      <c r="C100" s="113">
        <f>D100</f>
        <v>0</v>
      </c>
      <c r="D100" s="127">
        <v>0</v>
      </c>
      <c r="E100" s="127">
        <v>291</v>
      </c>
      <c r="F100" s="127">
        <v>0</v>
      </c>
      <c r="H100" s="25">
        <v>291</v>
      </c>
    </row>
    <row r="101" spans="1:8">
      <c r="A101" s="144" t="s">
        <v>56</v>
      </c>
      <c r="B101" s="145" t="s">
        <v>57</v>
      </c>
      <c r="C101" s="146">
        <f>C102</f>
        <v>22915</v>
      </c>
      <c r="D101" s="146">
        <f t="shared" ref="D101:F104" si="45">D102</f>
        <v>22915</v>
      </c>
      <c r="E101" s="146">
        <f t="shared" si="45"/>
        <v>0</v>
      </c>
      <c r="F101" s="146">
        <f t="shared" si="45"/>
        <v>0</v>
      </c>
      <c r="H101" s="40"/>
    </row>
    <row r="102" spans="1:8" s="66" customFormat="1" ht="41.25" customHeight="1">
      <c r="A102" s="88" t="s">
        <v>21</v>
      </c>
      <c r="B102" s="91"/>
      <c r="C102" s="92">
        <f>C103</f>
        <v>22915</v>
      </c>
      <c r="D102" s="92">
        <f t="shared" si="45"/>
        <v>22915</v>
      </c>
      <c r="E102" s="92">
        <f t="shared" si="45"/>
        <v>0</v>
      </c>
      <c r="F102" s="92">
        <f t="shared" si="45"/>
        <v>0</v>
      </c>
      <c r="H102" s="40"/>
    </row>
    <row r="103" spans="1:8" s="66" customFormat="1" ht="47.25">
      <c r="A103" s="147" t="s">
        <v>66</v>
      </c>
      <c r="B103" s="96" t="s">
        <v>71</v>
      </c>
      <c r="C103" s="92">
        <f>C104</f>
        <v>22915</v>
      </c>
      <c r="D103" s="92">
        <f t="shared" si="45"/>
        <v>22915</v>
      </c>
      <c r="E103" s="92">
        <f t="shared" si="45"/>
        <v>0</v>
      </c>
      <c r="F103" s="92">
        <f t="shared" si="45"/>
        <v>0</v>
      </c>
      <c r="H103" s="40"/>
    </row>
    <row r="104" spans="1:8" s="66" customFormat="1" ht="47.25">
      <c r="A104" s="147" t="s">
        <v>67</v>
      </c>
      <c r="B104" s="96" t="s">
        <v>68</v>
      </c>
      <c r="C104" s="92">
        <f>C105</f>
        <v>22915</v>
      </c>
      <c r="D104" s="92">
        <f t="shared" si="45"/>
        <v>22915</v>
      </c>
      <c r="E104" s="92">
        <f t="shared" si="45"/>
        <v>0</v>
      </c>
      <c r="F104" s="92">
        <f t="shared" si="45"/>
        <v>0</v>
      </c>
      <c r="H104" s="40"/>
    </row>
    <row r="105" spans="1:8" s="66" customFormat="1" ht="26.25" customHeight="1">
      <c r="A105" s="148" t="s">
        <v>69</v>
      </c>
      <c r="B105" s="72" t="s">
        <v>70</v>
      </c>
      <c r="C105" s="69">
        <f>C111</f>
        <v>22915</v>
      </c>
      <c r="D105" s="69">
        <f t="shared" ref="D105:F105" si="46">D107</f>
        <v>22915</v>
      </c>
      <c r="E105" s="69">
        <f t="shared" si="46"/>
        <v>0</v>
      </c>
      <c r="F105" s="69">
        <f t="shared" si="46"/>
        <v>0</v>
      </c>
      <c r="H105" s="40"/>
    </row>
    <row r="106" spans="1:8" s="66" customFormat="1" ht="28.5">
      <c r="A106" s="149" t="s">
        <v>73</v>
      </c>
      <c r="B106" s="77"/>
      <c r="C106" s="78">
        <f>C107</f>
        <v>22915</v>
      </c>
      <c r="D106" s="78">
        <f t="shared" ref="D106:F106" si="47">D107</f>
        <v>22915</v>
      </c>
      <c r="E106" s="78">
        <f t="shared" si="47"/>
        <v>0</v>
      </c>
      <c r="F106" s="78">
        <f t="shared" si="47"/>
        <v>0</v>
      </c>
      <c r="H106" s="40"/>
    </row>
    <row r="107" spans="1:8" s="66" customFormat="1" ht="47.25" customHeight="1">
      <c r="A107" s="70" t="s">
        <v>10</v>
      </c>
      <c r="B107" s="70"/>
      <c r="C107" s="74">
        <f>C108</f>
        <v>22915</v>
      </c>
      <c r="D107" s="74">
        <f t="shared" ref="D107:F110" si="48">D108</f>
        <v>22915</v>
      </c>
      <c r="E107" s="74">
        <f t="shared" si="48"/>
        <v>0</v>
      </c>
      <c r="F107" s="74">
        <f t="shared" si="48"/>
        <v>0</v>
      </c>
      <c r="H107" s="40"/>
    </row>
    <row r="108" spans="1:8" s="66" customFormat="1">
      <c r="A108" s="60" t="s">
        <v>21</v>
      </c>
      <c r="B108" s="61"/>
      <c r="C108" s="69">
        <f>C109</f>
        <v>22915</v>
      </c>
      <c r="D108" s="69">
        <f t="shared" si="48"/>
        <v>22915</v>
      </c>
      <c r="E108" s="69">
        <f t="shared" si="48"/>
        <v>0</v>
      </c>
      <c r="F108" s="69">
        <f t="shared" si="48"/>
        <v>0</v>
      </c>
      <c r="H108" s="40"/>
    </row>
    <row r="109" spans="1:8" s="66" customFormat="1" ht="47.25">
      <c r="A109" s="12" t="s">
        <v>66</v>
      </c>
      <c r="B109" s="71" t="s">
        <v>71</v>
      </c>
      <c r="C109" s="69">
        <f>C110</f>
        <v>22915</v>
      </c>
      <c r="D109" s="69">
        <f t="shared" si="48"/>
        <v>22915</v>
      </c>
      <c r="E109" s="69">
        <f t="shared" si="48"/>
        <v>0</v>
      </c>
      <c r="F109" s="69">
        <f t="shared" si="48"/>
        <v>0</v>
      </c>
      <c r="H109" s="40"/>
    </row>
    <row r="110" spans="1:8" s="66" customFormat="1" ht="47.25">
      <c r="A110" s="150" t="s">
        <v>67</v>
      </c>
      <c r="B110" s="71" t="s">
        <v>68</v>
      </c>
      <c r="C110" s="69">
        <f>C111</f>
        <v>22915</v>
      </c>
      <c r="D110" s="69">
        <f>D111</f>
        <v>22915</v>
      </c>
      <c r="E110" s="69">
        <f t="shared" si="48"/>
        <v>0</v>
      </c>
      <c r="F110" s="69">
        <f t="shared" si="48"/>
        <v>0</v>
      </c>
      <c r="H110" s="40"/>
    </row>
    <row r="111" spans="1:8" s="66" customFormat="1">
      <c r="A111" s="148" t="s">
        <v>69</v>
      </c>
      <c r="B111" s="72" t="s">
        <v>70</v>
      </c>
      <c r="C111" s="69">
        <f>D111</f>
        <v>22915</v>
      </c>
      <c r="D111" s="73">
        <v>22915</v>
      </c>
      <c r="E111" s="73">
        <v>0</v>
      </c>
      <c r="F111" s="73">
        <v>0</v>
      </c>
      <c r="H111" s="40"/>
    </row>
    <row r="112" spans="1:8" ht="22.5" customHeight="1">
      <c r="A112" s="43" t="s">
        <v>58</v>
      </c>
      <c r="B112" s="39" t="s">
        <v>2</v>
      </c>
      <c r="C112" s="44">
        <f>C113</f>
        <v>0</v>
      </c>
      <c r="D112" s="44">
        <f t="shared" ref="D112:F115" si="49">D113</f>
        <v>0</v>
      </c>
      <c r="E112" s="44">
        <f t="shared" si="49"/>
        <v>80570</v>
      </c>
      <c r="F112" s="44">
        <f t="shared" si="49"/>
        <v>16614</v>
      </c>
      <c r="H112" s="45"/>
    </row>
    <row r="113" spans="1:8">
      <c r="A113" s="10" t="s">
        <v>21</v>
      </c>
      <c r="B113" s="11"/>
      <c r="C113" s="16">
        <f>C114+C117</f>
        <v>0</v>
      </c>
      <c r="D113" s="16">
        <f t="shared" ref="D113:F113" si="50">D114+D117</f>
        <v>0</v>
      </c>
      <c r="E113" s="16">
        <f t="shared" si="50"/>
        <v>80570</v>
      </c>
      <c r="F113" s="16">
        <f t="shared" si="50"/>
        <v>16614</v>
      </c>
      <c r="H113" s="45"/>
    </row>
    <row r="114" spans="1:8" ht="47.25">
      <c r="A114" s="15" t="s">
        <v>59</v>
      </c>
      <c r="B114" s="20">
        <v>58</v>
      </c>
      <c r="C114" s="16">
        <f>C115</f>
        <v>0</v>
      </c>
      <c r="D114" s="16">
        <f t="shared" si="49"/>
        <v>0</v>
      </c>
      <c r="E114" s="16">
        <f t="shared" si="49"/>
        <v>30300</v>
      </c>
      <c r="F114" s="16">
        <f t="shared" si="49"/>
        <v>0</v>
      </c>
      <c r="H114" s="23"/>
    </row>
    <row r="115" spans="1:8" ht="31.5">
      <c r="A115" s="21" t="s">
        <v>30</v>
      </c>
      <c r="B115" s="14" t="s">
        <v>31</v>
      </c>
      <c r="C115" s="18">
        <f>C116</f>
        <v>0</v>
      </c>
      <c r="D115" s="18">
        <f t="shared" si="49"/>
        <v>0</v>
      </c>
      <c r="E115" s="18">
        <f t="shared" si="49"/>
        <v>30300</v>
      </c>
      <c r="F115" s="18">
        <f t="shared" si="49"/>
        <v>0</v>
      </c>
      <c r="H115" s="23"/>
    </row>
    <row r="116" spans="1:8">
      <c r="A116" s="22" t="s">
        <v>32</v>
      </c>
      <c r="B116" s="14" t="s">
        <v>33</v>
      </c>
      <c r="C116" s="18">
        <f>C125+C130</f>
        <v>0</v>
      </c>
      <c r="D116" s="18">
        <f t="shared" ref="D116:F116" si="51">D125+D130</f>
        <v>0</v>
      </c>
      <c r="E116" s="18">
        <f t="shared" si="51"/>
        <v>30300</v>
      </c>
      <c r="F116" s="18">
        <f t="shared" si="51"/>
        <v>0</v>
      </c>
      <c r="H116" s="23"/>
    </row>
    <row r="117" spans="1:8" ht="31.5">
      <c r="A117" s="62" t="s">
        <v>34</v>
      </c>
      <c r="B117" s="63" t="s">
        <v>35</v>
      </c>
      <c r="C117" s="75">
        <f>C118</f>
        <v>0</v>
      </c>
      <c r="D117" s="75">
        <f t="shared" ref="D117:F119" si="52">D118</f>
        <v>0</v>
      </c>
      <c r="E117" s="75">
        <f t="shared" si="52"/>
        <v>50270</v>
      </c>
      <c r="F117" s="75">
        <f t="shared" si="52"/>
        <v>16614</v>
      </c>
      <c r="H117" s="23"/>
    </row>
    <row r="118" spans="1:8" ht="31.5">
      <c r="A118" s="62" t="s">
        <v>36</v>
      </c>
      <c r="B118" s="63">
        <v>71</v>
      </c>
      <c r="C118" s="25">
        <f>C119</f>
        <v>0</v>
      </c>
      <c r="D118" s="25">
        <f t="shared" si="52"/>
        <v>0</v>
      </c>
      <c r="E118" s="25">
        <f t="shared" si="52"/>
        <v>50270</v>
      </c>
      <c r="F118" s="25">
        <f t="shared" si="52"/>
        <v>16614</v>
      </c>
      <c r="H118" s="23"/>
    </row>
    <row r="119" spans="1:8" ht="31.5">
      <c r="A119" s="64" t="s">
        <v>37</v>
      </c>
      <c r="B119" s="65" t="s">
        <v>38</v>
      </c>
      <c r="C119" s="25">
        <f>C120</f>
        <v>0</v>
      </c>
      <c r="D119" s="25">
        <f t="shared" si="52"/>
        <v>0</v>
      </c>
      <c r="E119" s="25">
        <f t="shared" si="52"/>
        <v>50270</v>
      </c>
      <c r="F119" s="25">
        <f t="shared" si="52"/>
        <v>16614</v>
      </c>
      <c r="H119" s="23"/>
    </row>
    <row r="120" spans="1:8">
      <c r="A120" s="64" t="s">
        <v>39</v>
      </c>
      <c r="B120" s="65" t="s">
        <v>4</v>
      </c>
      <c r="C120" s="25">
        <f>C136+C142+C148+C154+C160+C166</f>
        <v>0</v>
      </c>
      <c r="D120" s="25">
        <f t="shared" ref="D120:F120" si="53">D136+D142+D148+D154+D160+D166</f>
        <v>0</v>
      </c>
      <c r="E120" s="25">
        <f t="shared" si="53"/>
        <v>50270</v>
      </c>
      <c r="F120" s="25">
        <f t="shared" si="53"/>
        <v>16614</v>
      </c>
      <c r="H120" s="23"/>
    </row>
    <row r="121" spans="1:8" s="28" customFormat="1" ht="78.75" hidden="1">
      <c r="A121" s="47" t="s">
        <v>60</v>
      </c>
      <c r="B121" s="26"/>
      <c r="C121" s="48">
        <f>C122</f>
        <v>0</v>
      </c>
      <c r="D121" s="48">
        <f t="shared" ref="D121:F122" si="54">D122</f>
        <v>0</v>
      </c>
      <c r="E121" s="48">
        <f t="shared" si="54"/>
        <v>0</v>
      </c>
      <c r="F121" s="48">
        <f t="shared" si="54"/>
        <v>0</v>
      </c>
      <c r="H121" s="29"/>
    </row>
    <row r="122" spans="1:8" s="28" customFormat="1" hidden="1">
      <c r="A122" s="49" t="s">
        <v>21</v>
      </c>
      <c r="B122" s="50"/>
      <c r="C122" s="38">
        <f>C123</f>
        <v>0</v>
      </c>
      <c r="D122" s="38">
        <f t="shared" si="54"/>
        <v>0</v>
      </c>
      <c r="E122" s="38">
        <f t="shared" si="54"/>
        <v>0</v>
      </c>
      <c r="F122" s="38">
        <f t="shared" si="54"/>
        <v>0</v>
      </c>
      <c r="H122" s="29"/>
    </row>
    <row r="123" spans="1:8" s="28" customFormat="1" ht="31.5" hidden="1">
      <c r="A123" s="51" t="s">
        <v>42</v>
      </c>
      <c r="B123" s="50">
        <v>58</v>
      </c>
      <c r="C123" s="38">
        <f>C125</f>
        <v>0</v>
      </c>
      <c r="D123" s="38">
        <f t="shared" ref="D123:F123" si="55">D125</f>
        <v>0</v>
      </c>
      <c r="E123" s="38">
        <f t="shared" si="55"/>
        <v>0</v>
      </c>
      <c r="F123" s="38">
        <f t="shared" si="55"/>
        <v>0</v>
      </c>
      <c r="H123" s="29"/>
    </row>
    <row r="124" spans="1:8" s="28" customFormat="1" ht="31.5" hidden="1">
      <c r="A124" s="31" t="s">
        <v>30</v>
      </c>
      <c r="B124" s="32" t="s">
        <v>31</v>
      </c>
      <c r="C124" s="38">
        <f>C125</f>
        <v>0</v>
      </c>
      <c r="D124" s="38">
        <f t="shared" ref="D124:F124" si="56">D125</f>
        <v>0</v>
      </c>
      <c r="E124" s="38">
        <f t="shared" si="56"/>
        <v>0</v>
      </c>
      <c r="F124" s="38">
        <f t="shared" si="56"/>
        <v>0</v>
      </c>
      <c r="H124" s="29"/>
    </row>
    <row r="125" spans="1:8" s="28" customFormat="1" hidden="1">
      <c r="A125" s="52" t="s">
        <v>32</v>
      </c>
      <c r="B125" s="50" t="s">
        <v>33</v>
      </c>
      <c r="C125" s="38">
        <f>D125</f>
        <v>0</v>
      </c>
      <c r="D125" s="30">
        <v>0</v>
      </c>
      <c r="E125" s="38">
        <v>0</v>
      </c>
      <c r="F125" s="38">
        <v>0</v>
      </c>
      <c r="H125" s="38">
        <v>0</v>
      </c>
    </row>
    <row r="126" spans="1:8" ht="63">
      <c r="A126" s="41" t="s">
        <v>61</v>
      </c>
      <c r="B126" s="53"/>
      <c r="C126" s="42">
        <f>C127</f>
        <v>0</v>
      </c>
      <c r="D126" s="42">
        <f t="shared" ref="D126:F127" si="57">D127</f>
        <v>0</v>
      </c>
      <c r="E126" s="42">
        <f t="shared" si="57"/>
        <v>30300</v>
      </c>
      <c r="F126" s="42">
        <f t="shared" si="57"/>
        <v>0</v>
      </c>
      <c r="H126" s="23"/>
    </row>
    <row r="127" spans="1:8">
      <c r="A127" s="54" t="s">
        <v>21</v>
      </c>
      <c r="B127" s="55"/>
      <c r="C127" s="18">
        <f>C128</f>
        <v>0</v>
      </c>
      <c r="D127" s="18">
        <f t="shared" si="57"/>
        <v>0</v>
      </c>
      <c r="E127" s="18">
        <f t="shared" si="57"/>
        <v>30300</v>
      </c>
      <c r="F127" s="18">
        <f t="shared" si="57"/>
        <v>0</v>
      </c>
      <c r="H127" s="23"/>
    </row>
    <row r="128" spans="1:8" ht="31.5">
      <c r="A128" s="56" t="s">
        <v>42</v>
      </c>
      <c r="B128" s="24">
        <v>58</v>
      </c>
      <c r="C128" s="18">
        <f>C130</f>
        <v>0</v>
      </c>
      <c r="D128" s="18">
        <f t="shared" ref="D128:F128" si="58">D130</f>
        <v>0</v>
      </c>
      <c r="E128" s="18">
        <f t="shared" si="58"/>
        <v>30300</v>
      </c>
      <c r="F128" s="18">
        <f t="shared" si="58"/>
        <v>0</v>
      </c>
      <c r="H128" s="23"/>
    </row>
    <row r="129" spans="1:8" ht="31.5">
      <c r="A129" s="21" t="s">
        <v>30</v>
      </c>
      <c r="B129" s="14" t="s">
        <v>31</v>
      </c>
      <c r="C129" s="18">
        <f>C130</f>
        <v>0</v>
      </c>
      <c r="D129" s="18">
        <f t="shared" ref="D129:F129" si="59">D130</f>
        <v>0</v>
      </c>
      <c r="E129" s="18">
        <f t="shared" si="59"/>
        <v>30300</v>
      </c>
      <c r="F129" s="18">
        <f t="shared" si="59"/>
        <v>0</v>
      </c>
      <c r="H129" s="23"/>
    </row>
    <row r="130" spans="1:8">
      <c r="A130" s="57" t="s">
        <v>32</v>
      </c>
      <c r="B130" s="24" t="s">
        <v>33</v>
      </c>
      <c r="C130" s="19">
        <f>D130</f>
        <v>0</v>
      </c>
      <c r="D130" s="68">
        <v>0</v>
      </c>
      <c r="E130" s="73">
        <v>30300</v>
      </c>
      <c r="F130" s="73">
        <v>0</v>
      </c>
      <c r="H130" s="25">
        <v>30300</v>
      </c>
    </row>
    <row r="131" spans="1:8" ht="110.25">
      <c r="A131" s="41" t="s">
        <v>3</v>
      </c>
      <c r="B131" s="53"/>
      <c r="C131" s="42">
        <f>C132</f>
        <v>0</v>
      </c>
      <c r="D131" s="42">
        <f t="shared" ref="D131:F133" si="60">D132</f>
        <v>0</v>
      </c>
      <c r="E131" s="42">
        <f t="shared" si="60"/>
        <v>8000</v>
      </c>
      <c r="F131" s="42">
        <f t="shared" si="60"/>
        <v>7018</v>
      </c>
      <c r="H131" s="40"/>
    </row>
    <row r="132" spans="1:8">
      <c r="A132" s="21" t="s">
        <v>21</v>
      </c>
      <c r="B132" s="21"/>
      <c r="C132" s="18">
        <f>C133</f>
        <v>0</v>
      </c>
      <c r="D132" s="18">
        <f t="shared" si="60"/>
        <v>0</v>
      </c>
      <c r="E132" s="18">
        <f t="shared" si="60"/>
        <v>8000</v>
      </c>
      <c r="F132" s="18">
        <f t="shared" si="60"/>
        <v>7018</v>
      </c>
      <c r="H132" s="40"/>
    </row>
    <row r="133" spans="1:8">
      <c r="A133" s="21" t="s">
        <v>34</v>
      </c>
      <c r="B133" s="17" t="s">
        <v>35</v>
      </c>
      <c r="C133" s="18">
        <f>C134</f>
        <v>0</v>
      </c>
      <c r="D133" s="18">
        <f t="shared" si="60"/>
        <v>0</v>
      </c>
      <c r="E133" s="18">
        <f t="shared" si="60"/>
        <v>8000</v>
      </c>
      <c r="F133" s="18">
        <f t="shared" si="60"/>
        <v>7018</v>
      </c>
      <c r="H133" s="40"/>
    </row>
    <row r="134" spans="1:8" ht="31.5">
      <c r="A134" s="21" t="s">
        <v>36</v>
      </c>
      <c r="B134" s="17">
        <v>71</v>
      </c>
      <c r="C134" s="18">
        <f>C136</f>
        <v>0</v>
      </c>
      <c r="D134" s="18">
        <f t="shared" ref="D134:F134" si="61">D136</f>
        <v>0</v>
      </c>
      <c r="E134" s="18">
        <f t="shared" si="61"/>
        <v>8000</v>
      </c>
      <c r="F134" s="18">
        <f t="shared" si="61"/>
        <v>7018</v>
      </c>
      <c r="H134" s="40"/>
    </row>
    <row r="135" spans="1:8" ht="31.5">
      <c r="A135" s="21" t="s">
        <v>37</v>
      </c>
      <c r="B135" s="17" t="s">
        <v>38</v>
      </c>
      <c r="C135" s="18">
        <f>C136</f>
        <v>0</v>
      </c>
      <c r="D135" s="18">
        <f t="shared" ref="D135:F135" si="62">D136</f>
        <v>0</v>
      </c>
      <c r="E135" s="18">
        <f t="shared" si="62"/>
        <v>8000</v>
      </c>
      <c r="F135" s="18">
        <f t="shared" si="62"/>
        <v>7018</v>
      </c>
      <c r="H135" s="40"/>
    </row>
    <row r="136" spans="1:8">
      <c r="A136" s="21" t="s">
        <v>39</v>
      </c>
      <c r="B136" s="17" t="s">
        <v>4</v>
      </c>
      <c r="C136" s="19">
        <f>D136</f>
        <v>0</v>
      </c>
      <c r="D136" s="68">
        <v>0</v>
      </c>
      <c r="E136" s="73">
        <v>8000</v>
      </c>
      <c r="F136" s="73">
        <v>7018</v>
      </c>
      <c r="H136" s="25">
        <v>15018</v>
      </c>
    </row>
    <row r="137" spans="1:8" ht="63">
      <c r="A137" s="41" t="s">
        <v>5</v>
      </c>
      <c r="B137" s="53"/>
      <c r="C137" s="42">
        <f>C138</f>
        <v>0</v>
      </c>
      <c r="D137" s="42">
        <f t="shared" ref="D137:F139" si="63">D138</f>
        <v>0</v>
      </c>
      <c r="E137" s="42">
        <f t="shared" si="63"/>
        <v>11793</v>
      </c>
      <c r="F137" s="42">
        <f t="shared" si="63"/>
        <v>5396</v>
      </c>
      <c r="H137" s="40"/>
    </row>
    <row r="138" spans="1:8">
      <c r="A138" s="21" t="s">
        <v>21</v>
      </c>
      <c r="B138" s="21"/>
      <c r="C138" s="18">
        <f>C139</f>
        <v>0</v>
      </c>
      <c r="D138" s="18">
        <f t="shared" si="63"/>
        <v>0</v>
      </c>
      <c r="E138" s="18">
        <f t="shared" si="63"/>
        <v>11793</v>
      </c>
      <c r="F138" s="18">
        <f t="shared" si="63"/>
        <v>5396</v>
      </c>
      <c r="H138" s="40"/>
    </row>
    <row r="139" spans="1:8">
      <c r="A139" s="21" t="s">
        <v>34</v>
      </c>
      <c r="B139" s="17" t="s">
        <v>35</v>
      </c>
      <c r="C139" s="18">
        <f>C140</f>
        <v>0</v>
      </c>
      <c r="D139" s="18">
        <f t="shared" si="63"/>
        <v>0</v>
      </c>
      <c r="E139" s="18">
        <f t="shared" si="63"/>
        <v>11793</v>
      </c>
      <c r="F139" s="18">
        <f t="shared" si="63"/>
        <v>5396</v>
      </c>
      <c r="H139" s="40"/>
    </row>
    <row r="140" spans="1:8" ht="31.5">
      <c r="A140" s="21" t="s">
        <v>36</v>
      </c>
      <c r="B140" s="17">
        <v>71</v>
      </c>
      <c r="C140" s="18">
        <f>C142</f>
        <v>0</v>
      </c>
      <c r="D140" s="18">
        <f t="shared" ref="D140:F140" si="64">D142</f>
        <v>0</v>
      </c>
      <c r="E140" s="18">
        <f t="shared" si="64"/>
        <v>11793</v>
      </c>
      <c r="F140" s="18">
        <f t="shared" si="64"/>
        <v>5396</v>
      </c>
      <c r="H140" s="40"/>
    </row>
    <row r="141" spans="1:8" ht="31.5">
      <c r="A141" s="21" t="s">
        <v>37</v>
      </c>
      <c r="B141" s="17" t="s">
        <v>38</v>
      </c>
      <c r="C141" s="18">
        <f>C142</f>
        <v>0</v>
      </c>
      <c r="D141" s="18">
        <f t="shared" ref="D141:F141" si="65">D142</f>
        <v>0</v>
      </c>
      <c r="E141" s="18">
        <f t="shared" si="65"/>
        <v>11793</v>
      </c>
      <c r="F141" s="18">
        <f t="shared" si="65"/>
        <v>5396</v>
      </c>
      <c r="H141" s="40"/>
    </row>
    <row r="142" spans="1:8">
      <c r="A142" s="21" t="s">
        <v>39</v>
      </c>
      <c r="B142" s="17" t="s">
        <v>4</v>
      </c>
      <c r="C142" s="19">
        <f>D142</f>
        <v>0</v>
      </c>
      <c r="D142" s="68">
        <v>0</v>
      </c>
      <c r="E142" s="73">
        <v>11793</v>
      </c>
      <c r="F142" s="73">
        <v>5396</v>
      </c>
      <c r="H142" s="25">
        <v>17189</v>
      </c>
    </row>
    <row r="143" spans="1:8" ht="47.25">
      <c r="A143" s="41" t="s">
        <v>6</v>
      </c>
      <c r="B143" s="41"/>
      <c r="C143" s="42">
        <f>C144</f>
        <v>0</v>
      </c>
      <c r="D143" s="42">
        <f t="shared" ref="D143:F145" si="66">D144</f>
        <v>0</v>
      </c>
      <c r="E143" s="42">
        <f t="shared" si="66"/>
        <v>4000</v>
      </c>
      <c r="F143" s="42">
        <f t="shared" si="66"/>
        <v>4200</v>
      </c>
      <c r="H143" s="40"/>
    </row>
    <row r="144" spans="1:8">
      <c r="A144" s="21" t="s">
        <v>21</v>
      </c>
      <c r="B144" s="21"/>
      <c r="C144" s="18">
        <f>C145</f>
        <v>0</v>
      </c>
      <c r="D144" s="18">
        <f t="shared" si="66"/>
        <v>0</v>
      </c>
      <c r="E144" s="18">
        <f t="shared" si="66"/>
        <v>4000</v>
      </c>
      <c r="F144" s="18">
        <f t="shared" si="66"/>
        <v>4200</v>
      </c>
      <c r="H144" s="40"/>
    </row>
    <row r="145" spans="1:8">
      <c r="A145" s="21" t="s">
        <v>34</v>
      </c>
      <c r="B145" s="17" t="s">
        <v>35</v>
      </c>
      <c r="C145" s="18">
        <f>C146</f>
        <v>0</v>
      </c>
      <c r="D145" s="18">
        <f t="shared" si="66"/>
        <v>0</v>
      </c>
      <c r="E145" s="18">
        <f t="shared" si="66"/>
        <v>4000</v>
      </c>
      <c r="F145" s="18">
        <f t="shared" si="66"/>
        <v>4200</v>
      </c>
      <c r="H145" s="40"/>
    </row>
    <row r="146" spans="1:8" ht="31.5">
      <c r="A146" s="21" t="s">
        <v>36</v>
      </c>
      <c r="B146" s="17">
        <v>71</v>
      </c>
      <c r="C146" s="18">
        <f>C148</f>
        <v>0</v>
      </c>
      <c r="D146" s="18">
        <f t="shared" ref="D146:F146" si="67">D148</f>
        <v>0</v>
      </c>
      <c r="E146" s="18">
        <f t="shared" si="67"/>
        <v>4000</v>
      </c>
      <c r="F146" s="18">
        <f t="shared" si="67"/>
        <v>4200</v>
      </c>
      <c r="H146" s="40"/>
    </row>
    <row r="147" spans="1:8" ht="31.5">
      <c r="A147" s="21" t="s">
        <v>37</v>
      </c>
      <c r="B147" s="17" t="s">
        <v>38</v>
      </c>
      <c r="C147" s="18">
        <f>C148</f>
        <v>0</v>
      </c>
      <c r="D147" s="18">
        <f t="shared" ref="D147:F147" si="68">D148</f>
        <v>0</v>
      </c>
      <c r="E147" s="18">
        <f t="shared" si="68"/>
        <v>4000</v>
      </c>
      <c r="F147" s="18">
        <f t="shared" si="68"/>
        <v>4200</v>
      </c>
      <c r="H147" s="40"/>
    </row>
    <row r="148" spans="1:8">
      <c r="A148" s="21" t="s">
        <v>39</v>
      </c>
      <c r="B148" s="17" t="s">
        <v>4</v>
      </c>
      <c r="C148" s="19">
        <f>D148</f>
        <v>0</v>
      </c>
      <c r="D148" s="68">
        <v>0</v>
      </c>
      <c r="E148" s="73">
        <v>4000</v>
      </c>
      <c r="F148" s="73">
        <v>4200</v>
      </c>
      <c r="H148" s="25">
        <v>8200</v>
      </c>
    </row>
    <row r="149" spans="1:8" ht="47.25">
      <c r="A149" s="41" t="s">
        <v>7</v>
      </c>
      <c r="B149" s="41"/>
      <c r="C149" s="42">
        <f>C150</f>
        <v>0</v>
      </c>
      <c r="D149" s="42">
        <f t="shared" ref="D149:F151" si="69">D150</f>
        <v>0</v>
      </c>
      <c r="E149" s="42">
        <f t="shared" si="69"/>
        <v>10623</v>
      </c>
      <c r="F149" s="42">
        <f t="shared" si="69"/>
        <v>0</v>
      </c>
      <c r="H149" s="40"/>
    </row>
    <row r="150" spans="1:8">
      <c r="A150" s="21" t="s">
        <v>21</v>
      </c>
      <c r="B150" s="21"/>
      <c r="C150" s="18">
        <f>C151</f>
        <v>0</v>
      </c>
      <c r="D150" s="18">
        <f t="shared" si="69"/>
        <v>0</v>
      </c>
      <c r="E150" s="18">
        <f t="shared" si="69"/>
        <v>10623</v>
      </c>
      <c r="F150" s="18">
        <f t="shared" si="69"/>
        <v>0</v>
      </c>
    </row>
    <row r="151" spans="1:8">
      <c r="A151" s="21" t="s">
        <v>34</v>
      </c>
      <c r="B151" s="17" t="s">
        <v>35</v>
      </c>
      <c r="C151" s="18">
        <f>C152</f>
        <v>0</v>
      </c>
      <c r="D151" s="18">
        <f t="shared" si="69"/>
        <v>0</v>
      </c>
      <c r="E151" s="18">
        <f t="shared" si="69"/>
        <v>10623</v>
      </c>
      <c r="F151" s="18">
        <f t="shared" si="69"/>
        <v>0</v>
      </c>
      <c r="H151" s="40"/>
    </row>
    <row r="152" spans="1:8" ht="31.5">
      <c r="A152" s="21" t="s">
        <v>36</v>
      </c>
      <c r="B152" s="17">
        <v>71</v>
      </c>
      <c r="C152" s="18">
        <f>C154</f>
        <v>0</v>
      </c>
      <c r="D152" s="18">
        <f t="shared" ref="D152:F152" si="70">D154</f>
        <v>0</v>
      </c>
      <c r="E152" s="18">
        <f t="shared" si="70"/>
        <v>10623</v>
      </c>
      <c r="F152" s="18">
        <f t="shared" si="70"/>
        <v>0</v>
      </c>
      <c r="H152" s="40"/>
    </row>
    <row r="153" spans="1:8" ht="31.5">
      <c r="A153" s="21" t="s">
        <v>37</v>
      </c>
      <c r="B153" s="17" t="s">
        <v>38</v>
      </c>
      <c r="C153" s="18">
        <f>C154</f>
        <v>0</v>
      </c>
      <c r="D153" s="18">
        <f t="shared" ref="D153:F153" si="71">D154</f>
        <v>0</v>
      </c>
      <c r="E153" s="18">
        <f t="shared" si="71"/>
        <v>10623</v>
      </c>
      <c r="F153" s="18">
        <f t="shared" si="71"/>
        <v>0</v>
      </c>
      <c r="H153" s="40"/>
    </row>
    <row r="154" spans="1:8">
      <c r="A154" s="21" t="s">
        <v>39</v>
      </c>
      <c r="B154" s="17" t="s">
        <v>4</v>
      </c>
      <c r="C154" s="19">
        <f>D154</f>
        <v>0</v>
      </c>
      <c r="D154" s="68">
        <v>0</v>
      </c>
      <c r="E154" s="73">
        <v>10623</v>
      </c>
      <c r="F154" s="73">
        <v>0</v>
      </c>
      <c r="H154" s="25">
        <v>10623</v>
      </c>
    </row>
    <row r="155" spans="1:8" ht="63">
      <c r="A155" s="41" t="s">
        <v>8</v>
      </c>
      <c r="B155" s="41"/>
      <c r="C155" s="42">
        <f>C156</f>
        <v>0</v>
      </c>
      <c r="D155" s="42">
        <f t="shared" ref="D155:F157" si="72">D156</f>
        <v>0</v>
      </c>
      <c r="E155" s="42">
        <f t="shared" si="72"/>
        <v>5854</v>
      </c>
      <c r="F155" s="42">
        <f t="shared" si="72"/>
        <v>0</v>
      </c>
      <c r="H155" s="40"/>
    </row>
    <row r="156" spans="1:8">
      <c r="A156" s="21" t="s">
        <v>21</v>
      </c>
      <c r="B156" s="21"/>
      <c r="C156" s="18">
        <f>C157</f>
        <v>0</v>
      </c>
      <c r="D156" s="18">
        <f t="shared" si="72"/>
        <v>0</v>
      </c>
      <c r="E156" s="18">
        <f t="shared" si="72"/>
        <v>5854</v>
      </c>
      <c r="F156" s="18">
        <f t="shared" si="72"/>
        <v>0</v>
      </c>
      <c r="H156" s="40"/>
    </row>
    <row r="157" spans="1:8">
      <c r="A157" s="21" t="s">
        <v>34</v>
      </c>
      <c r="B157" s="17" t="s">
        <v>35</v>
      </c>
      <c r="C157" s="18">
        <f>C158</f>
        <v>0</v>
      </c>
      <c r="D157" s="18">
        <f t="shared" si="72"/>
        <v>0</v>
      </c>
      <c r="E157" s="18">
        <f t="shared" si="72"/>
        <v>5854</v>
      </c>
      <c r="F157" s="18">
        <f t="shared" si="72"/>
        <v>0</v>
      </c>
      <c r="H157" s="40"/>
    </row>
    <row r="158" spans="1:8" ht="31.5">
      <c r="A158" s="21" t="s">
        <v>36</v>
      </c>
      <c r="B158" s="17">
        <v>71</v>
      </c>
      <c r="C158" s="18">
        <f>C160</f>
        <v>0</v>
      </c>
      <c r="D158" s="18">
        <f t="shared" ref="D158:F158" si="73">D160</f>
        <v>0</v>
      </c>
      <c r="E158" s="18">
        <f t="shared" si="73"/>
        <v>5854</v>
      </c>
      <c r="F158" s="18">
        <f t="shared" si="73"/>
        <v>0</v>
      </c>
      <c r="H158" s="40"/>
    </row>
    <row r="159" spans="1:8" ht="31.5">
      <c r="A159" s="21" t="s">
        <v>37</v>
      </c>
      <c r="B159" s="17" t="s">
        <v>38</v>
      </c>
      <c r="C159" s="18">
        <f>C160</f>
        <v>0</v>
      </c>
      <c r="D159" s="18">
        <f t="shared" ref="D159:F159" si="74">D160</f>
        <v>0</v>
      </c>
      <c r="E159" s="18">
        <f t="shared" si="74"/>
        <v>5854</v>
      </c>
      <c r="F159" s="18">
        <f t="shared" si="74"/>
        <v>0</v>
      </c>
      <c r="H159" s="40"/>
    </row>
    <row r="160" spans="1:8">
      <c r="A160" s="21" t="s">
        <v>39</v>
      </c>
      <c r="B160" s="17" t="s">
        <v>4</v>
      </c>
      <c r="C160" s="19">
        <f>D160</f>
        <v>0</v>
      </c>
      <c r="D160" s="68">
        <v>0</v>
      </c>
      <c r="E160" s="73">
        <v>5854</v>
      </c>
      <c r="F160" s="73">
        <v>0</v>
      </c>
      <c r="H160" s="25">
        <v>5854</v>
      </c>
    </row>
    <row r="161" spans="1:8" ht="47.25">
      <c r="A161" s="41" t="s">
        <v>9</v>
      </c>
      <c r="B161" s="41"/>
      <c r="C161" s="42">
        <f>C162</f>
        <v>0</v>
      </c>
      <c r="D161" s="42">
        <f t="shared" ref="D161:F163" si="75">D162</f>
        <v>0</v>
      </c>
      <c r="E161" s="42">
        <f t="shared" si="75"/>
        <v>10000</v>
      </c>
      <c r="F161" s="42">
        <f t="shared" si="75"/>
        <v>0</v>
      </c>
      <c r="H161" s="40"/>
    </row>
    <row r="162" spans="1:8">
      <c r="A162" s="21" t="s">
        <v>21</v>
      </c>
      <c r="B162" s="21"/>
      <c r="C162" s="18">
        <f>C163</f>
        <v>0</v>
      </c>
      <c r="D162" s="18">
        <f t="shared" si="75"/>
        <v>0</v>
      </c>
      <c r="E162" s="18">
        <f t="shared" si="75"/>
        <v>10000</v>
      </c>
      <c r="F162" s="18">
        <f t="shared" si="75"/>
        <v>0</v>
      </c>
      <c r="H162" s="40"/>
    </row>
    <row r="163" spans="1:8">
      <c r="A163" s="21" t="s">
        <v>34</v>
      </c>
      <c r="B163" s="17" t="s">
        <v>35</v>
      </c>
      <c r="C163" s="18">
        <f>C164</f>
        <v>0</v>
      </c>
      <c r="D163" s="18">
        <f t="shared" si="75"/>
        <v>0</v>
      </c>
      <c r="E163" s="18">
        <f t="shared" si="75"/>
        <v>10000</v>
      </c>
      <c r="F163" s="18">
        <f t="shared" si="75"/>
        <v>0</v>
      </c>
      <c r="H163" s="40"/>
    </row>
    <row r="164" spans="1:8" ht="31.5">
      <c r="A164" s="21" t="s">
        <v>36</v>
      </c>
      <c r="B164" s="17">
        <v>71</v>
      </c>
      <c r="C164" s="18">
        <f>C166</f>
        <v>0</v>
      </c>
      <c r="D164" s="18">
        <f t="shared" ref="D164:F164" si="76">D166</f>
        <v>0</v>
      </c>
      <c r="E164" s="18">
        <f t="shared" si="76"/>
        <v>10000</v>
      </c>
      <c r="F164" s="18">
        <f t="shared" si="76"/>
        <v>0</v>
      </c>
      <c r="H164" s="40"/>
    </row>
    <row r="165" spans="1:8" ht="31.5">
      <c r="A165" s="21" t="s">
        <v>37</v>
      </c>
      <c r="B165" s="17" t="s">
        <v>38</v>
      </c>
      <c r="C165" s="18">
        <f>C166</f>
        <v>0</v>
      </c>
      <c r="D165" s="18">
        <f t="shared" ref="D165:F165" si="77">D166</f>
        <v>0</v>
      </c>
      <c r="E165" s="18">
        <f t="shared" si="77"/>
        <v>10000</v>
      </c>
      <c r="F165" s="18">
        <f t="shared" si="77"/>
        <v>0</v>
      </c>
      <c r="H165" s="40"/>
    </row>
    <row r="166" spans="1:8">
      <c r="A166" s="21" t="s">
        <v>39</v>
      </c>
      <c r="B166" s="17" t="s">
        <v>4</v>
      </c>
      <c r="C166" s="19">
        <f>D166</f>
        <v>0</v>
      </c>
      <c r="D166" s="68">
        <v>0</v>
      </c>
      <c r="E166" s="73">
        <v>10000</v>
      </c>
      <c r="F166" s="73">
        <v>0</v>
      </c>
      <c r="H166" s="25">
        <v>10000</v>
      </c>
    </row>
    <row r="167" spans="1:8" ht="21" customHeight="1">
      <c r="A167" s="5" t="s">
        <v>62</v>
      </c>
      <c r="B167" s="8" t="s">
        <v>63</v>
      </c>
      <c r="C167" s="6">
        <f>D167</f>
        <v>0</v>
      </c>
      <c r="D167" s="6">
        <f>D10-D16</f>
        <v>0</v>
      </c>
      <c r="E167" s="6">
        <f t="shared" ref="E167:F167" si="78">E10-E16</f>
        <v>0</v>
      </c>
      <c r="F167" s="6">
        <f t="shared" si="78"/>
        <v>0</v>
      </c>
      <c r="H167" s="46">
        <f>SUM(H10:H166)</f>
        <v>106884</v>
      </c>
    </row>
  </sheetData>
  <mergeCells count="6">
    <mergeCell ref="D2:F2"/>
    <mergeCell ref="A5:F5"/>
    <mergeCell ref="A8:A9"/>
    <mergeCell ref="B8:B9"/>
    <mergeCell ref="C8:C9"/>
    <mergeCell ref="E8:F8"/>
  </mergeCells>
  <pageMargins left="0.34" right="0.2" top="0.75" bottom="0.54" header="0.3" footer="0.3"/>
  <pageSetup paperSize="9" scale="9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Credit 2022</vt:lpstr>
      <vt:lpstr>'Credit 2022'!Print_Titles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cp:lastPrinted>2022-12-12T13:10:42Z</cp:lastPrinted>
  <dcterms:created xsi:type="dcterms:W3CDTF">2022-11-25T06:21:12Z</dcterms:created>
  <dcterms:modified xsi:type="dcterms:W3CDTF">2022-12-22T10:46:16Z</dcterms:modified>
</cp:coreProperties>
</file>