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9525"/>
  </bookViews>
  <sheets>
    <sheet name="Anexa 1a" sheetId="10" r:id="rId1"/>
  </sheets>
  <definedNames>
    <definedName name="_xlnm.Print_Titles" localSheetId="0">'Anexa 1a'!$10:$11</definedName>
  </definedNames>
  <calcPr calcId="125725"/>
</workbook>
</file>

<file path=xl/calcChain.xml><?xml version="1.0" encoding="utf-8"?>
<calcChain xmlns="http://schemas.openxmlformats.org/spreadsheetml/2006/main">
  <c r="E30" i="10"/>
  <c r="D30"/>
  <c r="E37"/>
  <c r="D37"/>
  <c r="D15"/>
  <c r="E15"/>
  <c r="E12" l="1"/>
  <c r="D12"/>
  <c r="C37"/>
  <c r="C30"/>
  <c r="C12" l="1"/>
</calcChain>
</file>

<file path=xl/sharedStrings.xml><?xml version="1.0" encoding="utf-8"?>
<sst xmlns="http://schemas.openxmlformats.org/spreadsheetml/2006/main" count="85" uniqueCount="78">
  <si>
    <t>Nr. Crt.</t>
  </si>
  <si>
    <t>Spitalul de Pediatrie Pitesti</t>
  </si>
  <si>
    <t>Muzeul Judetean Arges</t>
  </si>
  <si>
    <t>Muzeul Viticulturii si Pomiculturii Golesti</t>
  </si>
  <si>
    <t>Scoala Populara de Arte si Meserii Pitesti</t>
  </si>
  <si>
    <t>Centrul de Ingrijire si Asistenta Pitesti</t>
  </si>
  <si>
    <t>Centrul de Ingrijire si Asistenta Bascovele</t>
  </si>
  <si>
    <t>Serviciul Public Judetean Salvamont Arges</t>
  </si>
  <si>
    <t>Autoritati executive</t>
  </si>
  <si>
    <t>Spitalul Judetean de Urgenta Pitesti</t>
  </si>
  <si>
    <t>Spitalul Orasenesc "Regele Carol I" Costesti</t>
  </si>
  <si>
    <t>Spitalul de Recuperare Bradet</t>
  </si>
  <si>
    <t>Spitalul de Boli Cronice Calinesti</t>
  </si>
  <si>
    <t>Biblioteca Judeteana "Dinicu Golescu" Arges</t>
  </si>
  <si>
    <t>Teatrul "Al. Davila" Pitesti</t>
  </si>
  <si>
    <t>Directia Generala pentru Asistenta Sociala si Protectia Copilului Arges</t>
  </si>
  <si>
    <t>Complexul de locuinte protejate Tigveni</t>
  </si>
  <si>
    <t>Unitatea de Asistenta Medico-Sociala Domnesti</t>
  </si>
  <si>
    <t>Unitatea de Asistenta Medico-Sociala Rucar</t>
  </si>
  <si>
    <t>Unitatea de Asistenta Medico-Sociala Calinesti</t>
  </si>
  <si>
    <t>Unitatea de Asistenta Medico-Sociala Dedulesti</t>
  </si>
  <si>
    <t>Unitatea de Asistenta Medico-Sociala Suici</t>
  </si>
  <si>
    <t>Serviciul Judetean de Paza si Ordine Arges</t>
  </si>
  <si>
    <t>INSTITUTII</t>
  </si>
  <si>
    <t>Spitalul de Boli Cronice si Geriatrie Stefanesti</t>
  </si>
  <si>
    <t>Spitalul de Psihiatrie "Sf Maria" Vedea</t>
  </si>
  <si>
    <t>Complexul de Servicii pentru Persoane cu Dizabilitati Vulturesti</t>
  </si>
  <si>
    <t>Directia Generala pentru Evidenta Persoanelor Pitesti</t>
  </si>
  <si>
    <t>Centrul Cultural Judetean Arges</t>
  </si>
  <si>
    <t>Total cap 67 - cultura</t>
  </si>
  <si>
    <t>Total cap 68 -  asistenta sociala</t>
  </si>
  <si>
    <t>Executie la data de 31.12.2019</t>
  </si>
  <si>
    <t>12 p ocupate</t>
  </si>
  <si>
    <t>16 p ocupate</t>
  </si>
  <si>
    <t>57 p ocupate</t>
  </si>
  <si>
    <t>990 p ocupate</t>
  </si>
  <si>
    <t>18 p ocupate</t>
  </si>
  <si>
    <t>8 p ocupate</t>
  </si>
  <si>
    <t>24 p ocupate</t>
  </si>
  <si>
    <t>48 p ocupate</t>
  </si>
  <si>
    <t>42 p ocupate</t>
  </si>
  <si>
    <t>5 p ocupate</t>
  </si>
  <si>
    <t>19 p ocupate</t>
  </si>
  <si>
    <t>114 p ocupate</t>
  </si>
  <si>
    <t>22 p ocupate</t>
  </si>
  <si>
    <t>66 p ocupate</t>
  </si>
  <si>
    <t>129 p ocupate</t>
  </si>
  <si>
    <t>29 p ocupate</t>
  </si>
  <si>
    <t>14 p ocupate</t>
  </si>
  <si>
    <t>127 p ocupate</t>
  </si>
  <si>
    <t>121 p ocupate</t>
  </si>
  <si>
    <t>6 p  ocupate</t>
  </si>
  <si>
    <t xml:space="preserve">46 p ocupate </t>
  </si>
  <si>
    <t>9 p ocupate</t>
  </si>
  <si>
    <t>1655 p ocupate</t>
  </si>
  <si>
    <t>477 p ocupate</t>
  </si>
  <si>
    <t>183 p ocupate</t>
  </si>
  <si>
    <t>175 p ocupate</t>
  </si>
  <si>
    <t>85 p ocupate</t>
  </si>
  <si>
    <t>144 p ocupate</t>
  </si>
  <si>
    <t>154 p ocupate</t>
  </si>
  <si>
    <t>52 p ocupate</t>
  </si>
  <si>
    <t>135 p ocupate</t>
  </si>
  <si>
    <t>Centrul de Integrare prin Terapie Ocupationala Tigveni</t>
  </si>
  <si>
    <t>Complexul de locuinte protejate Buzoesti</t>
  </si>
  <si>
    <t>Centrul de Abilitare si Reabilitare pentru Persoane Adulte cu Dizabilitati Calinesti</t>
  </si>
  <si>
    <t>JUDETUL ARGES</t>
  </si>
  <si>
    <t>ANEXA nr. 1 a</t>
  </si>
  <si>
    <t>Spitalul Pneumoftiziologie Leordeni</t>
  </si>
  <si>
    <t>Numar  personal                  ( permanent si temporar )</t>
  </si>
  <si>
    <t xml:space="preserve">Total -Judetul Arges </t>
  </si>
  <si>
    <t>Total cap 66  - sanatate</t>
  </si>
  <si>
    <t>Fond salarii de baza pe anul 2022                       ( mii lei )</t>
  </si>
  <si>
    <t>Complexul de Servicii pentru Persoane cu Dizabilitati Pitesti</t>
  </si>
  <si>
    <t>Caminul pentru persoane varstnice Mozaceni</t>
  </si>
  <si>
    <t>Spitalul de Pneumoftiziologie Valea Iasului</t>
  </si>
  <si>
    <t>PROPUNERE NUMAR PERSONAL SI FONDUL SALARIILOR DE BAZA                                        PE ANUL 2022</t>
  </si>
  <si>
    <t>la   H.C.J  nr. 27/08.02.2022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</si>
</sst>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14" fillId="4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3" fontId="10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/>
    <xf numFmtId="0" fontId="10" fillId="0" borderId="0" xfId="1" applyFont="1" applyFill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3" fillId="2" borderId="1" xfId="3" applyFont="1" applyBorder="1" applyAlignment="1">
      <alignment horizontal="center" wrapText="1"/>
    </xf>
    <xf numFmtId="0" fontId="13" fillId="2" borderId="1" xfId="3" applyFont="1" applyBorder="1"/>
    <xf numFmtId="0" fontId="13" fillId="2" borderId="1" xfId="3" applyFont="1" applyBorder="1" applyAlignment="1">
      <alignment horizontal="center" vertical="center" wrapText="1"/>
    </xf>
    <xf numFmtId="0" fontId="13" fillId="2" borderId="1" xfId="3" applyFont="1" applyBorder="1" applyAlignment="1">
      <alignment horizontal="left" wrapText="1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1" applyFont="1" applyFill="1" applyBorder="1" applyAlignment="1">
      <alignment vertical="center" wrapText="1"/>
    </xf>
    <xf numFmtId="0" fontId="13" fillId="2" borderId="1" xfId="3" applyFont="1" applyBorder="1" applyAlignment="1">
      <alignment horizontal="center"/>
    </xf>
    <xf numFmtId="164" fontId="13" fillId="2" borderId="1" xfId="3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" fontId="15" fillId="4" borderId="1" xfId="4" applyNumberFormat="1" applyFont="1" applyBorder="1" applyAlignment="1">
      <alignment horizontal="center"/>
    </xf>
    <xf numFmtId="164" fontId="12" fillId="0" borderId="1" xfId="2" applyFont="1" applyBorder="1" applyAlignment="1">
      <alignment horizontal="center"/>
    </xf>
    <xf numFmtId="0" fontId="12" fillId="0" borderId="0" xfId="0" applyFont="1" applyAlignment="1">
      <alignment horizontal="right"/>
    </xf>
    <xf numFmtId="0" fontId="16" fillId="0" borderId="0" xfId="0" applyFont="1"/>
    <xf numFmtId="0" fontId="10" fillId="0" borderId="0" xfId="0" applyFont="1"/>
    <xf numFmtId="164" fontId="12" fillId="3" borderId="1" xfId="2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1" applyFont="1" applyFill="1" applyBorder="1" applyAlignment="1">
      <alignment horizontal="center" vertical="center" wrapText="1"/>
    </xf>
  </cellXfs>
  <cellStyles count="5">
    <cellStyle name="Comma" xfId="2" builtinId="3"/>
    <cellStyle name="Good" xfId="3" builtinId="26"/>
    <cellStyle name="Neutral" xfId="4" builtinId="2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4"/>
  <sheetViews>
    <sheetView tabSelected="1" workbookViewId="0">
      <selection activeCell="E3" sqref="E3:H3"/>
    </sheetView>
  </sheetViews>
  <sheetFormatPr defaultRowHeight="15"/>
  <cols>
    <col min="1" max="1" width="4.140625" style="9" customWidth="1"/>
    <col min="2" max="2" width="32.5703125" style="9" customWidth="1"/>
    <col min="3" max="3" width="15.7109375" style="9" hidden="1" customWidth="1"/>
    <col min="4" max="4" width="15.85546875" style="9" customWidth="1"/>
    <col min="5" max="5" width="13.42578125" style="9" customWidth="1"/>
    <col min="6" max="6" width="14" style="9" hidden="1" customWidth="1"/>
    <col min="7" max="8" width="9.140625" style="9"/>
  </cols>
  <sheetData>
    <row r="2" spans="1:10" s="4" customFormat="1" ht="18.75" customHeight="1">
      <c r="A2" s="8" t="s">
        <v>66</v>
      </c>
      <c r="B2" s="8"/>
      <c r="C2" s="8"/>
      <c r="D2" s="19"/>
      <c r="E2" s="34" t="s">
        <v>67</v>
      </c>
      <c r="F2" s="34"/>
      <c r="G2" s="34"/>
      <c r="H2" s="34"/>
    </row>
    <row r="3" spans="1:10" s="5" customFormat="1" ht="17.25" customHeight="1">
      <c r="A3" s="8"/>
      <c r="B3" s="8"/>
      <c r="C3" s="8"/>
      <c r="D3" s="9"/>
      <c r="E3" s="34" t="s">
        <v>77</v>
      </c>
      <c r="F3" s="34"/>
      <c r="G3" s="34"/>
      <c r="H3" s="34"/>
    </row>
    <row r="4" spans="1:10" s="5" customFormat="1" ht="17.25" customHeight="1">
      <c r="A4" s="8"/>
      <c r="B4" s="8"/>
      <c r="C4" s="8"/>
      <c r="D4" s="9"/>
      <c r="E4" s="26"/>
      <c r="F4" s="26"/>
      <c r="G4" s="26"/>
      <c r="H4" s="26"/>
    </row>
    <row r="5" spans="1:10" s="5" customFormat="1" ht="17.25" customHeight="1">
      <c r="A5" s="8"/>
      <c r="B5" s="8"/>
      <c r="C5" s="8"/>
      <c r="D5" s="9"/>
      <c r="E5" s="26"/>
      <c r="F5" s="26"/>
      <c r="G5" s="26"/>
      <c r="H5" s="26"/>
    </row>
    <row r="6" spans="1:10" s="5" customFormat="1">
      <c r="A6" s="19"/>
      <c r="B6" s="9"/>
      <c r="C6" s="9"/>
      <c r="D6" s="9"/>
      <c r="E6" s="9"/>
      <c r="F6" s="9"/>
      <c r="G6" s="9"/>
      <c r="H6" s="9"/>
    </row>
    <row r="7" spans="1:10" s="5" customFormat="1" ht="28.5" customHeight="1">
      <c r="A7" s="35" t="s">
        <v>76</v>
      </c>
      <c r="B7" s="35"/>
      <c r="C7" s="35"/>
      <c r="D7" s="35"/>
      <c r="E7" s="35"/>
      <c r="F7" s="35"/>
      <c r="G7" s="35"/>
      <c r="H7" s="22"/>
      <c r="I7" s="22"/>
      <c r="J7" s="22"/>
    </row>
    <row r="8" spans="1:10" s="5" customFormat="1" ht="28.5" customHeight="1">
      <c r="A8" s="25"/>
      <c r="B8" s="25"/>
      <c r="C8" s="25"/>
      <c r="D8" s="25"/>
      <c r="E8" s="25"/>
      <c r="F8" s="25"/>
      <c r="G8" s="25"/>
      <c r="H8" s="22"/>
      <c r="I8" s="22"/>
      <c r="J8" s="22"/>
    </row>
    <row r="9" spans="1:10">
      <c r="A9" s="10"/>
      <c r="B9" s="10"/>
      <c r="C9" s="10"/>
    </row>
    <row r="10" spans="1:10" ht="72.75" customHeight="1">
      <c r="A10" s="6" t="s">
        <v>0</v>
      </c>
      <c r="B10" s="6" t="s">
        <v>23</v>
      </c>
      <c r="C10" s="6" t="s">
        <v>31</v>
      </c>
      <c r="D10" s="27" t="s">
        <v>69</v>
      </c>
      <c r="E10" s="27" t="s">
        <v>72</v>
      </c>
    </row>
    <row r="11" spans="1:10">
      <c r="A11" s="7"/>
      <c r="B11" s="7">
        <v>1</v>
      </c>
      <c r="C11" s="7">
        <v>1</v>
      </c>
      <c r="D11" s="20">
        <v>2</v>
      </c>
      <c r="E11" s="20">
        <v>3</v>
      </c>
    </row>
    <row r="12" spans="1:10" ht="24.75" customHeight="1">
      <c r="A12" s="28"/>
      <c r="B12" s="28" t="s">
        <v>70</v>
      </c>
      <c r="C12" s="28" t="e">
        <f>C13+C14+#REF!+#REF!+C15+C30+C37+C53+C54</f>
        <v>#REF!</v>
      </c>
      <c r="D12" s="28">
        <f>D13+D14+D15+D30+D37+D53+D54</f>
        <v>6417.5</v>
      </c>
      <c r="E12" s="28">
        <f>E13+E14+E15+E30+E37+E53+E54</f>
        <v>473376</v>
      </c>
    </row>
    <row r="13" spans="1:10" ht="29.25" customHeight="1">
      <c r="A13" s="20">
        <v>1</v>
      </c>
      <c r="B13" s="11" t="s">
        <v>8</v>
      </c>
      <c r="C13" s="12"/>
      <c r="D13" s="29">
        <v>200</v>
      </c>
      <c r="E13" s="29">
        <v>26955</v>
      </c>
    </row>
    <row r="14" spans="1:10" s="1" customFormat="1" ht="33" customHeight="1">
      <c r="A14" s="21">
        <v>2</v>
      </c>
      <c r="B14" s="13" t="s">
        <v>27</v>
      </c>
      <c r="C14" s="14"/>
      <c r="D14" s="29">
        <v>40</v>
      </c>
      <c r="E14" s="29">
        <v>2417</v>
      </c>
      <c r="F14" s="30" t="s">
        <v>47</v>
      </c>
      <c r="G14" s="31"/>
      <c r="H14" s="31"/>
    </row>
    <row r="15" spans="1:10" s="3" customFormat="1" ht="30.75" customHeight="1">
      <c r="A15" s="16"/>
      <c r="B15" s="15" t="s">
        <v>71</v>
      </c>
      <c r="C15" s="15"/>
      <c r="D15" s="24">
        <f t="shared" ref="D15:E15" si="0">D16+D17+D18+D19+D20+D21+D22+D23+D24+D25+D26+D27+D28+D29</f>
        <v>3700</v>
      </c>
      <c r="E15" s="24">
        <f t="shared" si="0"/>
        <v>320683</v>
      </c>
      <c r="F15" s="32"/>
      <c r="G15" s="32"/>
      <c r="H15" s="32"/>
    </row>
    <row r="16" spans="1:10" ht="27" customHeight="1">
      <c r="A16" s="21">
        <v>3</v>
      </c>
      <c r="B16" s="13" t="s">
        <v>9</v>
      </c>
      <c r="C16" s="14">
        <v>152915</v>
      </c>
      <c r="D16" s="29">
        <v>1921</v>
      </c>
      <c r="E16" s="29">
        <v>207333</v>
      </c>
      <c r="F16" s="30" t="s">
        <v>54</v>
      </c>
    </row>
    <row r="17" spans="1:8" ht="25.5" customHeight="1">
      <c r="A17" s="21">
        <v>4</v>
      </c>
      <c r="B17" s="13" t="s">
        <v>1</v>
      </c>
      <c r="C17" s="14">
        <v>39382.300000000003</v>
      </c>
      <c r="D17" s="29">
        <v>570</v>
      </c>
      <c r="E17" s="29">
        <v>35600</v>
      </c>
      <c r="F17" s="30" t="s">
        <v>55</v>
      </c>
    </row>
    <row r="18" spans="1:8" s="1" customFormat="1" ht="36.75" customHeight="1">
      <c r="A18" s="21">
        <v>5</v>
      </c>
      <c r="B18" s="13" t="s">
        <v>75</v>
      </c>
      <c r="C18" s="14">
        <v>15758</v>
      </c>
      <c r="D18" s="29">
        <v>205</v>
      </c>
      <c r="E18" s="29">
        <v>13078</v>
      </c>
      <c r="F18" s="30" t="s">
        <v>57</v>
      </c>
      <c r="G18" s="31"/>
      <c r="H18" s="31"/>
    </row>
    <row r="19" spans="1:8" s="1" customFormat="1" ht="35.25" customHeight="1">
      <c r="A19" s="21">
        <v>6</v>
      </c>
      <c r="B19" s="13" t="s">
        <v>24</v>
      </c>
      <c r="C19" s="14">
        <v>9567.5</v>
      </c>
      <c r="D19" s="29">
        <v>165</v>
      </c>
      <c r="E19" s="29">
        <v>8491</v>
      </c>
      <c r="F19" s="30" t="s">
        <v>59</v>
      </c>
      <c r="G19" s="31"/>
      <c r="H19" s="31"/>
    </row>
    <row r="20" spans="1:8" s="1" customFormat="1" ht="24.75" customHeight="1">
      <c r="A20" s="21">
        <v>7</v>
      </c>
      <c r="B20" s="13" t="s">
        <v>68</v>
      </c>
      <c r="C20" s="14">
        <v>9652.2000000000007</v>
      </c>
      <c r="D20" s="29">
        <v>95</v>
      </c>
      <c r="E20" s="29">
        <v>6810</v>
      </c>
      <c r="F20" s="30" t="s">
        <v>58</v>
      </c>
      <c r="G20" s="31"/>
      <c r="H20" s="31"/>
    </row>
    <row r="21" spans="1:8" ht="36" customHeight="1">
      <c r="A21" s="21">
        <v>8</v>
      </c>
      <c r="B21" s="13" t="s">
        <v>10</v>
      </c>
      <c r="C21" s="14">
        <v>14747.5</v>
      </c>
      <c r="D21" s="29">
        <v>235</v>
      </c>
      <c r="E21" s="29">
        <v>23022</v>
      </c>
      <c r="F21" s="30" t="s">
        <v>56</v>
      </c>
    </row>
    <row r="22" spans="1:8" s="1" customFormat="1" ht="30" customHeight="1">
      <c r="A22" s="21">
        <v>9</v>
      </c>
      <c r="B22" s="13" t="s">
        <v>25</v>
      </c>
      <c r="C22" s="14">
        <v>12688</v>
      </c>
      <c r="D22" s="29">
        <v>230</v>
      </c>
      <c r="E22" s="29">
        <v>11044</v>
      </c>
      <c r="F22" s="30" t="s">
        <v>60</v>
      </c>
      <c r="G22" s="31"/>
      <c r="H22" s="31"/>
    </row>
    <row r="23" spans="1:8" s="1" customFormat="1" ht="27" customHeight="1">
      <c r="A23" s="21">
        <v>10</v>
      </c>
      <c r="B23" s="13" t="s">
        <v>11</v>
      </c>
      <c r="C23" s="14">
        <v>8073</v>
      </c>
      <c r="D23" s="29">
        <v>151</v>
      </c>
      <c r="E23" s="29">
        <v>7510</v>
      </c>
      <c r="F23" s="30" t="s">
        <v>62</v>
      </c>
      <c r="G23" s="31"/>
      <c r="H23" s="31"/>
    </row>
    <row r="24" spans="1:8" s="1" customFormat="1" ht="28.5" customHeight="1">
      <c r="A24" s="21">
        <v>11</v>
      </c>
      <c r="B24" s="13" t="s">
        <v>12</v>
      </c>
      <c r="C24" s="14">
        <v>2952.5</v>
      </c>
      <c r="D24" s="29">
        <v>59</v>
      </c>
      <c r="E24" s="29">
        <v>3727</v>
      </c>
      <c r="F24" s="30" t="s">
        <v>61</v>
      </c>
      <c r="G24" s="31"/>
      <c r="H24" s="31"/>
    </row>
    <row r="25" spans="1:8" ht="39.75" customHeight="1">
      <c r="A25" s="21">
        <v>12</v>
      </c>
      <c r="B25" s="13" t="s">
        <v>19</v>
      </c>
      <c r="C25" s="14"/>
      <c r="D25" s="29">
        <v>14</v>
      </c>
      <c r="E25" s="29">
        <v>970</v>
      </c>
      <c r="F25" s="30" t="s">
        <v>32</v>
      </c>
    </row>
    <row r="26" spans="1:8" ht="33.75" customHeight="1">
      <c r="A26" s="21">
        <v>13</v>
      </c>
      <c r="B26" s="13" t="s">
        <v>20</v>
      </c>
      <c r="C26" s="14"/>
      <c r="D26" s="29">
        <v>7</v>
      </c>
      <c r="E26" s="29">
        <v>360</v>
      </c>
      <c r="F26" s="30" t="s">
        <v>41</v>
      </c>
    </row>
    <row r="27" spans="1:8" ht="35.25" customHeight="1">
      <c r="A27" s="21">
        <v>14</v>
      </c>
      <c r="B27" s="13" t="s">
        <v>21</v>
      </c>
      <c r="C27" s="14"/>
      <c r="D27" s="29">
        <v>28</v>
      </c>
      <c r="E27" s="29">
        <v>1440</v>
      </c>
      <c r="F27" s="30" t="s">
        <v>36</v>
      </c>
    </row>
    <row r="28" spans="1:8" ht="38.25" customHeight="1">
      <c r="A28" s="21">
        <v>15</v>
      </c>
      <c r="B28" s="13" t="s">
        <v>17</v>
      </c>
      <c r="C28" s="14"/>
      <c r="D28" s="29">
        <v>10</v>
      </c>
      <c r="E28" s="29">
        <v>623</v>
      </c>
      <c r="F28" s="30" t="s">
        <v>37</v>
      </c>
    </row>
    <row r="29" spans="1:8" ht="39" customHeight="1">
      <c r="A29" s="21">
        <v>16</v>
      </c>
      <c r="B29" s="13" t="s">
        <v>18</v>
      </c>
      <c r="C29" s="14"/>
      <c r="D29" s="29">
        <v>10</v>
      </c>
      <c r="E29" s="29">
        <v>675</v>
      </c>
      <c r="F29" s="30" t="s">
        <v>53</v>
      </c>
    </row>
    <row r="30" spans="1:8" s="2" customFormat="1" ht="27" customHeight="1">
      <c r="A30" s="16"/>
      <c r="B30" s="17" t="s">
        <v>29</v>
      </c>
      <c r="C30" s="17" t="e">
        <f>C31+C32+C33+C34+C35+C36+#REF!</f>
        <v>#REF!</v>
      </c>
      <c r="D30" s="24">
        <f>D31+D32+D33+D34+D35+D36</f>
        <v>373</v>
      </c>
      <c r="E30" s="24">
        <f>E31+E32+E33+E34+E35+E36</f>
        <v>23115</v>
      </c>
      <c r="F30" s="19"/>
      <c r="G30" s="19"/>
      <c r="H30" s="19"/>
    </row>
    <row r="31" spans="1:8" ht="33.75" customHeight="1">
      <c r="A31" s="21">
        <v>17</v>
      </c>
      <c r="B31" s="13" t="s">
        <v>13</v>
      </c>
      <c r="C31" s="14"/>
      <c r="D31" s="29">
        <v>67</v>
      </c>
      <c r="E31" s="29">
        <v>3568</v>
      </c>
      <c r="F31" s="30" t="s">
        <v>45</v>
      </c>
    </row>
    <row r="32" spans="1:8" s="1" customFormat="1" ht="27.75" customHeight="1">
      <c r="A32" s="21">
        <v>18</v>
      </c>
      <c r="B32" s="13" t="s">
        <v>2</v>
      </c>
      <c r="C32" s="14"/>
      <c r="D32" s="29">
        <v>57</v>
      </c>
      <c r="E32" s="29">
        <v>2900</v>
      </c>
      <c r="F32" s="30" t="s">
        <v>39</v>
      </c>
      <c r="G32" s="31"/>
      <c r="H32" s="31"/>
    </row>
    <row r="33" spans="1:8" ht="27.75" customHeight="1">
      <c r="A33" s="21">
        <v>19</v>
      </c>
      <c r="B33" s="13" t="s">
        <v>3</v>
      </c>
      <c r="C33" s="14"/>
      <c r="D33" s="29">
        <v>63</v>
      </c>
      <c r="E33" s="29">
        <v>4148</v>
      </c>
      <c r="F33" s="30" t="s">
        <v>34</v>
      </c>
    </row>
    <row r="34" spans="1:8" s="1" customFormat="1" ht="27" customHeight="1">
      <c r="A34" s="21">
        <v>20</v>
      </c>
      <c r="B34" s="13" t="s">
        <v>14</v>
      </c>
      <c r="C34" s="14"/>
      <c r="D34" s="29">
        <v>115</v>
      </c>
      <c r="E34" s="29">
        <v>8449</v>
      </c>
      <c r="F34" s="30" t="s">
        <v>43</v>
      </c>
      <c r="G34" s="31"/>
      <c r="H34" s="31"/>
    </row>
    <row r="35" spans="1:8" s="1" customFormat="1" ht="28.5" customHeight="1">
      <c r="A35" s="21">
        <v>21</v>
      </c>
      <c r="B35" s="13" t="s">
        <v>4</v>
      </c>
      <c r="C35" s="14"/>
      <c r="D35" s="29">
        <v>29</v>
      </c>
      <c r="E35" s="29">
        <v>1471</v>
      </c>
      <c r="F35" s="30" t="s">
        <v>44</v>
      </c>
      <c r="G35" s="31"/>
      <c r="H35" s="31"/>
    </row>
    <row r="36" spans="1:8" s="1" customFormat="1" ht="26.25" customHeight="1">
      <c r="A36" s="21">
        <v>22</v>
      </c>
      <c r="B36" s="13" t="s">
        <v>28</v>
      </c>
      <c r="C36" s="14"/>
      <c r="D36" s="29">
        <v>42</v>
      </c>
      <c r="E36" s="29">
        <v>2579</v>
      </c>
      <c r="F36" s="30" t="s">
        <v>40</v>
      </c>
      <c r="G36" s="31"/>
      <c r="H36" s="31"/>
    </row>
    <row r="37" spans="1:8" s="2" customFormat="1" ht="31.5" customHeight="1">
      <c r="A37" s="16"/>
      <c r="B37" s="15" t="s">
        <v>30</v>
      </c>
      <c r="C37" s="15" t="e">
        <f>C38+C39+C40+C41+C42+C43+C44+C45+C46+C51+C52+#REF!+#REF!+#REF!</f>
        <v>#REF!</v>
      </c>
      <c r="D37" s="24">
        <f>D38+D39+D40+D41+D42+D43+D44+D45+D46+D47+D48+D49+D50+D51+D52</f>
        <v>1955.5</v>
      </c>
      <c r="E37" s="24">
        <f>E38+E39+E40+E41+E42+E43+E44+E45+E46+E47+E48+E49+E50+E51+E52</f>
        <v>91770</v>
      </c>
      <c r="F37" s="19"/>
      <c r="G37" s="19"/>
      <c r="H37" s="19"/>
    </row>
    <row r="38" spans="1:8" ht="39.75" customHeight="1">
      <c r="A38" s="21">
        <v>23</v>
      </c>
      <c r="B38" s="13" t="s">
        <v>15</v>
      </c>
      <c r="C38" s="14"/>
      <c r="D38" s="29">
        <v>1151</v>
      </c>
      <c r="E38" s="29">
        <v>50952</v>
      </c>
      <c r="F38" s="30" t="s">
        <v>35</v>
      </c>
    </row>
    <row r="39" spans="1:8" ht="32.25" customHeight="1">
      <c r="A39" s="21">
        <v>24</v>
      </c>
      <c r="B39" s="13" t="s">
        <v>5</v>
      </c>
      <c r="C39" s="14"/>
      <c r="D39" s="29">
        <v>148</v>
      </c>
      <c r="E39" s="33">
        <v>8800</v>
      </c>
      <c r="F39" s="30" t="s">
        <v>49</v>
      </c>
    </row>
    <row r="40" spans="1:8" s="1" customFormat="1" ht="36" customHeight="1">
      <c r="A40" s="21">
        <v>25</v>
      </c>
      <c r="B40" s="13" t="s">
        <v>6</v>
      </c>
      <c r="C40" s="14"/>
      <c r="D40" s="29">
        <v>86</v>
      </c>
      <c r="E40" s="33">
        <v>4818</v>
      </c>
      <c r="F40" s="30" t="s">
        <v>45</v>
      </c>
      <c r="G40" s="31"/>
      <c r="H40" s="31"/>
    </row>
    <row r="41" spans="1:8" s="1" customFormat="1" ht="38.25" customHeight="1">
      <c r="A41" s="21">
        <v>26</v>
      </c>
      <c r="B41" s="13" t="s">
        <v>63</v>
      </c>
      <c r="C41" s="14"/>
      <c r="D41" s="29">
        <v>219</v>
      </c>
      <c r="E41" s="29">
        <v>8937</v>
      </c>
      <c r="F41" s="9" t="s">
        <v>50</v>
      </c>
      <c r="G41" s="31"/>
      <c r="H41" s="31"/>
    </row>
    <row r="42" spans="1:8" s="1" customFormat="1" ht="41.25" customHeight="1">
      <c r="A42" s="21">
        <v>27</v>
      </c>
      <c r="B42" s="13" t="s">
        <v>65</v>
      </c>
      <c r="C42" s="14"/>
      <c r="D42" s="29">
        <v>48</v>
      </c>
      <c r="E42" s="29">
        <v>3338</v>
      </c>
      <c r="F42" s="30" t="s">
        <v>52</v>
      </c>
      <c r="G42" s="31"/>
      <c r="H42" s="31"/>
    </row>
    <row r="43" spans="1:8" ht="34.5" customHeight="1">
      <c r="A43" s="21">
        <v>28</v>
      </c>
      <c r="B43" s="13" t="s">
        <v>26</v>
      </c>
      <c r="C43" s="14"/>
      <c r="D43" s="29">
        <v>59</v>
      </c>
      <c r="E43" s="29">
        <v>4278</v>
      </c>
      <c r="F43" s="30" t="s">
        <v>34</v>
      </c>
    </row>
    <row r="44" spans="1:8" s="1" customFormat="1" ht="30.75" customHeight="1">
      <c r="A44" s="21">
        <v>29</v>
      </c>
      <c r="B44" s="13" t="s">
        <v>16</v>
      </c>
      <c r="C44" s="14"/>
      <c r="D44" s="29">
        <v>4</v>
      </c>
      <c r="E44" s="29">
        <v>531</v>
      </c>
      <c r="F44" s="30" t="s">
        <v>51</v>
      </c>
      <c r="G44" s="31"/>
      <c r="H44" s="31"/>
    </row>
    <row r="45" spans="1:8" ht="30.75" customHeight="1">
      <c r="A45" s="21">
        <v>30</v>
      </c>
      <c r="B45" s="13" t="s">
        <v>64</v>
      </c>
      <c r="C45" s="14"/>
      <c r="D45" s="29">
        <v>19</v>
      </c>
      <c r="E45" s="29">
        <v>917</v>
      </c>
    </row>
    <row r="46" spans="1:8" s="1" customFormat="1" ht="41.25" customHeight="1">
      <c r="A46" s="21">
        <v>31</v>
      </c>
      <c r="B46" s="13" t="s">
        <v>73</v>
      </c>
      <c r="C46" s="14"/>
      <c r="D46" s="29">
        <v>24</v>
      </c>
      <c r="E46" s="29">
        <v>1684</v>
      </c>
      <c r="F46" s="30" t="s">
        <v>48</v>
      </c>
      <c r="G46" s="31"/>
      <c r="H46" s="31"/>
    </row>
    <row r="47" spans="1:8" s="1" customFormat="1" ht="39.75" customHeight="1">
      <c r="A47" s="21">
        <v>32</v>
      </c>
      <c r="B47" s="13" t="s">
        <v>74</v>
      </c>
      <c r="C47" s="14"/>
      <c r="D47" s="29">
        <v>26.5</v>
      </c>
      <c r="E47" s="29">
        <v>857</v>
      </c>
      <c r="F47" s="30"/>
      <c r="G47" s="31"/>
      <c r="H47" s="31"/>
    </row>
    <row r="48" spans="1:8" s="1" customFormat="1" ht="34.5" customHeight="1">
      <c r="A48" s="21">
        <v>33</v>
      </c>
      <c r="B48" s="13" t="s">
        <v>19</v>
      </c>
      <c r="C48" s="14"/>
      <c r="D48" s="29">
        <v>32</v>
      </c>
      <c r="E48" s="29">
        <v>1185</v>
      </c>
      <c r="F48" s="30"/>
      <c r="G48" s="31"/>
      <c r="H48" s="31"/>
    </row>
    <row r="49" spans="1:8" s="1" customFormat="1" ht="38.25" customHeight="1">
      <c r="A49" s="21">
        <v>34</v>
      </c>
      <c r="B49" s="13" t="s">
        <v>20</v>
      </c>
      <c r="C49" s="14"/>
      <c r="D49" s="29">
        <v>22</v>
      </c>
      <c r="E49" s="29">
        <v>870</v>
      </c>
      <c r="F49" s="30"/>
      <c r="G49" s="31"/>
      <c r="H49" s="31"/>
    </row>
    <row r="50" spans="1:8" s="1" customFormat="1" ht="39.75" customHeight="1">
      <c r="A50" s="21">
        <v>35</v>
      </c>
      <c r="B50" s="13" t="s">
        <v>21</v>
      </c>
      <c r="C50" s="14"/>
      <c r="D50" s="29">
        <v>67</v>
      </c>
      <c r="E50" s="29">
        <v>2520</v>
      </c>
      <c r="F50" s="30"/>
      <c r="G50" s="31"/>
      <c r="H50" s="31"/>
    </row>
    <row r="51" spans="1:8" ht="38.25" customHeight="1">
      <c r="A51" s="21">
        <v>36</v>
      </c>
      <c r="B51" s="13" t="s">
        <v>17</v>
      </c>
      <c r="C51" s="14"/>
      <c r="D51" s="29">
        <v>25</v>
      </c>
      <c r="E51" s="29">
        <v>1150</v>
      </c>
      <c r="F51" s="30" t="s">
        <v>38</v>
      </c>
    </row>
    <row r="52" spans="1:8" s="1" customFormat="1" ht="42.75" customHeight="1">
      <c r="A52" s="21">
        <v>37</v>
      </c>
      <c r="B52" s="13" t="s">
        <v>18</v>
      </c>
      <c r="C52" s="14"/>
      <c r="D52" s="29">
        <v>25</v>
      </c>
      <c r="E52" s="29">
        <v>933</v>
      </c>
      <c r="F52" s="30" t="s">
        <v>42</v>
      </c>
      <c r="G52" s="31"/>
      <c r="H52" s="31"/>
    </row>
    <row r="53" spans="1:8" ht="33.75" customHeight="1">
      <c r="A53" s="23">
        <v>38</v>
      </c>
      <c r="B53" s="18" t="s">
        <v>7</v>
      </c>
      <c r="C53" s="15"/>
      <c r="D53" s="24">
        <v>20</v>
      </c>
      <c r="E53" s="24">
        <v>2106</v>
      </c>
      <c r="F53" s="30" t="s">
        <v>33</v>
      </c>
    </row>
    <row r="54" spans="1:8" ht="33" customHeight="1">
      <c r="A54" s="23">
        <v>39</v>
      </c>
      <c r="B54" s="18" t="s">
        <v>22</v>
      </c>
      <c r="C54" s="15"/>
      <c r="D54" s="24">
        <v>129</v>
      </c>
      <c r="E54" s="24">
        <v>6330</v>
      </c>
      <c r="F54" s="30" t="s">
        <v>46</v>
      </c>
    </row>
  </sheetData>
  <mergeCells count="3">
    <mergeCell ref="E2:H2"/>
    <mergeCell ref="E3:H3"/>
    <mergeCell ref="A7:G7"/>
  </mergeCells>
  <pageMargins left="1.17" right="0.2" top="0.32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1a</vt:lpstr>
      <vt:lpstr>'Anexa 1a'!Print_Titles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loredanat</cp:lastModifiedBy>
  <cp:lastPrinted>2022-02-03T10:54:45Z</cp:lastPrinted>
  <dcterms:created xsi:type="dcterms:W3CDTF">2014-10-03T06:37:18Z</dcterms:created>
  <dcterms:modified xsi:type="dcterms:W3CDTF">2022-12-15T13:00:33Z</dcterms:modified>
</cp:coreProperties>
</file>