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oo\Downloads\28.11.2022\Anexe\Anexe la H.C.J nr. 336 din 28.11.2022_P.19\"/>
    </mc:Choice>
  </mc:AlternateContent>
  <xr:revisionPtr revIDLastSave="0" documentId="13_ncr:1_{B11A4E4A-196A-4E9C-B47C-01BB54B8D7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4 noiembrie2022" sheetId="1" r:id="rId1"/>
  </sheets>
  <definedNames>
    <definedName name="_xlnm.Database" localSheetId="0">#REF!</definedName>
    <definedName name="_xlnm.Database">#REF!</definedName>
    <definedName name="_xlnm.Print_Titles" localSheetId="0">'24 noiembrie2022'!$10:$13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5" i="1" l="1"/>
  <c r="C263" i="1" s="1"/>
  <c r="C264" i="1"/>
  <c r="C262" i="1" s="1"/>
  <c r="C236" i="1"/>
  <c r="C234" i="1" s="1"/>
  <c r="C232" i="1" s="1"/>
  <c r="C230" i="1" s="1"/>
  <c r="C228" i="1" s="1"/>
  <c r="C235" i="1"/>
  <c r="C233" i="1" s="1"/>
  <c r="C223" i="1"/>
  <c r="C221" i="1" s="1"/>
  <c r="C222" i="1"/>
  <c r="C220" i="1" s="1"/>
  <c r="C210" i="1"/>
  <c r="C208" i="1" s="1"/>
  <c r="C209" i="1"/>
  <c r="C207" i="1" s="1"/>
  <c r="C205" i="1" s="1"/>
  <c r="C202" i="1"/>
  <c r="C200" i="1" s="1"/>
  <c r="C201" i="1"/>
  <c r="C199" i="1"/>
  <c r="C167" i="1" s="1"/>
  <c r="C185" i="1"/>
  <c r="C183" i="1" s="1"/>
  <c r="C181" i="1" s="1"/>
  <c r="C179" i="1" s="1"/>
  <c r="C177" i="1" s="1"/>
  <c r="C184" i="1"/>
  <c r="C163" i="1" s="1"/>
  <c r="C125" i="1"/>
  <c r="C123" i="1" s="1"/>
  <c r="C121" i="1" s="1"/>
  <c r="C119" i="1" s="1"/>
  <c r="C117" i="1" s="1"/>
  <c r="C124" i="1"/>
  <c r="C122" i="1"/>
  <c r="C120" i="1" s="1"/>
  <c r="C118" i="1" s="1"/>
  <c r="C116" i="1" s="1"/>
  <c r="H117" i="1"/>
  <c r="G117" i="1"/>
  <c r="F117" i="1"/>
  <c r="E117" i="1"/>
  <c r="D117" i="1"/>
  <c r="C114" i="1"/>
  <c r="C112" i="1" s="1"/>
  <c r="C110" i="1" s="1"/>
  <c r="C108" i="1" s="1"/>
  <c r="C106" i="1" s="1"/>
  <c r="C113" i="1"/>
  <c r="C111" i="1"/>
  <c r="C109" i="1" s="1"/>
  <c r="C107" i="1" s="1"/>
  <c r="C105" i="1" s="1"/>
  <c r="C100" i="1"/>
  <c r="C55" i="1" s="1"/>
  <c r="C99" i="1"/>
  <c r="C97" i="1" s="1"/>
  <c r="C95" i="1" s="1"/>
  <c r="C93" i="1" s="1"/>
  <c r="C91" i="1" s="1"/>
  <c r="H92" i="1"/>
  <c r="G92" i="1"/>
  <c r="F92" i="1"/>
  <c r="E92" i="1"/>
  <c r="D92" i="1"/>
  <c r="C87" i="1"/>
  <c r="C85" i="1" s="1"/>
  <c r="C83" i="1" s="1"/>
  <c r="C81" i="1" s="1"/>
  <c r="C86" i="1"/>
  <c r="C84" i="1" s="1"/>
  <c r="C76" i="1"/>
  <c r="C74" i="1" s="1"/>
  <c r="C75" i="1"/>
  <c r="C73" i="1"/>
  <c r="C62" i="1" s="1"/>
  <c r="H25" i="1"/>
  <c r="H23" i="1" s="1"/>
  <c r="H21" i="1" s="1"/>
  <c r="H17" i="1" s="1"/>
  <c r="H15" i="1" s="1"/>
  <c r="G25" i="1"/>
  <c r="F25" i="1"/>
  <c r="E25" i="1"/>
  <c r="D25" i="1"/>
  <c r="D23" i="1" s="1"/>
  <c r="D21" i="1" s="1"/>
  <c r="D17" i="1" s="1"/>
  <c r="D15" i="1" s="1"/>
  <c r="H24" i="1"/>
  <c r="G24" i="1"/>
  <c r="F24" i="1"/>
  <c r="E24" i="1"/>
  <c r="E22" i="1" s="1"/>
  <c r="E20" i="1" s="1"/>
  <c r="E16" i="1" s="1"/>
  <c r="E14" i="1" s="1"/>
  <c r="D24" i="1"/>
  <c r="D22" i="1" s="1"/>
  <c r="D20" i="1" s="1"/>
  <c r="D16" i="1" s="1"/>
  <c r="D14" i="1" s="1"/>
  <c r="G23" i="1"/>
  <c r="F23" i="1"/>
  <c r="F21" i="1" s="1"/>
  <c r="F17" i="1" s="1"/>
  <c r="F15" i="1" s="1"/>
  <c r="E23" i="1"/>
  <c r="E21" i="1" s="1"/>
  <c r="E17" i="1" s="1"/>
  <c r="E15" i="1" s="1"/>
  <c r="H22" i="1"/>
  <c r="H20" i="1" s="1"/>
  <c r="H16" i="1" s="1"/>
  <c r="H14" i="1" s="1"/>
  <c r="G22" i="1"/>
  <c r="G20" i="1" s="1"/>
  <c r="G16" i="1" s="1"/>
  <c r="G14" i="1" s="1"/>
  <c r="F22" i="1"/>
  <c r="F20" i="1" s="1"/>
  <c r="F16" i="1" s="1"/>
  <c r="F14" i="1" s="1"/>
  <c r="G21" i="1"/>
  <c r="G17" i="1" s="1"/>
  <c r="G15" i="1" s="1"/>
  <c r="C182" i="1" l="1"/>
  <c r="C180" i="1" s="1"/>
  <c r="C178" i="1" s="1"/>
  <c r="C176" i="1" s="1"/>
  <c r="C164" i="1"/>
  <c r="C140" i="1" s="1"/>
  <c r="C98" i="1"/>
  <c r="C96" i="1" s="1"/>
  <c r="C94" i="1" s="1"/>
  <c r="C92" i="1" s="1"/>
  <c r="C219" i="1"/>
  <c r="C217" i="1" s="1"/>
  <c r="C215" i="1" s="1"/>
  <c r="C174" i="1"/>
  <c r="C152" i="1" s="1"/>
  <c r="C41" i="1" s="1"/>
  <c r="C254" i="1"/>
  <c r="C142" i="1" s="1"/>
  <c r="C29" i="1" s="1"/>
  <c r="C261" i="1"/>
  <c r="C259" i="1" s="1"/>
  <c r="C257" i="1" s="1"/>
  <c r="C54" i="1"/>
  <c r="C52" i="1" s="1"/>
  <c r="C50" i="1" s="1"/>
  <c r="C27" i="1"/>
  <c r="C138" i="1"/>
  <c r="C136" i="1" s="1"/>
  <c r="C134" i="1" s="1"/>
  <c r="C63" i="1"/>
  <c r="C72" i="1"/>
  <c r="C70" i="1" s="1"/>
  <c r="C68" i="1" s="1"/>
  <c r="C66" i="1" s="1"/>
  <c r="C218" i="1"/>
  <c r="C216" i="1" s="1"/>
  <c r="C214" i="1" s="1"/>
  <c r="C173" i="1"/>
  <c r="C151" i="1" s="1"/>
  <c r="C40" i="1" s="1"/>
  <c r="C82" i="1"/>
  <c r="C80" i="1" s="1"/>
  <c r="C48" i="1"/>
  <c r="C53" i="1"/>
  <c r="C51" i="1" s="1"/>
  <c r="C25" i="1"/>
  <c r="C23" i="1" s="1"/>
  <c r="C21" i="1" s="1"/>
  <c r="C206" i="1"/>
  <c r="C198" i="1" s="1"/>
  <c r="C196" i="1" s="1"/>
  <c r="C172" i="1"/>
  <c r="C36" i="1"/>
  <c r="C60" i="1"/>
  <c r="C58" i="1" s="1"/>
  <c r="C56" i="1" s="1"/>
  <c r="C168" i="1"/>
  <c r="C253" i="1"/>
  <c r="C260" i="1"/>
  <c r="C258" i="1" s="1"/>
  <c r="C256" i="1" s="1"/>
  <c r="C145" i="1"/>
  <c r="C161" i="1"/>
  <c r="C159" i="1" s="1"/>
  <c r="C157" i="1" s="1"/>
  <c r="C139" i="1"/>
  <c r="C171" i="1"/>
  <c r="C231" i="1"/>
  <c r="C229" i="1" s="1"/>
  <c r="C227" i="1" s="1"/>
  <c r="C49" i="1"/>
  <c r="C252" i="1"/>
  <c r="C250" i="1" s="1"/>
  <c r="C248" i="1" s="1"/>
  <c r="C246" i="1" s="1"/>
  <c r="C71" i="1"/>
  <c r="C69" i="1" s="1"/>
  <c r="C67" i="1" s="1"/>
  <c r="C65" i="1" s="1"/>
  <c r="C197" i="1"/>
  <c r="C195" i="1" s="1"/>
  <c r="C24" i="1" l="1"/>
  <c r="C162" i="1"/>
  <c r="C160" i="1" s="1"/>
  <c r="C158" i="1" s="1"/>
  <c r="C146" i="1"/>
  <c r="C141" i="1"/>
  <c r="C28" i="1" s="1"/>
  <c r="C251" i="1"/>
  <c r="C249" i="1" s="1"/>
  <c r="C247" i="1" s="1"/>
  <c r="C245" i="1" s="1"/>
  <c r="C32" i="1"/>
  <c r="C170" i="1"/>
  <c r="C166" i="1" s="1"/>
  <c r="C156" i="1" s="1"/>
  <c r="C150" i="1"/>
  <c r="C37" i="1"/>
  <c r="C61" i="1"/>
  <c r="C59" i="1" s="1"/>
  <c r="C57" i="1" s="1"/>
  <c r="C18" i="1"/>
  <c r="C46" i="1"/>
  <c r="C44" i="1" s="1"/>
  <c r="C26" i="1"/>
  <c r="C169" i="1"/>
  <c r="C165" i="1" s="1"/>
  <c r="C155" i="1" s="1"/>
  <c r="C149" i="1"/>
  <c r="C19" i="1"/>
  <c r="C17" i="1" s="1"/>
  <c r="C47" i="1"/>
  <c r="C45" i="1" s="1"/>
  <c r="C22" i="1" l="1"/>
  <c r="C20" i="1" s="1"/>
  <c r="C137" i="1"/>
  <c r="C135" i="1" s="1"/>
  <c r="C133" i="1" s="1"/>
  <c r="C148" i="1"/>
  <c r="C144" i="1" s="1"/>
  <c r="C132" i="1" s="1"/>
  <c r="C39" i="1"/>
  <c r="C35" i="1" s="1"/>
  <c r="C33" i="1"/>
  <c r="C16" i="1"/>
  <c r="C38" i="1"/>
  <c r="C34" i="1" s="1"/>
  <c r="C30" i="1" s="1"/>
  <c r="C147" i="1"/>
  <c r="C143" i="1" s="1"/>
  <c r="C131" i="1" l="1"/>
  <c r="C31" i="1"/>
  <c r="C15" i="1" s="1"/>
  <c r="C14" i="1"/>
</calcChain>
</file>

<file path=xl/sharedStrings.xml><?xml version="1.0" encoding="utf-8"?>
<sst xmlns="http://schemas.openxmlformats.org/spreadsheetml/2006/main" count="413" uniqueCount="68">
  <si>
    <t xml:space="preserve">                                                                                                                ANEXA nr. 3</t>
  </si>
  <si>
    <t xml:space="preserve">CONSILIUL JUDETEAN ARGES                                                                </t>
  </si>
  <si>
    <t xml:space="preserve">     I - Credite de angajament</t>
  </si>
  <si>
    <t xml:space="preserve">    II - Credite bugetare</t>
  </si>
  <si>
    <t xml:space="preserve">INFLUENTE LA PROGRAMUL DE INVESTIŢII PUBLICE 
PE GRUPE DE INVESTITII SI SURSE DE FINANTARE
</t>
  </si>
  <si>
    <t>- mii lei -</t>
  </si>
  <si>
    <t>CAPITOL/</t>
  </si>
  <si>
    <t>I/II</t>
  </si>
  <si>
    <t>ANUL 2022</t>
  </si>
  <si>
    <t>GRUPA/</t>
  </si>
  <si>
    <t>SURSA</t>
  </si>
  <si>
    <t xml:space="preserve"> Total surse de finanţare</t>
  </si>
  <si>
    <t>I</t>
  </si>
  <si>
    <t>II</t>
  </si>
  <si>
    <t>02 Buget local</t>
  </si>
  <si>
    <t xml:space="preserve">     din care</t>
  </si>
  <si>
    <t>58 Proiecte cu finantare din fonduri externe nerambursabile postaderare</t>
  </si>
  <si>
    <t>71 Active nefinanciare</t>
  </si>
  <si>
    <t>71.01.Active fixe</t>
  </si>
  <si>
    <t>71.01.01. Constructii</t>
  </si>
  <si>
    <t>71.01.02.Masini, echipamente si mijloace de transport</t>
  </si>
  <si>
    <t>71.01.30.Alte active fixe</t>
  </si>
  <si>
    <t>10 Venituri proprii</t>
  </si>
  <si>
    <t>A. Obiective (proiecte) de investiţii în continuare</t>
  </si>
  <si>
    <t>TOTAL GENERAL</t>
  </si>
  <si>
    <t xml:space="preserve"> 1. Total surse de finanţare</t>
  </si>
  <si>
    <t xml:space="preserve">02 Buget local </t>
  </si>
  <si>
    <t>din care</t>
  </si>
  <si>
    <t>71.01. Active fixe</t>
  </si>
  <si>
    <t>CAPITOLUL 66.10 SANATATE</t>
  </si>
  <si>
    <t>Spitalul Judetean de Urgenta Pitesti</t>
  </si>
  <si>
    <t xml:space="preserve"> Laborator de Radioterapie Spitalul Judetean de Urgenta Pitesti</t>
  </si>
  <si>
    <t>CAPITOLUL 68 ASISTENTA SOCIALA</t>
  </si>
  <si>
    <t>Directia Generala de Asistenta Sociala si Protectia Copilului Arges</t>
  </si>
  <si>
    <t>Complex de servicii sociale, Municiupiul Campulung, Judetul Arges cod SMIS 130511</t>
  </si>
  <si>
    <t>CAPITOLUL 84.02 TRANSPORTURI</t>
  </si>
  <si>
    <t>Modernizare DJ 702 F Lim.Jud. Dambovita-Slobozia, km 17+984-18+441, L = 457 m, jud. Arges</t>
  </si>
  <si>
    <t xml:space="preserve">B. Obiective (proiecte) de investiţii noi </t>
  </si>
  <si>
    <t>1. Modernizare drum județean DJ 678 E Teodorești (DJ 703 –km 13+339) –Cotu – Lim. Jud. Valcea, km 1+200-km - 3+000, L = 1,8 km, comuna Cuca, jud. Argeș"</t>
  </si>
  <si>
    <t>2.Modernizare drum județean DJ 678 B Lim. Jud. Vâlcea - Cuca (DJ 703 - km 9+765), km 26+950- km 27+862, L = 0,912 km, comuna Cuca, jud. Argeș"</t>
  </si>
  <si>
    <t xml:space="preserve">C. Alte cheltuieli de investiţii </t>
  </si>
  <si>
    <t xml:space="preserve"> 02 Buget local</t>
  </si>
  <si>
    <t xml:space="preserve">     din care:</t>
  </si>
  <si>
    <t>71.01 Active fixe</t>
  </si>
  <si>
    <t>b. dotari independente</t>
  </si>
  <si>
    <t xml:space="preserve">    din care:</t>
  </si>
  <si>
    <t>CAPITOLUL 51.02 AUTORITATI EXECUTIVE SI LEGISLATIVE</t>
  </si>
  <si>
    <t xml:space="preserve">      din care</t>
  </si>
  <si>
    <t>Laptop statie grafica</t>
  </si>
  <si>
    <t xml:space="preserve">Pupitru cu lumina sistem audio incorporat </t>
  </si>
  <si>
    <t>Caseta luminoasa textila</t>
  </si>
  <si>
    <t>Teleprompter Tableta</t>
  </si>
  <si>
    <t>Spitalul PNF Valea Iasului</t>
  </si>
  <si>
    <t>Cresterea capacitatii de gestionare a crizei sanitare COVID-19 in cadrul Spitalului de Pneumoftiziologie "Sfantul Andrei" Valea Iasului</t>
  </si>
  <si>
    <t>Spitalul Orasenesc "Regele Carol I" Costesti</t>
  </si>
  <si>
    <t>Instalatie de ventilatie cu innoirea aerului de cel putin 6 volume pe ora</t>
  </si>
  <si>
    <t>CAPITOLUL 67.10 CULTURA,RECREERE SI RELIGIE</t>
  </si>
  <si>
    <t>Centrul Judetean de Cultura si Arte Arges</t>
  </si>
  <si>
    <t>Cort pliabil</t>
  </si>
  <si>
    <t xml:space="preserve">CAPITOLUL68 ASISTENTA SOCIALA </t>
  </si>
  <si>
    <t>Unitatea de Asistenta Medico Sociala Suici</t>
  </si>
  <si>
    <t>Motocoasa</t>
  </si>
  <si>
    <t>Laptop</t>
  </si>
  <si>
    <t>Instalatie WI-FI</t>
  </si>
  <si>
    <t>c. cheltuieli aferente studiilor de fezabilitate si alte studii</t>
  </si>
  <si>
    <t>Servicii de proiectare faza DALI si plata taxelor pentru avizele din CU, faza DALI - Centru de zi pentru persoane adulte cu dizabilitati Dragolești</t>
  </si>
  <si>
    <t xml:space="preserve"> </t>
  </si>
  <si>
    <t>Anexa nr.3 la H.C.J. nr. 336/28.11.2022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</si>
</sst>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</font>
    <font>
      <i/>
      <sz val="10"/>
      <name val="Arial"/>
      <family val="2"/>
      <charset val="238"/>
    </font>
    <font>
      <sz val="10"/>
      <color rgb="FFFF0000"/>
      <name val="Arial"/>
      <family val="2"/>
    </font>
    <font>
      <sz val="12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quotePrefix="1" applyFont="1" applyAlignment="1">
      <alignment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2" borderId="2" xfId="0" applyFont="1" applyFill="1" applyBorder="1"/>
    <xf numFmtId="0" fontId="4" fillId="2" borderId="2" xfId="0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right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7" fillId="0" borderId="4" xfId="0" applyFont="1" applyBorder="1"/>
    <xf numFmtId="0" fontId="3" fillId="0" borderId="2" xfId="0" applyFont="1" applyBorder="1" applyAlignment="1">
      <alignment horizontal="center"/>
    </xf>
    <xf numFmtId="4" fontId="0" fillId="3" borderId="3" xfId="0" applyNumberFormat="1" applyFill="1" applyBorder="1" applyAlignment="1">
      <alignment horizontal="right"/>
    </xf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0" fontId="8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0" fillId="3" borderId="0" xfId="0" applyFill="1"/>
    <xf numFmtId="0" fontId="9" fillId="3" borderId="5" xfId="0" applyFont="1" applyFill="1" applyBorder="1"/>
    <xf numFmtId="0" fontId="2" fillId="3" borderId="5" xfId="0" applyFont="1" applyFill="1" applyBorder="1" applyAlignment="1">
      <alignment horizontal="center"/>
    </xf>
    <xf numFmtId="0" fontId="9" fillId="0" borderId="2" xfId="0" applyFont="1" applyBorder="1"/>
    <xf numFmtId="4" fontId="0" fillId="0" borderId="3" xfId="0" applyNumberFormat="1" applyBorder="1" applyAlignment="1">
      <alignment horizontal="right"/>
    </xf>
    <xf numFmtId="0" fontId="9" fillId="0" borderId="5" xfId="0" applyFont="1" applyBorder="1"/>
    <xf numFmtId="0" fontId="0" fillId="0" borderId="5" xfId="0" applyBorder="1"/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4" xfId="0" applyFont="1" applyBorder="1"/>
    <xf numFmtId="0" fontId="8" fillId="0" borderId="2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4" fontId="0" fillId="0" borderId="0" xfId="0" applyNumberFormat="1"/>
    <xf numFmtId="0" fontId="3" fillId="0" borderId="5" xfId="0" applyFont="1" applyBorder="1" applyAlignment="1">
      <alignment wrapText="1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0" borderId="0" xfId="0" applyFont="1"/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4" fontId="3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0" fontId="10" fillId="0" borderId="0" xfId="0" applyFont="1"/>
    <xf numFmtId="0" fontId="3" fillId="0" borderId="2" xfId="0" applyFont="1" applyBorder="1"/>
    <xf numFmtId="0" fontId="7" fillId="0" borderId="2" xfId="0" applyFont="1" applyBorder="1"/>
    <xf numFmtId="0" fontId="2" fillId="0" borderId="2" xfId="0" applyFont="1" applyBorder="1" applyAlignment="1">
      <alignment horizontal="center"/>
    </xf>
    <xf numFmtId="4" fontId="2" fillId="3" borderId="3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6" fillId="0" borderId="2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0" fillId="4" borderId="0" xfId="0" applyFill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4" fontId="6" fillId="0" borderId="3" xfId="0" applyNumberFormat="1" applyFont="1" applyBorder="1" applyAlignment="1">
      <alignment horizontal="right"/>
    </xf>
    <xf numFmtId="0" fontId="6" fillId="3" borderId="4" xfId="0" applyFont="1" applyFill="1" applyBorder="1" applyAlignment="1">
      <alignment wrapText="1"/>
    </xf>
    <xf numFmtId="0" fontId="2" fillId="3" borderId="0" xfId="0" applyFont="1" applyFill="1"/>
    <xf numFmtId="0" fontId="2" fillId="3" borderId="5" xfId="0" applyFont="1" applyFill="1" applyBorder="1"/>
    <xf numFmtId="0" fontId="2" fillId="3" borderId="4" xfId="0" applyFont="1" applyFill="1" applyBorder="1" applyAlignment="1">
      <alignment wrapText="1"/>
    </xf>
    <xf numFmtId="4" fontId="4" fillId="0" borderId="3" xfId="0" applyNumberFormat="1" applyFont="1" applyBorder="1" applyAlignment="1">
      <alignment horizontal="right" wrapText="1"/>
    </xf>
    <xf numFmtId="0" fontId="3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3" fillId="3" borderId="0" xfId="0" applyFont="1" applyFill="1"/>
    <xf numFmtId="0" fontId="4" fillId="3" borderId="9" xfId="0" applyFont="1" applyFill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11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4" fontId="6" fillId="3" borderId="3" xfId="0" applyNumberFormat="1" applyFont="1" applyFill="1" applyBorder="1" applyAlignment="1">
      <alignment horizontal="right"/>
    </xf>
    <xf numFmtId="0" fontId="6" fillId="3" borderId="5" xfId="0" applyFont="1" applyFill="1" applyBorder="1"/>
    <xf numFmtId="0" fontId="6" fillId="3" borderId="5" xfId="0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6" fillId="5" borderId="3" xfId="0" applyFont="1" applyFill="1" applyBorder="1"/>
    <xf numFmtId="0" fontId="6" fillId="0" borderId="3" xfId="0" applyFont="1" applyBorder="1"/>
    <xf numFmtId="0" fontId="6" fillId="0" borderId="2" xfId="0" applyFont="1" applyBorder="1"/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0" fontId="4" fillId="0" borderId="2" xfId="0" applyFont="1" applyBorder="1"/>
    <xf numFmtId="0" fontId="3" fillId="0" borderId="5" xfId="0" applyFont="1" applyBorder="1"/>
    <xf numFmtId="4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horizontal="left"/>
    </xf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6" borderId="0" xfId="0" applyFont="1" applyFill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4" fillId="3" borderId="2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4" fontId="12" fillId="3" borderId="2" xfId="1" applyNumberFormat="1" applyFont="1" applyFill="1" applyBorder="1" applyAlignment="1">
      <alignment wrapText="1"/>
    </xf>
    <xf numFmtId="0" fontId="13" fillId="0" borderId="2" xfId="0" applyFont="1" applyBorder="1"/>
    <xf numFmtId="0" fontId="13" fillId="3" borderId="2" xfId="0" applyFont="1" applyFill="1" applyBorder="1"/>
    <xf numFmtId="2" fontId="14" fillId="3" borderId="2" xfId="2" applyNumberFormat="1" applyFont="1" applyFill="1" applyBorder="1"/>
    <xf numFmtId="0" fontId="15" fillId="3" borderId="2" xfId="0" applyFont="1" applyFill="1" applyBorder="1" applyAlignment="1">
      <alignment wrapText="1"/>
    </xf>
    <xf numFmtId="4" fontId="3" fillId="3" borderId="3" xfId="0" applyNumberFormat="1" applyFont="1" applyFill="1" applyBorder="1" applyAlignment="1">
      <alignment horizontal="right"/>
    </xf>
    <xf numFmtId="0" fontId="3" fillId="0" borderId="0" xfId="0" applyFont="1"/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/>
    <xf numFmtId="0" fontId="7" fillId="0" borderId="5" xfId="0" applyFont="1" applyBorder="1"/>
    <xf numFmtId="0" fontId="6" fillId="0" borderId="5" xfId="0" applyFont="1" applyBorder="1" applyAlignment="1">
      <alignment horizontal="center"/>
    </xf>
    <xf numFmtId="0" fontId="14" fillId="3" borderId="2" xfId="2" applyFont="1" applyFill="1" applyBorder="1"/>
    <xf numFmtId="0" fontId="6" fillId="3" borderId="0" xfId="0" applyFont="1" applyFill="1"/>
    <xf numFmtId="0" fontId="12" fillId="3" borderId="2" xfId="3" applyFont="1" applyFill="1" applyBorder="1" applyAlignment="1">
      <alignment vertical="center" wrapText="1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6" fillId="0" borderId="4" xfId="0" applyFont="1" applyBorder="1"/>
    <xf numFmtId="0" fontId="15" fillId="3" borderId="4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/>
    </xf>
    <xf numFmtId="0" fontId="6" fillId="0" borderId="4" xfId="0" applyFont="1" applyBorder="1" applyAlignment="1">
      <alignment wrapText="1"/>
    </xf>
    <xf numFmtId="0" fontId="15" fillId="3" borderId="4" xfId="1" applyFont="1" applyFill="1" applyBorder="1" applyAlignment="1">
      <alignment wrapText="1"/>
    </xf>
    <xf numFmtId="0" fontId="2" fillId="0" borderId="4" xfId="0" applyFont="1" applyBorder="1" applyAlignment="1">
      <alignment horizontal="center"/>
    </xf>
    <xf numFmtId="0" fontId="0" fillId="0" borderId="2" xfId="0" applyBorder="1"/>
    <xf numFmtId="0" fontId="2" fillId="0" borderId="2" xfId="4" applyBorder="1"/>
    <xf numFmtId="0" fontId="2" fillId="0" borderId="5" xfId="4" applyBorder="1"/>
    <xf numFmtId="0" fontId="6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right"/>
    </xf>
    <xf numFmtId="0" fontId="4" fillId="3" borderId="0" xfId="0" applyFont="1" applyFill="1"/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4" fontId="4" fillId="0" borderId="3" xfId="0" applyNumberFormat="1" applyFont="1" applyBorder="1" applyAlignment="1">
      <alignment horizontal="right"/>
    </xf>
    <xf numFmtId="0" fontId="15" fillId="3" borderId="2" xfId="1" applyFont="1" applyFill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3" fillId="0" borderId="0" xfId="0" applyFont="1"/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0">
    <cellStyle name="Normal" xfId="0" builtinId="0"/>
    <cellStyle name="Normal 2" xfId="4" xr:uid="{00000000-0005-0000-0000-000001000000}"/>
    <cellStyle name="Normal 3" xfId="5" xr:uid="{00000000-0005-0000-0000-000002000000}"/>
    <cellStyle name="Normal 3 2" xfId="6" xr:uid="{00000000-0005-0000-0000-000003000000}"/>
    <cellStyle name="Normal 3 2 2" xfId="7" xr:uid="{00000000-0005-0000-0000-000004000000}"/>
    <cellStyle name="Normal 3 2 2 2" xfId="1" xr:uid="{00000000-0005-0000-0000-000005000000}"/>
    <cellStyle name="Normal 4" xfId="3" xr:uid="{00000000-0005-0000-0000-000006000000}"/>
    <cellStyle name="Normal 5" xfId="8" xr:uid="{00000000-0005-0000-0000-000007000000}"/>
    <cellStyle name="Normal 5 2" xfId="9" xr:uid="{00000000-0005-0000-0000-000008000000}"/>
    <cellStyle name="Normal 5 4" xfId="2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79"/>
  <sheetViews>
    <sheetView tabSelected="1" zoomScaleNormal="100" workbookViewId="0">
      <selection activeCell="I4" sqref="I4"/>
    </sheetView>
  </sheetViews>
  <sheetFormatPr defaultRowHeight="13.2" x14ac:dyDescent="0.25"/>
  <cols>
    <col min="1" max="1" width="60" customWidth="1"/>
    <col min="2" max="2" width="6.88671875" style="3" customWidth="1"/>
    <col min="3" max="3" width="13.109375" customWidth="1"/>
    <col min="4" max="8" width="0" hidden="1" customWidth="1"/>
  </cols>
  <sheetData>
    <row r="1" spans="1:8" x14ac:dyDescent="0.25">
      <c r="A1" s="1" t="s">
        <v>0</v>
      </c>
      <c r="B1" t="s">
        <v>67</v>
      </c>
    </row>
    <row r="2" spans="1:8" x14ac:dyDescent="0.25">
      <c r="A2" s="144" t="s">
        <v>1</v>
      </c>
      <c r="B2" s="145"/>
      <c r="C2" s="145"/>
    </row>
    <row r="3" spans="1:8" x14ac:dyDescent="0.25">
      <c r="A3" s="2" t="s">
        <v>2</v>
      </c>
    </row>
    <row r="4" spans="1:8" x14ac:dyDescent="0.25">
      <c r="A4" t="s">
        <v>3</v>
      </c>
    </row>
    <row r="7" spans="1:8" ht="27.75" customHeight="1" x14ac:dyDescent="0.25">
      <c r="A7" s="146" t="s">
        <v>4</v>
      </c>
      <c r="B7" s="146"/>
      <c r="C7" s="146"/>
    </row>
    <row r="8" spans="1:8" ht="13.5" customHeight="1" x14ac:dyDescent="0.25">
      <c r="A8" s="4"/>
      <c r="B8" s="4"/>
      <c r="C8" s="4"/>
    </row>
    <row r="9" spans="1:8" ht="15.75" customHeight="1" x14ac:dyDescent="0.25">
      <c r="B9" s="5"/>
      <c r="C9" s="6" t="s">
        <v>5</v>
      </c>
    </row>
    <row r="10" spans="1:8" ht="12.75" customHeight="1" x14ac:dyDescent="0.25">
      <c r="A10" s="7" t="s">
        <v>6</v>
      </c>
      <c r="B10" s="8" t="s">
        <v>7</v>
      </c>
      <c r="C10" s="147" t="s">
        <v>8</v>
      </c>
      <c r="D10" s="9"/>
      <c r="E10" s="9"/>
      <c r="F10" s="9"/>
      <c r="G10" s="9"/>
      <c r="H10" s="9"/>
    </row>
    <row r="11" spans="1:8" x14ac:dyDescent="0.25">
      <c r="A11" s="10" t="s">
        <v>9</v>
      </c>
      <c r="B11" s="11"/>
      <c r="C11" s="148"/>
      <c r="D11" s="9"/>
      <c r="E11" s="9"/>
      <c r="F11" s="9"/>
      <c r="G11" s="9"/>
      <c r="H11" s="9"/>
    </row>
    <row r="12" spans="1:8" x14ac:dyDescent="0.25">
      <c r="A12" s="10" t="s">
        <v>10</v>
      </c>
      <c r="B12" s="11"/>
      <c r="C12" s="149"/>
      <c r="D12" s="9"/>
      <c r="E12" s="9"/>
      <c r="F12" s="9"/>
      <c r="G12" s="9"/>
      <c r="H12" s="9"/>
    </row>
    <row r="13" spans="1:8" x14ac:dyDescent="0.25">
      <c r="A13" s="12">
        <v>0</v>
      </c>
      <c r="B13" s="12">
        <v>1</v>
      </c>
      <c r="C13" s="13">
        <v>2</v>
      </c>
      <c r="D13" s="9"/>
      <c r="E13" s="14"/>
      <c r="F13" s="14"/>
      <c r="G13" s="14"/>
      <c r="H13" s="14"/>
    </row>
    <row r="14" spans="1:8" ht="15.6" x14ac:dyDescent="0.3">
      <c r="A14" s="15" t="s">
        <v>11</v>
      </c>
      <c r="B14" s="16" t="s">
        <v>12</v>
      </c>
      <c r="C14" s="17">
        <f>C16+C30</f>
        <v>8121.9400000000005</v>
      </c>
      <c r="D14" s="17" t="e">
        <f>D16+#REF!</f>
        <v>#REF!</v>
      </c>
      <c r="E14" s="17" t="e">
        <f>E16+#REF!</f>
        <v>#REF!</v>
      </c>
      <c r="F14" s="17" t="e">
        <f>F16+#REF!</f>
        <v>#REF!</v>
      </c>
      <c r="G14" s="17" t="e">
        <f>G16+#REF!</f>
        <v>#REF!</v>
      </c>
      <c r="H14" s="17" t="e">
        <f>H16+#REF!</f>
        <v>#REF!</v>
      </c>
    </row>
    <row r="15" spans="1:8" x14ac:dyDescent="0.25">
      <c r="A15" s="18"/>
      <c r="B15" s="19" t="s">
        <v>13</v>
      </c>
      <c r="C15" s="17">
        <f>C17+C31</f>
        <v>8121.9400000000005</v>
      </c>
      <c r="D15" s="17" t="e">
        <f>D17+#REF!</f>
        <v>#REF!</v>
      </c>
      <c r="E15" s="17" t="e">
        <f>E17+#REF!</f>
        <v>#REF!</v>
      </c>
      <c r="F15" s="17" t="e">
        <f>F17+#REF!</f>
        <v>#REF!</v>
      </c>
      <c r="G15" s="17" t="e">
        <f>G17+#REF!</f>
        <v>#REF!</v>
      </c>
      <c r="H15" s="17" t="e">
        <f>H17+#REF!</f>
        <v>#REF!</v>
      </c>
    </row>
    <row r="16" spans="1:8" x14ac:dyDescent="0.25">
      <c r="A16" s="20" t="s">
        <v>14</v>
      </c>
      <c r="B16" s="21" t="s">
        <v>12</v>
      </c>
      <c r="C16" s="22">
        <f>C18+C20</f>
        <v>4597</v>
      </c>
      <c r="D16" s="22" t="e">
        <f t="shared" ref="D16:H17" si="0">D20</f>
        <v>#REF!</v>
      </c>
      <c r="E16" s="22" t="e">
        <f t="shared" si="0"/>
        <v>#REF!</v>
      </c>
      <c r="F16" s="22" t="e">
        <f t="shared" si="0"/>
        <v>#REF!</v>
      </c>
      <c r="G16" s="22" t="e">
        <f t="shared" si="0"/>
        <v>#REF!</v>
      </c>
      <c r="H16" s="22" t="e">
        <f t="shared" si="0"/>
        <v>#REF!</v>
      </c>
    </row>
    <row r="17" spans="1:8" x14ac:dyDescent="0.25">
      <c r="A17" s="23" t="s">
        <v>15</v>
      </c>
      <c r="B17" s="24" t="s">
        <v>13</v>
      </c>
      <c r="C17" s="22">
        <f>C19+C21</f>
        <v>4597</v>
      </c>
      <c r="D17" s="22" t="e">
        <f t="shared" si="0"/>
        <v>#REF!</v>
      </c>
      <c r="E17" s="22" t="e">
        <f t="shared" si="0"/>
        <v>#REF!</v>
      </c>
      <c r="F17" s="22" t="e">
        <f t="shared" si="0"/>
        <v>#REF!</v>
      </c>
      <c r="G17" s="22" t="e">
        <f t="shared" si="0"/>
        <v>#REF!</v>
      </c>
      <c r="H17" s="22" t="e">
        <f t="shared" si="0"/>
        <v>#REF!</v>
      </c>
    </row>
    <row r="18" spans="1:8" s="27" customFormat="1" x14ac:dyDescent="0.25">
      <c r="A18" s="25" t="s">
        <v>16</v>
      </c>
      <c r="B18" s="26" t="s">
        <v>12</v>
      </c>
      <c r="C18" s="22">
        <f>C48</f>
        <v>24</v>
      </c>
    </row>
    <row r="19" spans="1:8" s="27" customFormat="1" x14ac:dyDescent="0.25">
      <c r="A19" s="28"/>
      <c r="B19" s="29" t="s">
        <v>13</v>
      </c>
      <c r="C19" s="22">
        <f>C49</f>
        <v>24</v>
      </c>
    </row>
    <row r="20" spans="1:8" x14ac:dyDescent="0.25">
      <c r="A20" s="30" t="s">
        <v>17</v>
      </c>
      <c r="B20" s="11" t="s">
        <v>12</v>
      </c>
      <c r="C20" s="31">
        <f>C22</f>
        <v>4573</v>
      </c>
      <c r="D20" s="31" t="e">
        <f t="shared" ref="D20:H21" si="1">D22</f>
        <v>#REF!</v>
      </c>
      <c r="E20" s="31" t="e">
        <f t="shared" si="1"/>
        <v>#REF!</v>
      </c>
      <c r="F20" s="31" t="e">
        <f t="shared" si="1"/>
        <v>#REF!</v>
      </c>
      <c r="G20" s="31" t="e">
        <f t="shared" si="1"/>
        <v>#REF!</v>
      </c>
      <c r="H20" s="31" t="e">
        <f t="shared" si="1"/>
        <v>#REF!</v>
      </c>
    </row>
    <row r="21" spans="1:8" x14ac:dyDescent="0.25">
      <c r="A21" s="32"/>
      <c r="B21" s="13" t="s">
        <v>13</v>
      </c>
      <c r="C21" s="31">
        <f>C23</f>
        <v>4573</v>
      </c>
      <c r="D21" s="31" t="e">
        <f t="shared" si="1"/>
        <v>#REF!</v>
      </c>
      <c r="E21" s="31" t="e">
        <f t="shared" si="1"/>
        <v>#REF!</v>
      </c>
      <c r="F21" s="31" t="e">
        <f t="shared" si="1"/>
        <v>#REF!</v>
      </c>
      <c r="G21" s="31" t="e">
        <f t="shared" si="1"/>
        <v>#REF!</v>
      </c>
      <c r="H21" s="31" t="e">
        <f t="shared" si="1"/>
        <v>#REF!</v>
      </c>
    </row>
    <row r="22" spans="1:8" x14ac:dyDescent="0.25">
      <c r="A22" s="30" t="s">
        <v>18</v>
      </c>
      <c r="B22" s="8" t="s">
        <v>12</v>
      </c>
      <c r="C22" s="31">
        <f>C24+C26+C28</f>
        <v>4573</v>
      </c>
      <c r="D22" s="31" t="e">
        <f>D24+D28+#REF!</f>
        <v>#REF!</v>
      </c>
      <c r="E22" s="31" t="e">
        <f>E24+E28+#REF!</f>
        <v>#REF!</v>
      </c>
      <c r="F22" s="31" t="e">
        <f>F24+F28+#REF!</f>
        <v>#REF!</v>
      </c>
      <c r="G22" s="31" t="e">
        <f>G24+G28+#REF!</f>
        <v>#REF!</v>
      </c>
      <c r="H22" s="31" t="e">
        <f>H24+H28+#REF!</f>
        <v>#REF!</v>
      </c>
    </row>
    <row r="23" spans="1:8" x14ac:dyDescent="0.25">
      <c r="A23" s="33"/>
      <c r="B23" s="13" t="s">
        <v>13</v>
      </c>
      <c r="C23" s="31">
        <f>C25+C27+C29</f>
        <v>4573</v>
      </c>
      <c r="D23" s="31" t="e">
        <f>D25+D29+#REF!</f>
        <v>#REF!</v>
      </c>
      <c r="E23" s="31" t="e">
        <f>E25+E29+#REF!</f>
        <v>#REF!</v>
      </c>
      <c r="F23" s="31" t="e">
        <f>F25+F29+#REF!</f>
        <v>#REF!</v>
      </c>
      <c r="G23" s="31" t="e">
        <f>G25+G29+#REF!</f>
        <v>#REF!</v>
      </c>
      <c r="H23" s="31" t="e">
        <f>H25+H29+#REF!</f>
        <v>#REF!</v>
      </c>
    </row>
    <row r="24" spans="1:8" x14ac:dyDescent="0.25">
      <c r="A24" s="34" t="s">
        <v>19</v>
      </c>
      <c r="B24" s="21" t="s">
        <v>12</v>
      </c>
      <c r="C24" s="31">
        <f>C54+C113</f>
        <v>4507</v>
      </c>
      <c r="D24" s="31" t="e">
        <f>#REF!+#REF!</f>
        <v>#REF!</v>
      </c>
      <c r="E24" s="31" t="e">
        <f>#REF!+#REF!</f>
        <v>#REF!</v>
      </c>
      <c r="F24" s="31" t="e">
        <f>#REF!+#REF!</f>
        <v>#REF!</v>
      </c>
      <c r="G24" s="31" t="e">
        <f>#REF!+#REF!</f>
        <v>#REF!</v>
      </c>
      <c r="H24" s="31" t="e">
        <f>#REF!+#REF!</f>
        <v>#REF!</v>
      </c>
    </row>
    <row r="25" spans="1:8" x14ac:dyDescent="0.25">
      <c r="A25" s="33"/>
      <c r="B25" s="24" t="s">
        <v>13</v>
      </c>
      <c r="C25" s="31">
        <f>C55+C114</f>
        <v>4507</v>
      </c>
      <c r="D25" s="31" t="e">
        <f>#REF!+#REF!</f>
        <v>#REF!</v>
      </c>
      <c r="E25" s="31" t="e">
        <f>#REF!+#REF!</f>
        <v>#REF!</v>
      </c>
      <c r="F25" s="31" t="e">
        <f>#REF!+#REF!</f>
        <v>#REF!</v>
      </c>
      <c r="G25" s="31" t="e">
        <f>#REF!+#REF!</f>
        <v>#REF!</v>
      </c>
      <c r="H25" s="31" t="e">
        <f>#REF!+#REF!</f>
        <v>#REF!</v>
      </c>
    </row>
    <row r="26" spans="1:8" x14ac:dyDescent="0.25">
      <c r="A26" s="35" t="s">
        <v>20</v>
      </c>
      <c r="B26" s="11" t="s">
        <v>12</v>
      </c>
      <c r="C26" s="31">
        <f>C139</f>
        <v>41</v>
      </c>
    </row>
    <row r="27" spans="1:8" x14ac:dyDescent="0.25">
      <c r="A27" s="33"/>
      <c r="B27" s="13" t="s">
        <v>13</v>
      </c>
      <c r="C27" s="31">
        <f>C140</f>
        <v>41</v>
      </c>
    </row>
    <row r="28" spans="1:8" x14ac:dyDescent="0.25">
      <c r="A28" s="36" t="s">
        <v>21</v>
      </c>
      <c r="B28" s="8" t="s">
        <v>12</v>
      </c>
      <c r="C28" s="31">
        <f>C141</f>
        <v>25</v>
      </c>
      <c r="D28" s="9"/>
      <c r="E28" s="9"/>
      <c r="F28" s="9"/>
      <c r="G28" s="9"/>
      <c r="H28" s="9"/>
    </row>
    <row r="29" spans="1:8" x14ac:dyDescent="0.25">
      <c r="A29" s="33"/>
      <c r="B29" s="13" t="s">
        <v>13</v>
      </c>
      <c r="C29" s="31">
        <f>C142</f>
        <v>25</v>
      </c>
      <c r="D29" s="9"/>
      <c r="E29" s="9"/>
      <c r="F29" s="9"/>
      <c r="G29" s="9"/>
      <c r="H29" s="9"/>
    </row>
    <row r="30" spans="1:8" x14ac:dyDescent="0.25">
      <c r="A30" s="20" t="s">
        <v>22</v>
      </c>
      <c r="B30" s="8" t="s">
        <v>12</v>
      </c>
      <c r="C30" s="31">
        <f>C32+C34</f>
        <v>3524.94</v>
      </c>
      <c r="E30" s="27"/>
    </row>
    <row r="31" spans="1:8" x14ac:dyDescent="0.25">
      <c r="A31" s="23" t="s">
        <v>15</v>
      </c>
      <c r="B31" s="13" t="s">
        <v>13</v>
      </c>
      <c r="C31" s="31">
        <f>C33+C35</f>
        <v>3524.94</v>
      </c>
    </row>
    <row r="32" spans="1:8" ht="26.4" x14ac:dyDescent="0.25">
      <c r="A32" s="37" t="s">
        <v>16</v>
      </c>
      <c r="B32" s="21" t="s">
        <v>12</v>
      </c>
      <c r="C32" s="22">
        <f>C145</f>
        <v>3263.94</v>
      </c>
    </row>
    <row r="33" spans="1:13" x14ac:dyDescent="0.25">
      <c r="A33" s="36"/>
      <c r="B33" s="24" t="s">
        <v>13</v>
      </c>
      <c r="C33" s="22">
        <f>C146</f>
        <v>3263.94</v>
      </c>
    </row>
    <row r="34" spans="1:13" x14ac:dyDescent="0.25">
      <c r="A34" s="30" t="s">
        <v>17</v>
      </c>
      <c r="B34" s="11" t="s">
        <v>12</v>
      </c>
      <c r="C34" s="31">
        <f>C36+C38+C40</f>
        <v>261</v>
      </c>
    </row>
    <row r="35" spans="1:13" x14ac:dyDescent="0.25">
      <c r="A35" s="32"/>
      <c r="B35" s="13" t="s">
        <v>13</v>
      </c>
      <c r="C35" s="31">
        <f>C37+C39+C41</f>
        <v>261</v>
      </c>
    </row>
    <row r="36" spans="1:13" x14ac:dyDescent="0.25">
      <c r="A36" s="34" t="s">
        <v>19</v>
      </c>
      <c r="B36" s="38" t="s">
        <v>12</v>
      </c>
      <c r="C36" s="31">
        <f>C62</f>
        <v>169</v>
      </c>
      <c r="L36" s="39"/>
      <c r="M36" s="39"/>
    </row>
    <row r="37" spans="1:13" x14ac:dyDescent="0.25">
      <c r="A37" s="40"/>
      <c r="B37" s="24" t="s">
        <v>13</v>
      </c>
      <c r="C37" s="31">
        <f>C63</f>
        <v>169</v>
      </c>
    </row>
    <row r="38" spans="1:13" x14ac:dyDescent="0.25">
      <c r="A38" s="35" t="s">
        <v>20</v>
      </c>
      <c r="B38" s="11" t="s">
        <v>12</v>
      </c>
      <c r="C38" s="31">
        <f>C149</f>
        <v>56</v>
      </c>
    </row>
    <row r="39" spans="1:13" x14ac:dyDescent="0.25">
      <c r="A39" s="33"/>
      <c r="B39" s="13" t="s">
        <v>13</v>
      </c>
      <c r="C39" s="31">
        <f>C150</f>
        <v>56</v>
      </c>
    </row>
    <row r="40" spans="1:13" x14ac:dyDescent="0.25">
      <c r="A40" s="36" t="s">
        <v>21</v>
      </c>
      <c r="B40" s="8" t="s">
        <v>12</v>
      </c>
      <c r="C40" s="31">
        <f>C151</f>
        <v>36</v>
      </c>
    </row>
    <row r="41" spans="1:13" x14ac:dyDescent="0.25">
      <c r="A41" s="33"/>
      <c r="B41" s="13" t="s">
        <v>13</v>
      </c>
      <c r="C41" s="31">
        <f>C152</f>
        <v>36</v>
      </c>
    </row>
    <row r="42" spans="1:13" x14ac:dyDescent="0.25">
      <c r="A42" s="41" t="s">
        <v>23</v>
      </c>
      <c r="B42" s="42"/>
      <c r="C42" s="43"/>
      <c r="D42" s="44"/>
      <c r="E42" s="44"/>
      <c r="F42" s="44"/>
      <c r="G42" s="44"/>
      <c r="H42" s="44"/>
    </row>
    <row r="43" spans="1:13" x14ac:dyDescent="0.25">
      <c r="A43" s="45" t="s">
        <v>24</v>
      </c>
      <c r="B43" s="46"/>
      <c r="C43" s="47"/>
      <c r="D43" s="48"/>
      <c r="E43" s="48"/>
      <c r="F43" s="48"/>
      <c r="G43" s="48"/>
      <c r="H43" s="48"/>
    </row>
    <row r="44" spans="1:13" x14ac:dyDescent="0.25">
      <c r="A44" s="49" t="s">
        <v>25</v>
      </c>
      <c r="B44" s="50" t="s">
        <v>12</v>
      </c>
      <c r="C44" s="22">
        <f>C46+C56</f>
        <v>221</v>
      </c>
      <c r="D44" s="51"/>
      <c r="E44" s="51"/>
      <c r="F44" s="51"/>
      <c r="G44" s="51"/>
      <c r="H44" s="51"/>
    </row>
    <row r="45" spans="1:13" x14ac:dyDescent="0.25">
      <c r="A45" s="49"/>
      <c r="B45" s="50" t="s">
        <v>13</v>
      </c>
      <c r="C45" s="22">
        <f>C47+C57</f>
        <v>221</v>
      </c>
      <c r="D45" s="51"/>
      <c r="E45" s="51"/>
      <c r="F45" s="51"/>
      <c r="G45" s="51"/>
      <c r="H45" s="51"/>
    </row>
    <row r="46" spans="1:13" s="53" customFormat="1" x14ac:dyDescent="0.25">
      <c r="A46" s="52" t="s">
        <v>26</v>
      </c>
      <c r="B46" s="21" t="s">
        <v>12</v>
      </c>
      <c r="C46" s="31">
        <f>C48+C50</f>
        <v>52</v>
      </c>
    </row>
    <row r="47" spans="1:13" s="53" customFormat="1" x14ac:dyDescent="0.25">
      <c r="A47" s="40" t="s">
        <v>27</v>
      </c>
      <c r="B47" s="24" t="s">
        <v>13</v>
      </c>
      <c r="C47" s="31">
        <f>C49+C51</f>
        <v>52</v>
      </c>
    </row>
    <row r="48" spans="1:13" s="27" customFormat="1" x14ac:dyDescent="0.25">
      <c r="A48" s="25" t="s">
        <v>16</v>
      </c>
      <c r="B48" s="26" t="s">
        <v>12</v>
      </c>
      <c r="C48" s="22">
        <f>C84</f>
        <v>24</v>
      </c>
    </row>
    <row r="49" spans="1:13" s="27" customFormat="1" x14ac:dyDescent="0.25">
      <c r="A49" s="28"/>
      <c r="B49" s="29" t="s">
        <v>13</v>
      </c>
      <c r="C49" s="22">
        <f>C85</f>
        <v>24</v>
      </c>
    </row>
    <row r="50" spans="1:13" s="53" customFormat="1" x14ac:dyDescent="0.25">
      <c r="A50" s="30" t="s">
        <v>17</v>
      </c>
      <c r="B50" s="11" t="s">
        <v>12</v>
      </c>
      <c r="C50" s="31">
        <f t="shared" ref="C50:C53" si="2">C52</f>
        <v>28</v>
      </c>
    </row>
    <row r="51" spans="1:13" s="53" customFormat="1" x14ac:dyDescent="0.25">
      <c r="A51" s="32"/>
      <c r="B51" s="13" t="s">
        <v>13</v>
      </c>
      <c r="C51" s="31">
        <f t="shared" si="2"/>
        <v>28</v>
      </c>
    </row>
    <row r="52" spans="1:13" x14ac:dyDescent="0.25">
      <c r="A52" s="54" t="s">
        <v>28</v>
      </c>
      <c r="B52" s="21" t="s">
        <v>12</v>
      </c>
      <c r="C52" s="31">
        <f t="shared" si="2"/>
        <v>28</v>
      </c>
    </row>
    <row r="53" spans="1:13" x14ac:dyDescent="0.25">
      <c r="A53" s="40"/>
      <c r="B53" s="24" t="s">
        <v>13</v>
      </c>
      <c r="C53" s="31">
        <f t="shared" si="2"/>
        <v>28</v>
      </c>
    </row>
    <row r="54" spans="1:13" x14ac:dyDescent="0.25">
      <c r="A54" s="34" t="s">
        <v>19</v>
      </c>
      <c r="B54" s="38" t="s">
        <v>12</v>
      </c>
      <c r="C54" s="31">
        <f>C99</f>
        <v>28</v>
      </c>
      <c r="L54" s="39"/>
      <c r="M54" s="39"/>
    </row>
    <row r="55" spans="1:13" x14ac:dyDescent="0.25">
      <c r="A55" s="40"/>
      <c r="B55" s="24" t="s">
        <v>13</v>
      </c>
      <c r="C55" s="31">
        <f>C100</f>
        <v>28</v>
      </c>
    </row>
    <row r="56" spans="1:13" x14ac:dyDescent="0.25">
      <c r="A56" s="55" t="s">
        <v>22</v>
      </c>
      <c r="B56" s="56" t="s">
        <v>12</v>
      </c>
      <c r="C56" s="57">
        <f t="shared" ref="C56:C61" si="3">C58</f>
        <v>169</v>
      </c>
    </row>
    <row r="57" spans="1:13" x14ac:dyDescent="0.25">
      <c r="A57" s="23" t="s">
        <v>15</v>
      </c>
      <c r="B57" s="58" t="s">
        <v>13</v>
      </c>
      <c r="C57" s="57">
        <f t="shared" si="3"/>
        <v>169</v>
      </c>
    </row>
    <row r="58" spans="1:13" s="53" customFormat="1" x14ac:dyDescent="0.25">
      <c r="A58" s="30" t="s">
        <v>17</v>
      </c>
      <c r="B58" s="11" t="s">
        <v>12</v>
      </c>
      <c r="C58" s="31">
        <f t="shared" si="3"/>
        <v>169</v>
      </c>
    </row>
    <row r="59" spans="1:13" s="53" customFormat="1" x14ac:dyDescent="0.25">
      <c r="A59" s="32"/>
      <c r="B59" s="13" t="s">
        <v>13</v>
      </c>
      <c r="C59" s="31">
        <f t="shared" si="3"/>
        <v>169</v>
      </c>
    </row>
    <row r="60" spans="1:13" x14ac:dyDescent="0.25">
      <c r="A60" s="54" t="s">
        <v>28</v>
      </c>
      <c r="B60" s="21" t="s">
        <v>12</v>
      </c>
      <c r="C60" s="31">
        <f t="shared" si="3"/>
        <v>169</v>
      </c>
    </row>
    <row r="61" spans="1:13" x14ac:dyDescent="0.25">
      <c r="A61" s="40"/>
      <c r="B61" s="24" t="s">
        <v>13</v>
      </c>
      <c r="C61" s="31">
        <f t="shared" si="3"/>
        <v>169</v>
      </c>
    </row>
    <row r="62" spans="1:13" x14ac:dyDescent="0.25">
      <c r="A62" s="34" t="s">
        <v>19</v>
      </c>
      <c r="B62" s="38" t="s">
        <v>12</v>
      </c>
      <c r="C62" s="31">
        <f>C73</f>
        <v>169</v>
      </c>
      <c r="L62" s="39"/>
      <c r="M62" s="39"/>
    </row>
    <row r="63" spans="1:13" x14ac:dyDescent="0.25">
      <c r="A63" s="40"/>
      <c r="B63" s="24" t="s">
        <v>13</v>
      </c>
      <c r="C63" s="31">
        <f>C74</f>
        <v>169</v>
      </c>
    </row>
    <row r="64" spans="1:13" x14ac:dyDescent="0.25">
      <c r="A64" s="140" t="s">
        <v>29</v>
      </c>
      <c r="B64" s="141"/>
      <c r="C64" s="142"/>
      <c r="E64" s="1"/>
    </row>
    <row r="65" spans="1:22" x14ac:dyDescent="0.25">
      <c r="A65" s="59" t="s">
        <v>24</v>
      </c>
      <c r="B65" s="56" t="s">
        <v>12</v>
      </c>
      <c r="C65" s="57">
        <f t="shared" ref="C65:C76" si="4">C67</f>
        <v>169</v>
      </c>
      <c r="E65" s="27"/>
    </row>
    <row r="66" spans="1:22" x14ac:dyDescent="0.25">
      <c r="A66" s="23" t="s">
        <v>27</v>
      </c>
      <c r="B66" s="58" t="s">
        <v>13</v>
      </c>
      <c r="C66" s="57">
        <f t="shared" si="4"/>
        <v>169</v>
      </c>
      <c r="E66" s="27"/>
    </row>
    <row r="67" spans="1:22" x14ac:dyDescent="0.25">
      <c r="A67" s="55" t="s">
        <v>22</v>
      </c>
      <c r="B67" s="56" t="s">
        <v>12</v>
      </c>
      <c r="C67" s="57">
        <f t="shared" si="4"/>
        <v>169</v>
      </c>
    </row>
    <row r="68" spans="1:22" x14ac:dyDescent="0.25">
      <c r="A68" s="23" t="s">
        <v>15</v>
      </c>
      <c r="B68" s="58" t="s">
        <v>13</v>
      </c>
      <c r="C68" s="57">
        <f t="shared" si="4"/>
        <v>169</v>
      </c>
    </row>
    <row r="69" spans="1:22" s="53" customFormat="1" x14ac:dyDescent="0.25">
      <c r="A69" s="30" t="s">
        <v>17</v>
      </c>
      <c r="B69" s="11" t="s">
        <v>12</v>
      </c>
      <c r="C69" s="31">
        <f t="shared" si="4"/>
        <v>169</v>
      </c>
    </row>
    <row r="70" spans="1:22" s="53" customFormat="1" x14ac:dyDescent="0.25">
      <c r="A70" s="32"/>
      <c r="B70" s="13" t="s">
        <v>13</v>
      </c>
      <c r="C70" s="31">
        <f t="shared" si="4"/>
        <v>169</v>
      </c>
    </row>
    <row r="71" spans="1:22" x14ac:dyDescent="0.25">
      <c r="A71" s="54" t="s">
        <v>28</v>
      </c>
      <c r="B71" s="21" t="s">
        <v>12</v>
      </c>
      <c r="C71" s="31">
        <f t="shared" si="4"/>
        <v>169</v>
      </c>
    </row>
    <row r="72" spans="1:22" x14ac:dyDescent="0.25">
      <c r="A72" s="40"/>
      <c r="B72" s="24" t="s">
        <v>13</v>
      </c>
      <c r="C72" s="31">
        <f t="shared" si="4"/>
        <v>169</v>
      </c>
    </row>
    <row r="73" spans="1:22" x14ac:dyDescent="0.25">
      <c r="A73" s="34" t="s">
        <v>19</v>
      </c>
      <c r="B73" s="38" t="s">
        <v>12</v>
      </c>
      <c r="C73" s="31">
        <f t="shared" si="4"/>
        <v>169</v>
      </c>
      <c r="L73" s="39"/>
      <c r="M73" s="39"/>
    </row>
    <row r="74" spans="1:22" x14ac:dyDescent="0.25">
      <c r="A74" s="40"/>
      <c r="B74" s="24" t="s">
        <v>13</v>
      </c>
      <c r="C74" s="31">
        <f t="shared" si="4"/>
        <v>169</v>
      </c>
    </row>
    <row r="75" spans="1:22" x14ac:dyDescent="0.25">
      <c r="A75" s="60" t="s">
        <v>30</v>
      </c>
      <c r="B75" s="38" t="s">
        <v>12</v>
      </c>
      <c r="C75" s="31">
        <f t="shared" si="4"/>
        <v>169</v>
      </c>
      <c r="L75" s="39"/>
      <c r="M75" s="39"/>
    </row>
    <row r="76" spans="1:22" x14ac:dyDescent="0.25">
      <c r="A76" s="40"/>
      <c r="B76" s="24" t="s">
        <v>13</v>
      </c>
      <c r="C76" s="31">
        <f t="shared" si="4"/>
        <v>169</v>
      </c>
    </row>
    <row r="77" spans="1:22" x14ac:dyDescent="0.25">
      <c r="A77" s="61" t="s">
        <v>31</v>
      </c>
      <c r="B77" s="38" t="s">
        <v>12</v>
      </c>
      <c r="C77" s="31">
        <v>169</v>
      </c>
      <c r="L77" s="39"/>
      <c r="M77" s="39"/>
    </row>
    <row r="78" spans="1:22" x14ac:dyDescent="0.25">
      <c r="A78" s="40"/>
      <c r="B78" s="24" t="s">
        <v>13</v>
      </c>
      <c r="C78" s="31">
        <v>169</v>
      </c>
    </row>
    <row r="79" spans="1:22" s="62" customFormat="1" x14ac:dyDescent="0.25">
      <c r="A79" s="136" t="s">
        <v>32</v>
      </c>
      <c r="B79" s="136"/>
      <c r="C79" s="136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s="53" customFormat="1" x14ac:dyDescent="0.25">
      <c r="A80" s="63" t="s">
        <v>24</v>
      </c>
      <c r="B80" s="64" t="s">
        <v>12</v>
      </c>
      <c r="C80" s="65">
        <f t="shared" ref="C80:C87" si="5">C82</f>
        <v>24</v>
      </c>
    </row>
    <row r="81" spans="1:25" s="53" customFormat="1" x14ac:dyDescent="0.25">
      <c r="A81" s="40" t="s">
        <v>27</v>
      </c>
      <c r="B81" s="24" t="s">
        <v>13</v>
      </c>
      <c r="C81" s="65">
        <f t="shared" si="5"/>
        <v>24</v>
      </c>
    </row>
    <row r="82" spans="1:25" s="53" customFormat="1" x14ac:dyDescent="0.25">
      <c r="A82" s="52" t="s">
        <v>26</v>
      </c>
      <c r="B82" s="21" t="s">
        <v>12</v>
      </c>
      <c r="C82" s="31">
        <f t="shared" si="5"/>
        <v>24</v>
      </c>
    </row>
    <row r="83" spans="1:25" s="53" customFormat="1" x14ac:dyDescent="0.25">
      <c r="A83" s="40" t="s">
        <v>27</v>
      </c>
      <c r="B83" s="24" t="s">
        <v>13</v>
      </c>
      <c r="C83" s="31">
        <f t="shared" si="5"/>
        <v>24</v>
      </c>
    </row>
    <row r="84" spans="1:25" s="27" customFormat="1" x14ac:dyDescent="0.25">
      <c r="A84" s="25" t="s">
        <v>16</v>
      </c>
      <c r="B84" s="26" t="s">
        <v>12</v>
      </c>
      <c r="C84" s="22">
        <f t="shared" si="5"/>
        <v>24</v>
      </c>
    </row>
    <row r="85" spans="1:25" s="27" customFormat="1" x14ac:dyDescent="0.25">
      <c r="A85" s="28"/>
      <c r="B85" s="29" t="s">
        <v>13</v>
      </c>
      <c r="C85" s="22">
        <f t="shared" si="5"/>
        <v>24</v>
      </c>
    </row>
    <row r="86" spans="1:25" s="67" customFormat="1" x14ac:dyDescent="0.25">
      <c r="A86" s="66" t="s">
        <v>33</v>
      </c>
      <c r="B86" s="26" t="s">
        <v>12</v>
      </c>
      <c r="C86" s="57">
        <f t="shared" si="5"/>
        <v>24</v>
      </c>
    </row>
    <row r="87" spans="1:25" s="67" customFormat="1" x14ac:dyDescent="0.25">
      <c r="A87" s="68"/>
      <c r="B87" s="29" t="s">
        <v>13</v>
      </c>
      <c r="C87" s="57">
        <f t="shared" si="5"/>
        <v>24</v>
      </c>
    </row>
    <row r="88" spans="1:25" s="67" customFormat="1" ht="26.4" x14ac:dyDescent="0.25">
      <c r="A88" s="69" t="s">
        <v>34</v>
      </c>
      <c r="B88" s="26" t="s">
        <v>12</v>
      </c>
      <c r="C88" s="57">
        <v>24</v>
      </c>
    </row>
    <row r="89" spans="1:25" s="67" customFormat="1" x14ac:dyDescent="0.25">
      <c r="A89" s="68"/>
      <c r="B89" s="29" t="s">
        <v>13</v>
      </c>
      <c r="C89" s="57">
        <v>24</v>
      </c>
    </row>
    <row r="90" spans="1:25" s="62" customFormat="1" x14ac:dyDescent="0.25">
      <c r="A90" s="136" t="s">
        <v>35</v>
      </c>
      <c r="B90" s="136"/>
      <c r="C90" s="136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25" s="53" customFormat="1" x14ac:dyDescent="0.25">
      <c r="A91" s="63" t="s">
        <v>24</v>
      </c>
      <c r="B91" s="64" t="s">
        <v>12</v>
      </c>
      <c r="C91" s="70">
        <f t="shared" ref="C91:H100" si="6">C93</f>
        <v>28</v>
      </c>
    </row>
    <row r="92" spans="1:25" s="53" customFormat="1" x14ac:dyDescent="0.25">
      <c r="A92" s="40" t="s">
        <v>27</v>
      </c>
      <c r="B92" s="24" t="s">
        <v>13</v>
      </c>
      <c r="C92" s="70">
        <f t="shared" si="6"/>
        <v>28</v>
      </c>
      <c r="D92" s="70">
        <f t="shared" si="6"/>
        <v>0</v>
      </c>
      <c r="E92" s="70">
        <f t="shared" si="6"/>
        <v>0</v>
      </c>
      <c r="F92" s="70">
        <f t="shared" si="6"/>
        <v>0</v>
      </c>
      <c r="G92" s="70">
        <f t="shared" si="6"/>
        <v>0</v>
      </c>
      <c r="H92" s="70">
        <f t="shared" si="6"/>
        <v>0</v>
      </c>
    </row>
    <row r="93" spans="1:25" s="53" customFormat="1" x14ac:dyDescent="0.25">
      <c r="A93" s="52" t="s">
        <v>26</v>
      </c>
      <c r="B93" s="21" t="s">
        <v>12</v>
      </c>
      <c r="C93" s="31">
        <f t="shared" si="6"/>
        <v>28</v>
      </c>
    </row>
    <row r="94" spans="1:25" s="53" customFormat="1" x14ac:dyDescent="0.25">
      <c r="A94" s="40" t="s">
        <v>27</v>
      </c>
      <c r="B94" s="24" t="s">
        <v>13</v>
      </c>
      <c r="C94" s="31">
        <f t="shared" si="6"/>
        <v>28</v>
      </c>
    </row>
    <row r="95" spans="1:25" s="53" customFormat="1" x14ac:dyDescent="0.25">
      <c r="A95" s="30" t="s">
        <v>17</v>
      </c>
      <c r="B95" s="11" t="s">
        <v>12</v>
      </c>
      <c r="C95" s="31">
        <f t="shared" si="6"/>
        <v>28</v>
      </c>
    </row>
    <row r="96" spans="1:25" s="53" customFormat="1" x14ac:dyDescent="0.25">
      <c r="A96" s="32"/>
      <c r="B96" s="13" t="s">
        <v>13</v>
      </c>
      <c r="C96" s="31">
        <f t="shared" si="6"/>
        <v>28</v>
      </c>
    </row>
    <row r="97" spans="1:13" x14ac:dyDescent="0.25">
      <c r="A97" s="54" t="s">
        <v>28</v>
      </c>
      <c r="B97" s="21" t="s">
        <v>12</v>
      </c>
      <c r="C97" s="31">
        <f t="shared" si="6"/>
        <v>28</v>
      </c>
    </row>
    <row r="98" spans="1:13" x14ac:dyDescent="0.25">
      <c r="A98" s="40"/>
      <c r="B98" s="24" t="s">
        <v>13</v>
      </c>
      <c r="C98" s="31">
        <f t="shared" si="6"/>
        <v>28</v>
      </c>
      <c r="K98" s="39"/>
    </row>
    <row r="99" spans="1:13" x14ac:dyDescent="0.25">
      <c r="A99" s="34" t="s">
        <v>19</v>
      </c>
      <c r="B99" s="38" t="s">
        <v>12</v>
      </c>
      <c r="C99" s="31">
        <f t="shared" si="6"/>
        <v>28</v>
      </c>
      <c r="L99" s="39"/>
      <c r="M99" s="39"/>
    </row>
    <row r="100" spans="1:13" x14ac:dyDescent="0.25">
      <c r="A100" s="40"/>
      <c r="B100" s="24" t="s">
        <v>13</v>
      </c>
      <c r="C100" s="31">
        <f t="shared" si="6"/>
        <v>28</v>
      </c>
    </row>
    <row r="101" spans="1:13" s="75" customFormat="1" ht="26.4" x14ac:dyDescent="0.25">
      <c r="A101" s="71" t="s">
        <v>36</v>
      </c>
      <c r="B101" s="72" t="s">
        <v>12</v>
      </c>
      <c r="C101" s="73">
        <v>28</v>
      </c>
      <c r="D101" s="74"/>
      <c r="E101" s="74"/>
      <c r="F101" s="74"/>
      <c r="G101" s="74"/>
      <c r="H101" s="74"/>
    </row>
    <row r="102" spans="1:13" s="75" customFormat="1" ht="14.25" customHeight="1" x14ac:dyDescent="0.25">
      <c r="A102" s="40"/>
      <c r="B102" s="24" t="s">
        <v>13</v>
      </c>
      <c r="C102" s="73">
        <v>28</v>
      </c>
      <c r="D102" s="74"/>
      <c r="E102" s="74"/>
      <c r="F102" s="74"/>
      <c r="G102" s="74"/>
      <c r="H102" s="74"/>
    </row>
    <row r="103" spans="1:13" x14ac:dyDescent="0.25">
      <c r="A103" s="41" t="s">
        <v>37</v>
      </c>
      <c r="B103" s="42"/>
      <c r="C103" s="43"/>
      <c r="D103" s="44"/>
      <c r="E103" s="44"/>
      <c r="F103" s="44"/>
      <c r="G103" s="44"/>
      <c r="H103" s="44"/>
      <c r="I103" s="44"/>
    </row>
    <row r="104" spans="1:13" x14ac:dyDescent="0.25">
      <c r="A104" s="45" t="s">
        <v>24</v>
      </c>
      <c r="B104" s="46"/>
      <c r="C104" s="47"/>
      <c r="D104" s="48"/>
      <c r="E104" s="48"/>
      <c r="F104" s="48"/>
      <c r="G104" s="48"/>
      <c r="H104" s="48"/>
      <c r="I104" s="76"/>
    </row>
    <row r="105" spans="1:13" x14ac:dyDescent="0.25">
      <c r="A105" s="49" t="s">
        <v>25</v>
      </c>
      <c r="B105" s="50" t="s">
        <v>12</v>
      </c>
      <c r="C105" s="22">
        <f t="shared" ref="C105:C112" si="7">C107</f>
        <v>4479</v>
      </c>
      <c r="D105" s="51"/>
      <c r="E105" s="51"/>
      <c r="F105" s="51"/>
      <c r="G105" s="51"/>
      <c r="H105" s="51"/>
      <c r="I105" s="74"/>
    </row>
    <row r="106" spans="1:13" x14ac:dyDescent="0.25">
      <c r="A106" s="49"/>
      <c r="B106" s="50" t="s">
        <v>13</v>
      </c>
      <c r="C106" s="22">
        <f t="shared" si="7"/>
        <v>4479</v>
      </c>
      <c r="D106" s="51"/>
      <c r="E106" s="51"/>
      <c r="F106" s="51"/>
      <c r="G106" s="51"/>
      <c r="H106" s="51"/>
      <c r="I106" s="74"/>
    </row>
    <row r="107" spans="1:13" s="53" customFormat="1" x14ac:dyDescent="0.25">
      <c r="A107" s="52" t="s">
        <v>26</v>
      </c>
      <c r="B107" s="21" t="s">
        <v>12</v>
      </c>
      <c r="C107" s="31">
        <f t="shared" si="7"/>
        <v>4479</v>
      </c>
    </row>
    <row r="108" spans="1:13" s="53" customFormat="1" x14ac:dyDescent="0.25">
      <c r="A108" s="40" t="s">
        <v>27</v>
      </c>
      <c r="B108" s="24" t="s">
        <v>13</v>
      </c>
      <c r="C108" s="31">
        <f t="shared" si="7"/>
        <v>4479</v>
      </c>
    </row>
    <row r="109" spans="1:13" s="53" customFormat="1" x14ac:dyDescent="0.25">
      <c r="A109" s="30" t="s">
        <v>17</v>
      </c>
      <c r="B109" s="11" t="s">
        <v>12</v>
      </c>
      <c r="C109" s="31">
        <f t="shared" si="7"/>
        <v>4479</v>
      </c>
    </row>
    <row r="110" spans="1:13" s="53" customFormat="1" x14ac:dyDescent="0.25">
      <c r="A110" s="32"/>
      <c r="B110" s="13" t="s">
        <v>13</v>
      </c>
      <c r="C110" s="31">
        <f t="shared" si="7"/>
        <v>4479</v>
      </c>
    </row>
    <row r="111" spans="1:13" x14ac:dyDescent="0.25">
      <c r="A111" s="54" t="s">
        <v>28</v>
      </c>
      <c r="B111" s="21" t="s">
        <v>12</v>
      </c>
      <c r="C111" s="31">
        <f t="shared" si="7"/>
        <v>4479</v>
      </c>
    </row>
    <row r="112" spans="1:13" x14ac:dyDescent="0.25">
      <c r="A112" s="40"/>
      <c r="B112" s="24" t="s">
        <v>13</v>
      </c>
      <c r="C112" s="31">
        <f t="shared" si="7"/>
        <v>4479</v>
      </c>
    </row>
    <row r="113" spans="1:25" x14ac:dyDescent="0.25">
      <c r="A113" s="34" t="s">
        <v>19</v>
      </c>
      <c r="B113" s="38" t="s">
        <v>12</v>
      </c>
      <c r="C113" s="31">
        <f>C124</f>
        <v>4479</v>
      </c>
      <c r="M113" s="39"/>
      <c r="N113" s="39"/>
    </row>
    <row r="114" spans="1:25" x14ac:dyDescent="0.25">
      <c r="A114" s="40"/>
      <c r="B114" s="24" t="s">
        <v>13</v>
      </c>
      <c r="C114" s="31">
        <f>C125</f>
        <v>4479</v>
      </c>
    </row>
    <row r="115" spans="1:25" s="62" customFormat="1" x14ac:dyDescent="0.25">
      <c r="A115" s="136" t="s">
        <v>35</v>
      </c>
      <c r="B115" s="136"/>
      <c r="C115" s="136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s="53" customFormat="1" x14ac:dyDescent="0.25">
      <c r="A116" s="63" t="s">
        <v>24</v>
      </c>
      <c r="B116" s="64" t="s">
        <v>12</v>
      </c>
      <c r="C116" s="70">
        <f t="shared" ref="C116:H123" si="8">C118</f>
        <v>4479</v>
      </c>
    </row>
    <row r="117" spans="1:25" s="53" customFormat="1" x14ac:dyDescent="0.25">
      <c r="A117" s="40" t="s">
        <v>27</v>
      </c>
      <c r="B117" s="24" t="s">
        <v>13</v>
      </c>
      <c r="C117" s="70">
        <f t="shared" si="8"/>
        <v>4479</v>
      </c>
      <c r="D117" s="70">
        <f t="shared" si="8"/>
        <v>0</v>
      </c>
      <c r="E117" s="70">
        <f t="shared" si="8"/>
        <v>0</v>
      </c>
      <c r="F117" s="70">
        <f t="shared" si="8"/>
        <v>0</v>
      </c>
      <c r="G117" s="70">
        <f t="shared" si="8"/>
        <v>0</v>
      </c>
      <c r="H117" s="70">
        <f t="shared" si="8"/>
        <v>0</v>
      </c>
    </row>
    <row r="118" spans="1:25" s="53" customFormat="1" x14ac:dyDescent="0.25">
      <c r="A118" s="52" t="s">
        <v>26</v>
      </c>
      <c r="B118" s="21" t="s">
        <v>12</v>
      </c>
      <c r="C118" s="31">
        <f t="shared" si="8"/>
        <v>4479</v>
      </c>
    </row>
    <row r="119" spans="1:25" s="53" customFormat="1" x14ac:dyDescent="0.25">
      <c r="A119" s="40" t="s">
        <v>27</v>
      </c>
      <c r="B119" s="24" t="s">
        <v>13</v>
      </c>
      <c r="C119" s="31">
        <f t="shared" si="8"/>
        <v>4479</v>
      </c>
    </row>
    <row r="120" spans="1:25" s="53" customFormat="1" x14ac:dyDescent="0.25">
      <c r="A120" s="30" t="s">
        <v>17</v>
      </c>
      <c r="B120" s="11" t="s">
        <v>12</v>
      </c>
      <c r="C120" s="31">
        <f t="shared" si="8"/>
        <v>4479</v>
      </c>
    </row>
    <row r="121" spans="1:25" s="53" customFormat="1" x14ac:dyDescent="0.25">
      <c r="A121" s="32"/>
      <c r="B121" s="13" t="s">
        <v>13</v>
      </c>
      <c r="C121" s="31">
        <f t="shared" si="8"/>
        <v>4479</v>
      </c>
    </row>
    <row r="122" spans="1:25" x14ac:dyDescent="0.25">
      <c r="A122" s="54" t="s">
        <v>28</v>
      </c>
      <c r="B122" s="21" t="s">
        <v>12</v>
      </c>
      <c r="C122" s="31">
        <f t="shared" si="8"/>
        <v>4479</v>
      </c>
    </row>
    <row r="123" spans="1:25" x14ac:dyDescent="0.25">
      <c r="A123" s="40"/>
      <c r="B123" s="24" t="s">
        <v>13</v>
      </c>
      <c r="C123" s="31">
        <f t="shared" si="8"/>
        <v>4479</v>
      </c>
      <c r="K123" s="39"/>
    </row>
    <row r="124" spans="1:25" x14ac:dyDescent="0.25">
      <c r="A124" s="34" t="s">
        <v>19</v>
      </c>
      <c r="B124" s="38" t="s">
        <v>12</v>
      </c>
      <c r="C124" s="31">
        <f>C126+C128</f>
        <v>4479</v>
      </c>
      <c r="L124" s="39"/>
      <c r="M124" s="39"/>
    </row>
    <row r="125" spans="1:25" x14ac:dyDescent="0.25">
      <c r="A125" s="40"/>
      <c r="B125" s="24" t="s">
        <v>13</v>
      </c>
      <c r="C125" s="31">
        <f>C127+C129</f>
        <v>4479</v>
      </c>
    </row>
    <row r="126" spans="1:25" s="75" customFormat="1" ht="39" customHeight="1" x14ac:dyDescent="0.25">
      <c r="A126" s="77" t="s">
        <v>38</v>
      </c>
      <c r="B126" s="72" t="s">
        <v>12</v>
      </c>
      <c r="C126" s="73">
        <v>2479</v>
      </c>
      <c r="D126" s="74"/>
      <c r="E126" s="74"/>
      <c r="F126" s="74"/>
      <c r="G126" s="74"/>
      <c r="H126" s="74"/>
    </row>
    <row r="127" spans="1:25" s="75" customFormat="1" ht="14.25" customHeight="1" x14ac:dyDescent="0.25">
      <c r="A127" s="40"/>
      <c r="B127" s="24" t="s">
        <v>13</v>
      </c>
      <c r="C127" s="73">
        <v>2479</v>
      </c>
      <c r="D127" s="74"/>
      <c r="E127" s="74"/>
      <c r="F127" s="74"/>
      <c r="G127" s="74"/>
      <c r="H127" s="74"/>
    </row>
    <row r="128" spans="1:25" s="75" customFormat="1" ht="39.6" x14ac:dyDescent="0.25">
      <c r="A128" s="78" t="s">
        <v>39</v>
      </c>
      <c r="B128" s="72" t="s">
        <v>12</v>
      </c>
      <c r="C128" s="73">
        <v>2000</v>
      </c>
      <c r="D128" s="74"/>
      <c r="E128" s="74"/>
      <c r="F128" s="74"/>
      <c r="G128" s="74"/>
      <c r="H128" s="74"/>
    </row>
    <row r="129" spans="1:8" s="75" customFormat="1" ht="14.25" customHeight="1" x14ac:dyDescent="0.25">
      <c r="A129" s="40"/>
      <c r="B129" s="24" t="s">
        <v>13</v>
      </c>
      <c r="C129" s="73">
        <v>2000</v>
      </c>
      <c r="D129" s="74"/>
      <c r="E129" s="74"/>
      <c r="F129" s="74"/>
      <c r="G129" s="74"/>
      <c r="H129" s="74"/>
    </row>
    <row r="130" spans="1:8" x14ac:dyDescent="0.25">
      <c r="A130" s="137" t="s">
        <v>40</v>
      </c>
      <c r="B130" s="138"/>
      <c r="C130" s="139"/>
      <c r="D130" s="9"/>
      <c r="E130" s="9"/>
      <c r="F130" s="9"/>
      <c r="G130" s="9"/>
      <c r="H130" s="9"/>
    </row>
    <row r="131" spans="1:8" ht="15" x14ac:dyDescent="0.25">
      <c r="A131" s="79" t="s">
        <v>11</v>
      </c>
      <c r="B131" s="80" t="s">
        <v>12</v>
      </c>
      <c r="C131" s="81">
        <f>C133+C143</f>
        <v>3421.94</v>
      </c>
      <c r="D131" s="9"/>
      <c r="E131" s="9"/>
      <c r="F131" s="9"/>
      <c r="G131" s="9"/>
      <c r="H131" s="9"/>
    </row>
    <row r="132" spans="1:8" x14ac:dyDescent="0.25">
      <c r="A132" s="82"/>
      <c r="B132" s="83" t="s">
        <v>13</v>
      </c>
      <c r="C132" s="81">
        <f>C134+C144</f>
        <v>3421.94</v>
      </c>
      <c r="D132" s="9"/>
      <c r="E132" s="9"/>
      <c r="F132" s="9"/>
      <c r="G132" s="9"/>
      <c r="H132" s="9"/>
    </row>
    <row r="133" spans="1:8" x14ac:dyDescent="0.25">
      <c r="A133" s="20" t="s">
        <v>41</v>
      </c>
      <c r="B133" s="11" t="s">
        <v>12</v>
      </c>
      <c r="C133" s="31">
        <f t="shared" ref="C133:C136" si="9">C135</f>
        <v>66</v>
      </c>
      <c r="D133" s="9"/>
      <c r="E133" s="9"/>
      <c r="F133" s="9"/>
      <c r="G133" s="9"/>
      <c r="H133" s="9"/>
    </row>
    <row r="134" spans="1:8" x14ac:dyDescent="0.25">
      <c r="A134" s="33" t="s">
        <v>42</v>
      </c>
      <c r="B134" s="13" t="s">
        <v>13</v>
      </c>
      <c r="C134" s="31">
        <f t="shared" si="9"/>
        <v>66</v>
      </c>
      <c r="D134" s="9"/>
      <c r="E134" s="9"/>
      <c r="F134" s="9"/>
      <c r="G134" s="9"/>
      <c r="H134" s="9"/>
    </row>
    <row r="135" spans="1:8" x14ac:dyDescent="0.25">
      <c r="A135" s="30" t="s">
        <v>17</v>
      </c>
      <c r="B135" s="11" t="s">
        <v>12</v>
      </c>
      <c r="C135" s="31">
        <f t="shared" si="9"/>
        <v>66</v>
      </c>
      <c r="D135" s="9"/>
      <c r="E135" s="9"/>
      <c r="F135" s="9"/>
      <c r="G135" s="9"/>
      <c r="H135" s="9"/>
    </row>
    <row r="136" spans="1:8" x14ac:dyDescent="0.25">
      <c r="A136" s="32"/>
      <c r="B136" s="13" t="s">
        <v>13</v>
      </c>
      <c r="C136" s="31">
        <f t="shared" si="9"/>
        <v>66</v>
      </c>
      <c r="D136" s="9"/>
      <c r="E136" s="9"/>
      <c r="F136" s="9"/>
      <c r="G136" s="9"/>
      <c r="H136" s="9"/>
    </row>
    <row r="137" spans="1:8" x14ac:dyDescent="0.25">
      <c r="A137" s="84" t="s">
        <v>43</v>
      </c>
      <c r="B137" s="11" t="s">
        <v>12</v>
      </c>
      <c r="C137" s="31">
        <f>C139+C141</f>
        <v>66</v>
      </c>
      <c r="D137" s="9"/>
      <c r="E137" s="9"/>
      <c r="F137" s="9"/>
      <c r="G137" s="9"/>
      <c r="H137" s="9"/>
    </row>
    <row r="138" spans="1:8" x14ac:dyDescent="0.25">
      <c r="A138" s="33"/>
      <c r="B138" s="13" t="s">
        <v>13</v>
      </c>
      <c r="C138" s="31">
        <f>C140+C142</f>
        <v>66</v>
      </c>
      <c r="D138" s="9"/>
      <c r="E138" s="9"/>
      <c r="F138" s="9"/>
      <c r="G138" s="9"/>
      <c r="H138" s="9"/>
    </row>
    <row r="139" spans="1:8" x14ac:dyDescent="0.25">
      <c r="A139" s="35" t="s">
        <v>20</v>
      </c>
      <c r="B139" s="11" t="s">
        <v>12</v>
      </c>
      <c r="C139" s="31">
        <f>C163</f>
        <v>41</v>
      </c>
    </row>
    <row r="140" spans="1:8" x14ac:dyDescent="0.25">
      <c r="A140" s="33"/>
      <c r="B140" s="13" t="s">
        <v>13</v>
      </c>
      <c r="C140" s="31">
        <f>C164</f>
        <v>41</v>
      </c>
    </row>
    <row r="141" spans="1:8" x14ac:dyDescent="0.25">
      <c r="A141" s="36" t="s">
        <v>21</v>
      </c>
      <c r="B141" s="11" t="s">
        <v>12</v>
      </c>
      <c r="C141" s="31">
        <f>C253</f>
        <v>25</v>
      </c>
      <c r="D141" s="9"/>
      <c r="E141" s="9"/>
      <c r="F141" s="9"/>
      <c r="G141" s="9"/>
      <c r="H141" s="9"/>
    </row>
    <row r="142" spans="1:8" x14ac:dyDescent="0.25">
      <c r="A142" s="33"/>
      <c r="B142" s="13" t="s">
        <v>13</v>
      </c>
      <c r="C142" s="31">
        <f>C254</f>
        <v>25</v>
      </c>
      <c r="D142" s="9"/>
      <c r="E142" s="9"/>
      <c r="F142" s="9"/>
      <c r="G142" s="9"/>
      <c r="H142" s="9"/>
    </row>
    <row r="143" spans="1:8" x14ac:dyDescent="0.25">
      <c r="A143" s="20" t="s">
        <v>22</v>
      </c>
      <c r="B143" s="8" t="s">
        <v>12</v>
      </c>
      <c r="C143" s="31">
        <f>C145+C147</f>
        <v>3355.94</v>
      </c>
      <c r="E143" s="27"/>
    </row>
    <row r="144" spans="1:8" x14ac:dyDescent="0.25">
      <c r="A144" s="23" t="s">
        <v>15</v>
      </c>
      <c r="B144" s="13" t="s">
        <v>13</v>
      </c>
      <c r="C144" s="31">
        <f>C146+C148</f>
        <v>3355.94</v>
      </c>
    </row>
    <row r="145" spans="1:9" ht="26.4" x14ac:dyDescent="0.25">
      <c r="A145" s="37" t="s">
        <v>16</v>
      </c>
      <c r="B145" s="21" t="s">
        <v>12</v>
      </c>
      <c r="C145" s="22">
        <f>C167</f>
        <v>3263.94</v>
      </c>
    </row>
    <row r="146" spans="1:9" x14ac:dyDescent="0.25">
      <c r="A146" s="36"/>
      <c r="B146" s="24" t="s">
        <v>13</v>
      </c>
      <c r="C146" s="22">
        <f>C168</f>
        <v>3263.94</v>
      </c>
    </row>
    <row r="147" spans="1:9" x14ac:dyDescent="0.25">
      <c r="A147" s="30" t="s">
        <v>17</v>
      </c>
      <c r="B147" s="11" t="s">
        <v>12</v>
      </c>
      <c r="C147" s="31">
        <f>C149+C151</f>
        <v>92</v>
      </c>
    </row>
    <row r="148" spans="1:9" x14ac:dyDescent="0.25">
      <c r="A148" s="32"/>
      <c r="B148" s="13" t="s">
        <v>13</v>
      </c>
      <c r="C148" s="31">
        <f>C150+C152</f>
        <v>92</v>
      </c>
    </row>
    <row r="149" spans="1:9" x14ac:dyDescent="0.25">
      <c r="A149" s="35" t="s">
        <v>20</v>
      </c>
      <c r="B149" s="11" t="s">
        <v>12</v>
      </c>
      <c r="C149" s="31">
        <f>C171</f>
        <v>56</v>
      </c>
    </row>
    <row r="150" spans="1:9" x14ac:dyDescent="0.25">
      <c r="A150" s="33"/>
      <c r="B150" s="13" t="s">
        <v>13</v>
      </c>
      <c r="C150" s="31">
        <f>C172</f>
        <v>56</v>
      </c>
    </row>
    <row r="151" spans="1:9" x14ac:dyDescent="0.25">
      <c r="A151" s="36" t="s">
        <v>21</v>
      </c>
      <c r="B151" s="8" t="s">
        <v>12</v>
      </c>
      <c r="C151" s="31">
        <f>C173</f>
        <v>36</v>
      </c>
    </row>
    <row r="152" spans="1:9" x14ac:dyDescent="0.25">
      <c r="A152" s="33"/>
      <c r="B152" s="13" t="s">
        <v>13</v>
      </c>
      <c r="C152" s="31">
        <f>C174</f>
        <v>36</v>
      </c>
    </row>
    <row r="153" spans="1:9" x14ac:dyDescent="0.25">
      <c r="A153" s="85" t="s">
        <v>44</v>
      </c>
      <c r="B153" s="85"/>
      <c r="C153" s="85"/>
      <c r="D153" s="86"/>
      <c r="E153" s="86"/>
      <c r="F153" s="86"/>
      <c r="G153" s="86"/>
      <c r="H153" s="86"/>
    </row>
    <row r="154" spans="1:9" x14ac:dyDescent="0.25">
      <c r="A154" s="87" t="s">
        <v>24</v>
      </c>
      <c r="B154" s="88"/>
      <c r="C154" s="31"/>
      <c r="D154" s="86"/>
      <c r="E154" s="86"/>
      <c r="F154" s="86"/>
      <c r="G154" s="86"/>
      <c r="H154" s="86"/>
    </row>
    <row r="155" spans="1:9" x14ac:dyDescent="0.25">
      <c r="A155" s="59" t="s">
        <v>25</v>
      </c>
      <c r="B155" s="56" t="s">
        <v>12</v>
      </c>
      <c r="C155" s="31">
        <f>C157+C165</f>
        <v>3396.94</v>
      </c>
      <c r="D155" s="89"/>
      <c r="E155" s="89"/>
      <c r="F155" s="89"/>
      <c r="G155" s="89"/>
      <c r="H155" s="89"/>
    </row>
    <row r="156" spans="1:9" x14ac:dyDescent="0.25">
      <c r="A156" s="23"/>
      <c r="B156" s="58" t="s">
        <v>13</v>
      </c>
      <c r="C156" s="31">
        <f>C158+C166</f>
        <v>3396.94</v>
      </c>
      <c r="D156" s="89"/>
      <c r="E156" s="89"/>
      <c r="F156" s="89"/>
      <c r="G156" s="89"/>
      <c r="H156" s="89"/>
    </row>
    <row r="157" spans="1:9" x14ac:dyDescent="0.25">
      <c r="A157" s="90" t="s">
        <v>26</v>
      </c>
      <c r="B157" s="21" t="s">
        <v>12</v>
      </c>
      <c r="C157" s="73">
        <f t="shared" ref="C157:C162" si="10">C159</f>
        <v>41</v>
      </c>
    </row>
    <row r="158" spans="1:9" x14ac:dyDescent="0.25">
      <c r="A158" s="91" t="s">
        <v>45</v>
      </c>
      <c r="B158" s="24" t="s">
        <v>13</v>
      </c>
      <c r="C158" s="73">
        <f t="shared" si="10"/>
        <v>41</v>
      </c>
    </row>
    <row r="159" spans="1:9" x14ac:dyDescent="0.25">
      <c r="A159" s="30" t="s">
        <v>17</v>
      </c>
      <c r="B159" s="11" t="s">
        <v>12</v>
      </c>
      <c r="C159" s="31">
        <f t="shared" si="10"/>
        <v>41</v>
      </c>
      <c r="D159" s="92"/>
      <c r="E159" s="92"/>
      <c r="F159" s="92"/>
      <c r="G159" s="92"/>
      <c r="H159" s="92"/>
      <c r="I159" s="92"/>
    </row>
    <row r="160" spans="1:9" x14ac:dyDescent="0.25">
      <c r="A160" s="32"/>
      <c r="B160" s="13" t="s">
        <v>13</v>
      </c>
      <c r="C160" s="31">
        <f t="shared" si="10"/>
        <v>41</v>
      </c>
      <c r="D160" s="92"/>
      <c r="E160" s="92"/>
      <c r="F160" s="92"/>
      <c r="G160" s="92"/>
      <c r="H160" s="92"/>
      <c r="I160" s="92"/>
    </row>
    <row r="161" spans="1:9" x14ac:dyDescent="0.25">
      <c r="A161" s="93" t="s">
        <v>43</v>
      </c>
      <c r="B161" s="21" t="s">
        <v>12</v>
      </c>
      <c r="C161" s="31">
        <f t="shared" si="10"/>
        <v>41</v>
      </c>
    </row>
    <row r="162" spans="1:9" x14ac:dyDescent="0.25">
      <c r="A162" s="23"/>
      <c r="B162" s="24" t="s">
        <v>13</v>
      </c>
      <c r="C162" s="31">
        <f t="shared" si="10"/>
        <v>41</v>
      </c>
    </row>
    <row r="163" spans="1:9" x14ac:dyDescent="0.25">
      <c r="A163" s="35" t="s">
        <v>20</v>
      </c>
      <c r="B163" s="11" t="s">
        <v>12</v>
      </c>
      <c r="C163" s="31">
        <f>C184</f>
        <v>41</v>
      </c>
    </row>
    <row r="164" spans="1:9" x14ac:dyDescent="0.25">
      <c r="A164" s="33"/>
      <c r="B164" s="13" t="s">
        <v>13</v>
      </c>
      <c r="C164" s="31">
        <f>C185</f>
        <v>41</v>
      </c>
    </row>
    <row r="165" spans="1:9" x14ac:dyDescent="0.25">
      <c r="A165" s="20" t="s">
        <v>22</v>
      </c>
      <c r="B165" s="8" t="s">
        <v>12</v>
      </c>
      <c r="C165" s="31">
        <f>C167+C169</f>
        <v>3355.94</v>
      </c>
      <c r="E165" s="27"/>
    </row>
    <row r="166" spans="1:9" x14ac:dyDescent="0.25">
      <c r="A166" s="23" t="s">
        <v>15</v>
      </c>
      <c r="B166" s="13" t="s">
        <v>13</v>
      </c>
      <c r="C166" s="31">
        <f>C168+C170</f>
        <v>3355.94</v>
      </c>
    </row>
    <row r="167" spans="1:9" ht="26.4" x14ac:dyDescent="0.25">
      <c r="A167" s="37" t="s">
        <v>16</v>
      </c>
      <c r="B167" s="21" t="s">
        <v>12</v>
      </c>
      <c r="C167" s="22">
        <f>C199</f>
        <v>3263.94</v>
      </c>
    </row>
    <row r="168" spans="1:9" x14ac:dyDescent="0.25">
      <c r="A168" s="36"/>
      <c r="B168" s="24" t="s">
        <v>13</v>
      </c>
      <c r="C168" s="22">
        <f>C200</f>
        <v>3263.94</v>
      </c>
    </row>
    <row r="169" spans="1:9" x14ac:dyDescent="0.25">
      <c r="A169" s="30" t="s">
        <v>17</v>
      </c>
      <c r="B169" s="11" t="s">
        <v>12</v>
      </c>
      <c r="C169" s="31">
        <f>C171+C173</f>
        <v>92</v>
      </c>
    </row>
    <row r="170" spans="1:9" x14ac:dyDescent="0.25">
      <c r="A170" s="32"/>
      <c r="B170" s="13" t="s">
        <v>13</v>
      </c>
      <c r="C170" s="31">
        <f>C172+C174</f>
        <v>92</v>
      </c>
    </row>
    <row r="171" spans="1:9" x14ac:dyDescent="0.25">
      <c r="A171" s="35" t="s">
        <v>20</v>
      </c>
      <c r="B171" s="11" t="s">
        <v>12</v>
      </c>
      <c r="C171" s="31">
        <f>C207+C233</f>
        <v>56</v>
      </c>
    </row>
    <row r="172" spans="1:9" x14ac:dyDescent="0.25">
      <c r="A172" s="33"/>
      <c r="B172" s="13" t="s">
        <v>13</v>
      </c>
      <c r="C172" s="31">
        <f>C208+C234</f>
        <v>56</v>
      </c>
    </row>
    <row r="173" spans="1:9" x14ac:dyDescent="0.25">
      <c r="A173" s="36" t="s">
        <v>21</v>
      </c>
      <c r="B173" s="8" t="s">
        <v>12</v>
      </c>
      <c r="C173" s="31">
        <f>C220</f>
        <v>36</v>
      </c>
    </row>
    <row r="174" spans="1:9" x14ac:dyDescent="0.25">
      <c r="A174" s="33"/>
      <c r="B174" s="13" t="s">
        <v>13</v>
      </c>
      <c r="C174" s="31">
        <f>C221</f>
        <v>36</v>
      </c>
    </row>
    <row r="175" spans="1:9" x14ac:dyDescent="0.25">
      <c r="A175" s="94" t="s">
        <v>46</v>
      </c>
      <c r="B175" s="95"/>
      <c r="C175" s="96"/>
      <c r="D175" s="97"/>
      <c r="E175" s="98"/>
      <c r="F175" s="97"/>
      <c r="G175" s="97"/>
      <c r="H175" s="97"/>
      <c r="I175" s="98"/>
    </row>
    <row r="176" spans="1:9" x14ac:dyDescent="0.25">
      <c r="A176" s="99" t="s">
        <v>24</v>
      </c>
      <c r="B176" s="56" t="s">
        <v>12</v>
      </c>
      <c r="C176" s="89">
        <f t="shared" ref="C176:C183" si="11">C178</f>
        <v>41</v>
      </c>
      <c r="D176" s="100"/>
      <c r="E176" s="100"/>
      <c r="F176" s="100"/>
      <c r="G176" s="100"/>
      <c r="H176" s="100"/>
      <c r="I176" s="100"/>
    </row>
    <row r="177" spans="1:9" x14ac:dyDescent="0.25">
      <c r="A177" s="91" t="s">
        <v>47</v>
      </c>
      <c r="B177" s="24" t="s">
        <v>13</v>
      </c>
      <c r="C177" s="89">
        <f t="shared" si="11"/>
        <v>41</v>
      </c>
    </row>
    <row r="178" spans="1:9" x14ac:dyDescent="0.25">
      <c r="A178" s="90" t="s">
        <v>26</v>
      </c>
      <c r="B178" s="21" t="s">
        <v>12</v>
      </c>
      <c r="C178" s="73">
        <f t="shared" si="11"/>
        <v>41</v>
      </c>
    </row>
    <row r="179" spans="1:9" x14ac:dyDescent="0.25">
      <c r="A179" s="91" t="s">
        <v>45</v>
      </c>
      <c r="B179" s="24" t="s">
        <v>13</v>
      </c>
      <c r="C179" s="73">
        <f t="shared" si="11"/>
        <v>41</v>
      </c>
    </row>
    <row r="180" spans="1:9" x14ac:dyDescent="0.25">
      <c r="A180" s="30" t="s">
        <v>17</v>
      </c>
      <c r="B180" s="11" t="s">
        <v>12</v>
      </c>
      <c r="C180" s="31">
        <f t="shared" si="11"/>
        <v>41</v>
      </c>
      <c r="D180" s="92"/>
      <c r="E180" s="92"/>
      <c r="F180" s="92"/>
      <c r="G180" s="92"/>
      <c r="H180" s="92"/>
      <c r="I180" s="92"/>
    </row>
    <row r="181" spans="1:9" x14ac:dyDescent="0.25">
      <c r="A181" s="32"/>
      <c r="B181" s="13" t="s">
        <v>13</v>
      </c>
      <c r="C181" s="31">
        <f t="shared" si="11"/>
        <v>41</v>
      </c>
      <c r="D181" s="92"/>
      <c r="E181" s="92"/>
      <c r="F181" s="92"/>
      <c r="G181" s="92"/>
      <c r="H181" s="92"/>
      <c r="I181" s="92"/>
    </row>
    <row r="182" spans="1:9" x14ac:dyDescent="0.25">
      <c r="A182" s="93" t="s">
        <v>43</v>
      </c>
      <c r="B182" s="21" t="s">
        <v>12</v>
      </c>
      <c r="C182" s="31">
        <f t="shared" si="11"/>
        <v>41</v>
      </c>
    </row>
    <row r="183" spans="1:9" x14ac:dyDescent="0.25">
      <c r="A183" s="23"/>
      <c r="B183" s="24" t="s">
        <v>13</v>
      </c>
      <c r="C183" s="31">
        <f t="shared" si="11"/>
        <v>41</v>
      </c>
    </row>
    <row r="184" spans="1:9" x14ac:dyDescent="0.25">
      <c r="A184" s="35" t="s">
        <v>20</v>
      </c>
      <c r="B184" s="11" t="s">
        <v>12</v>
      </c>
      <c r="C184" s="31">
        <f>C186+C188+C190+C192</f>
        <v>41</v>
      </c>
    </row>
    <row r="185" spans="1:9" x14ac:dyDescent="0.25">
      <c r="A185" s="33"/>
      <c r="B185" s="13" t="s">
        <v>13</v>
      </c>
      <c r="C185" s="31">
        <f>C187+C189+C191+C193</f>
        <v>41</v>
      </c>
    </row>
    <row r="186" spans="1:9" s="67" customFormat="1" ht="13.8" x14ac:dyDescent="0.25">
      <c r="A186" s="101" t="s">
        <v>48</v>
      </c>
      <c r="B186" s="26" t="s">
        <v>12</v>
      </c>
      <c r="C186" s="57">
        <v>28</v>
      </c>
    </row>
    <row r="187" spans="1:9" s="1" customFormat="1" x14ac:dyDescent="0.25">
      <c r="A187" s="23"/>
      <c r="B187" s="58" t="s">
        <v>13</v>
      </c>
      <c r="C187" s="89">
        <v>28</v>
      </c>
    </row>
    <row r="188" spans="1:9" s="67" customFormat="1" ht="15.6" x14ac:dyDescent="0.3">
      <c r="A188" s="102" t="s">
        <v>49</v>
      </c>
      <c r="B188" s="26" t="s">
        <v>12</v>
      </c>
      <c r="C188" s="57">
        <v>2.5</v>
      </c>
    </row>
    <row r="189" spans="1:9" s="1" customFormat="1" x14ac:dyDescent="0.25">
      <c r="A189" s="23"/>
      <c r="B189" s="58" t="s">
        <v>13</v>
      </c>
      <c r="C189" s="89">
        <v>2.5</v>
      </c>
    </row>
    <row r="190" spans="1:9" s="67" customFormat="1" ht="15.6" x14ac:dyDescent="0.3">
      <c r="A190" s="103" t="s">
        <v>50</v>
      </c>
      <c r="B190" s="26" t="s">
        <v>12</v>
      </c>
      <c r="C190" s="57">
        <v>6</v>
      </c>
    </row>
    <row r="191" spans="1:9" s="1" customFormat="1" x14ac:dyDescent="0.25">
      <c r="A191" s="23"/>
      <c r="B191" s="58" t="s">
        <v>13</v>
      </c>
      <c r="C191" s="89">
        <v>6</v>
      </c>
    </row>
    <row r="192" spans="1:9" s="67" customFormat="1" ht="15.6" x14ac:dyDescent="0.3">
      <c r="A192" s="102" t="s">
        <v>51</v>
      </c>
      <c r="B192" s="26" t="s">
        <v>12</v>
      </c>
      <c r="C192" s="57">
        <v>4.5</v>
      </c>
    </row>
    <row r="193" spans="1:5" s="1" customFormat="1" x14ac:dyDescent="0.25">
      <c r="A193" s="23"/>
      <c r="B193" s="58" t="s">
        <v>13</v>
      </c>
      <c r="C193" s="89">
        <v>4.5</v>
      </c>
    </row>
    <row r="194" spans="1:5" x14ac:dyDescent="0.25">
      <c r="A194" s="140" t="s">
        <v>29</v>
      </c>
      <c r="B194" s="141"/>
      <c r="C194" s="142"/>
      <c r="E194" s="1"/>
    </row>
    <row r="195" spans="1:5" x14ac:dyDescent="0.25">
      <c r="A195" s="59" t="s">
        <v>24</v>
      </c>
      <c r="B195" s="56" t="s">
        <v>12</v>
      </c>
      <c r="C195" s="57">
        <f t="shared" ref="C195:C210" si="12">C197</f>
        <v>3297.94</v>
      </c>
      <c r="E195" s="27"/>
    </row>
    <row r="196" spans="1:5" x14ac:dyDescent="0.25">
      <c r="A196" s="23" t="s">
        <v>27</v>
      </c>
      <c r="B196" s="58" t="s">
        <v>13</v>
      </c>
      <c r="C196" s="57">
        <f t="shared" si="12"/>
        <v>3297.94</v>
      </c>
      <c r="E196" s="27"/>
    </row>
    <row r="197" spans="1:5" x14ac:dyDescent="0.25">
      <c r="A197" s="55" t="s">
        <v>22</v>
      </c>
      <c r="B197" s="56" t="s">
        <v>12</v>
      </c>
      <c r="C197" s="57">
        <f>C199+C205</f>
        <v>3297.94</v>
      </c>
    </row>
    <row r="198" spans="1:5" x14ac:dyDescent="0.25">
      <c r="A198" s="23" t="s">
        <v>15</v>
      </c>
      <c r="B198" s="58" t="s">
        <v>13</v>
      </c>
      <c r="C198" s="57">
        <f>C200+C206</f>
        <v>3297.94</v>
      </c>
    </row>
    <row r="199" spans="1:5" ht="26.4" x14ac:dyDescent="0.25">
      <c r="A199" s="37" t="s">
        <v>16</v>
      </c>
      <c r="B199" s="21" t="s">
        <v>12</v>
      </c>
      <c r="C199" s="22">
        <f>C201</f>
        <v>3263.94</v>
      </c>
    </row>
    <row r="200" spans="1:5" x14ac:dyDescent="0.25">
      <c r="A200" s="36"/>
      <c r="B200" s="24" t="s">
        <v>13</v>
      </c>
      <c r="C200" s="22">
        <f>C202</f>
        <v>3263.94</v>
      </c>
    </row>
    <row r="201" spans="1:5" ht="13.8" x14ac:dyDescent="0.25">
      <c r="A201" s="104" t="s">
        <v>52</v>
      </c>
      <c r="B201" s="21" t="s">
        <v>12</v>
      </c>
      <c r="C201" s="22">
        <f>C203</f>
        <v>3263.94</v>
      </c>
    </row>
    <row r="202" spans="1:5" x14ac:dyDescent="0.25">
      <c r="A202" s="36"/>
      <c r="B202" s="24" t="s">
        <v>13</v>
      </c>
      <c r="C202" s="22">
        <f>C204</f>
        <v>3263.94</v>
      </c>
    </row>
    <row r="203" spans="1:5" s="107" customFormat="1" ht="27.6" x14ac:dyDescent="0.25">
      <c r="A203" s="105" t="s">
        <v>53</v>
      </c>
      <c r="B203" s="21" t="s">
        <v>12</v>
      </c>
      <c r="C203" s="106">
        <v>3263.94</v>
      </c>
    </row>
    <row r="204" spans="1:5" s="107" customFormat="1" x14ac:dyDescent="0.25">
      <c r="A204" s="108"/>
      <c r="B204" s="24" t="s">
        <v>13</v>
      </c>
      <c r="C204" s="106">
        <v>3263.94</v>
      </c>
    </row>
    <row r="205" spans="1:5" x14ac:dyDescent="0.25">
      <c r="A205" s="30" t="s">
        <v>17</v>
      </c>
      <c r="B205" s="11" t="s">
        <v>12</v>
      </c>
      <c r="C205" s="57">
        <f t="shared" si="12"/>
        <v>34</v>
      </c>
    </row>
    <row r="206" spans="1:5" x14ac:dyDescent="0.25">
      <c r="A206" s="32"/>
      <c r="B206" s="13" t="s">
        <v>13</v>
      </c>
      <c r="C206" s="57">
        <f t="shared" si="12"/>
        <v>34</v>
      </c>
    </row>
    <row r="207" spans="1:5" s="110" customFormat="1" x14ac:dyDescent="0.25">
      <c r="A207" s="60" t="s">
        <v>20</v>
      </c>
      <c r="B207" s="109" t="s">
        <v>12</v>
      </c>
      <c r="C207" s="81">
        <f t="shared" si="12"/>
        <v>34</v>
      </c>
    </row>
    <row r="208" spans="1:5" s="110" customFormat="1" x14ac:dyDescent="0.25">
      <c r="A208" s="111"/>
      <c r="B208" s="112" t="s">
        <v>13</v>
      </c>
      <c r="C208" s="81">
        <f t="shared" si="12"/>
        <v>34</v>
      </c>
    </row>
    <row r="209" spans="1:5" s="114" customFormat="1" ht="13.8" x14ac:dyDescent="0.25">
      <c r="A209" s="113" t="s">
        <v>54</v>
      </c>
      <c r="B209" s="80" t="s">
        <v>12</v>
      </c>
      <c r="C209" s="65">
        <f t="shared" si="12"/>
        <v>34</v>
      </c>
    </row>
    <row r="210" spans="1:5" s="114" customFormat="1" x14ac:dyDescent="0.25">
      <c r="A210" s="82"/>
      <c r="B210" s="83" t="s">
        <v>13</v>
      </c>
      <c r="C210" s="65">
        <f t="shared" si="12"/>
        <v>34</v>
      </c>
    </row>
    <row r="211" spans="1:5" s="75" customFormat="1" ht="17.25" customHeight="1" x14ac:dyDescent="0.25">
      <c r="A211" s="115" t="s">
        <v>55</v>
      </c>
      <c r="B211" s="72" t="s">
        <v>12</v>
      </c>
      <c r="C211" s="73">
        <v>34</v>
      </c>
    </row>
    <row r="212" spans="1:5" s="75" customFormat="1" x14ac:dyDescent="0.25">
      <c r="A212" s="116"/>
      <c r="B212" s="117" t="s">
        <v>13</v>
      </c>
      <c r="C212" s="73">
        <v>34</v>
      </c>
    </row>
    <row r="213" spans="1:5" x14ac:dyDescent="0.25">
      <c r="A213" s="136" t="s">
        <v>56</v>
      </c>
      <c r="B213" s="136"/>
      <c r="C213" s="136"/>
    </row>
    <row r="214" spans="1:5" x14ac:dyDescent="0.25">
      <c r="A214" s="54" t="s">
        <v>24</v>
      </c>
      <c r="B214" s="21" t="s">
        <v>12</v>
      </c>
      <c r="C214" s="31">
        <f t="shared" ref="C214:C223" si="13">C216</f>
        <v>36</v>
      </c>
      <c r="E214" s="27"/>
    </row>
    <row r="215" spans="1:5" x14ac:dyDescent="0.25">
      <c r="A215" s="91" t="s">
        <v>27</v>
      </c>
      <c r="B215" s="24" t="s">
        <v>13</v>
      </c>
      <c r="C215" s="31">
        <f t="shared" si="13"/>
        <v>36</v>
      </c>
      <c r="E215" s="27"/>
    </row>
    <row r="216" spans="1:5" x14ac:dyDescent="0.25">
      <c r="A216" s="20" t="s">
        <v>22</v>
      </c>
      <c r="B216" s="8" t="s">
        <v>12</v>
      </c>
      <c r="C216" s="31">
        <f t="shared" si="13"/>
        <v>36</v>
      </c>
      <c r="E216" s="27"/>
    </row>
    <row r="217" spans="1:5" x14ac:dyDescent="0.25">
      <c r="A217" s="23" t="s">
        <v>15</v>
      </c>
      <c r="B217" s="13" t="s">
        <v>13</v>
      </c>
      <c r="C217" s="31">
        <f t="shared" si="13"/>
        <v>36</v>
      </c>
    </row>
    <row r="218" spans="1:5" x14ac:dyDescent="0.25">
      <c r="A218" s="30" t="s">
        <v>17</v>
      </c>
      <c r="B218" s="11" t="s">
        <v>12</v>
      </c>
      <c r="C218" s="31">
        <f t="shared" si="13"/>
        <v>36</v>
      </c>
    </row>
    <row r="219" spans="1:5" x14ac:dyDescent="0.25">
      <c r="A219" s="32"/>
      <c r="B219" s="13" t="s">
        <v>13</v>
      </c>
      <c r="C219" s="31">
        <f t="shared" si="13"/>
        <v>36</v>
      </c>
    </row>
    <row r="220" spans="1:5" x14ac:dyDescent="0.25">
      <c r="A220" s="36" t="s">
        <v>21</v>
      </c>
      <c r="B220" s="8" t="s">
        <v>12</v>
      </c>
      <c r="C220" s="31">
        <f t="shared" si="13"/>
        <v>36</v>
      </c>
    </row>
    <row r="221" spans="1:5" x14ac:dyDescent="0.25">
      <c r="A221" s="33"/>
      <c r="B221" s="13" t="s">
        <v>13</v>
      </c>
      <c r="C221" s="31">
        <f t="shared" si="13"/>
        <v>36</v>
      </c>
    </row>
    <row r="222" spans="1:5" x14ac:dyDescent="0.25">
      <c r="A222" s="118" t="s">
        <v>57</v>
      </c>
      <c r="B222" s="109" t="s">
        <v>12</v>
      </c>
      <c r="C222" s="65">
        <f t="shared" si="13"/>
        <v>36</v>
      </c>
    </row>
    <row r="223" spans="1:5" x14ac:dyDescent="0.25">
      <c r="A223" s="33"/>
      <c r="B223" s="109" t="s">
        <v>13</v>
      </c>
      <c r="C223" s="65">
        <f t="shared" si="13"/>
        <v>36</v>
      </c>
      <c r="E223" s="27"/>
    </row>
    <row r="224" spans="1:5" s="67" customFormat="1" ht="13.8" x14ac:dyDescent="0.25">
      <c r="A224" s="119" t="s">
        <v>58</v>
      </c>
      <c r="B224" s="120" t="s">
        <v>12</v>
      </c>
      <c r="C224" s="57">
        <v>36</v>
      </c>
    </row>
    <row r="225" spans="1:5" s="1" customFormat="1" x14ac:dyDescent="0.25">
      <c r="A225" s="23"/>
      <c r="B225" s="58" t="s">
        <v>13</v>
      </c>
      <c r="C225" s="89">
        <v>36</v>
      </c>
      <c r="E225" s="67"/>
    </row>
    <row r="226" spans="1:5" x14ac:dyDescent="0.25">
      <c r="A226" s="136" t="s">
        <v>59</v>
      </c>
      <c r="B226" s="136"/>
      <c r="C226" s="136"/>
    </row>
    <row r="227" spans="1:5" x14ac:dyDescent="0.25">
      <c r="A227" s="54" t="s">
        <v>24</v>
      </c>
      <c r="B227" s="21" t="s">
        <v>12</v>
      </c>
      <c r="C227" s="31">
        <f t="shared" ref="C227:C234" si="14">C229</f>
        <v>22</v>
      </c>
      <c r="E227" s="27"/>
    </row>
    <row r="228" spans="1:5" x14ac:dyDescent="0.25">
      <c r="A228" s="91" t="s">
        <v>27</v>
      </c>
      <c r="B228" s="24" t="s">
        <v>13</v>
      </c>
      <c r="C228" s="31">
        <f t="shared" si="14"/>
        <v>22</v>
      </c>
      <c r="E228" s="27"/>
    </row>
    <row r="229" spans="1:5" x14ac:dyDescent="0.25">
      <c r="A229" s="20" t="s">
        <v>22</v>
      </c>
      <c r="B229" s="21" t="s">
        <v>12</v>
      </c>
      <c r="C229" s="31">
        <f t="shared" si="14"/>
        <v>22</v>
      </c>
    </row>
    <row r="230" spans="1:5" x14ac:dyDescent="0.25">
      <c r="A230" s="23" t="s">
        <v>15</v>
      </c>
      <c r="B230" s="24" t="s">
        <v>13</v>
      </c>
      <c r="C230" s="31">
        <f t="shared" si="14"/>
        <v>22</v>
      </c>
    </row>
    <row r="231" spans="1:5" x14ac:dyDescent="0.25">
      <c r="A231" s="30" t="s">
        <v>17</v>
      </c>
      <c r="B231" s="11" t="s">
        <v>12</v>
      </c>
      <c r="C231" s="31">
        <f t="shared" si="14"/>
        <v>22</v>
      </c>
    </row>
    <row r="232" spans="1:5" x14ac:dyDescent="0.25">
      <c r="A232" s="32"/>
      <c r="B232" s="13" t="s">
        <v>13</v>
      </c>
      <c r="C232" s="31">
        <f t="shared" si="14"/>
        <v>22</v>
      </c>
    </row>
    <row r="233" spans="1:5" x14ac:dyDescent="0.25">
      <c r="A233" s="121" t="s">
        <v>20</v>
      </c>
      <c r="B233" s="8" t="s">
        <v>12</v>
      </c>
      <c r="C233" s="31">
        <f t="shared" si="14"/>
        <v>22</v>
      </c>
    </row>
    <row r="234" spans="1:5" x14ac:dyDescent="0.25">
      <c r="A234" s="33"/>
      <c r="B234" s="13" t="s">
        <v>13</v>
      </c>
      <c r="C234" s="31">
        <f t="shared" si="14"/>
        <v>22</v>
      </c>
    </row>
    <row r="235" spans="1:5" s="67" customFormat="1" x14ac:dyDescent="0.25">
      <c r="A235" s="66" t="s">
        <v>60</v>
      </c>
      <c r="B235" s="26" t="s">
        <v>12</v>
      </c>
      <c r="C235" s="57">
        <f>C237+C239+C241</f>
        <v>22</v>
      </c>
    </row>
    <row r="236" spans="1:5" s="67" customFormat="1" x14ac:dyDescent="0.25">
      <c r="A236" s="68"/>
      <c r="B236" s="29" t="s">
        <v>13</v>
      </c>
      <c r="C236" s="57">
        <f>C238+C240+C242</f>
        <v>22</v>
      </c>
    </row>
    <row r="237" spans="1:5" s="1" customFormat="1" ht="13.8" x14ac:dyDescent="0.25">
      <c r="A237" s="122" t="s">
        <v>61</v>
      </c>
      <c r="B237" s="123" t="s">
        <v>12</v>
      </c>
      <c r="C237" s="89">
        <v>7</v>
      </c>
    </row>
    <row r="238" spans="1:5" s="1" customFormat="1" x14ac:dyDescent="0.25">
      <c r="A238" s="23"/>
      <c r="B238" s="58" t="s">
        <v>13</v>
      </c>
      <c r="C238" s="89">
        <v>7</v>
      </c>
    </row>
    <row r="239" spans="1:5" s="1" customFormat="1" ht="13.8" x14ac:dyDescent="0.25">
      <c r="A239" s="122" t="s">
        <v>62</v>
      </c>
      <c r="B239" s="123" t="s">
        <v>12</v>
      </c>
      <c r="C239" s="89">
        <v>6</v>
      </c>
    </row>
    <row r="240" spans="1:5" s="1" customFormat="1" x14ac:dyDescent="0.25">
      <c r="A240" s="23"/>
      <c r="B240" s="58" t="s">
        <v>13</v>
      </c>
      <c r="C240" s="89">
        <v>6</v>
      </c>
    </row>
    <row r="241" spans="1:5" s="1" customFormat="1" ht="13.8" x14ac:dyDescent="0.25">
      <c r="A241" s="122" t="s">
        <v>63</v>
      </c>
      <c r="B241" s="123" t="s">
        <v>12</v>
      </c>
      <c r="C241" s="89">
        <v>9</v>
      </c>
    </row>
    <row r="242" spans="1:5" s="1" customFormat="1" x14ac:dyDescent="0.25">
      <c r="A242" s="23"/>
      <c r="B242" s="58" t="s">
        <v>13</v>
      </c>
      <c r="C242" s="89">
        <v>9</v>
      </c>
    </row>
    <row r="243" spans="1:5" x14ac:dyDescent="0.25">
      <c r="A243" s="143" t="s">
        <v>64</v>
      </c>
      <c r="B243" s="143"/>
      <c r="C243" s="143"/>
    </row>
    <row r="244" spans="1:5" x14ac:dyDescent="0.25">
      <c r="A244" s="135" t="s">
        <v>24</v>
      </c>
      <c r="B244" s="135"/>
      <c r="C244" s="135"/>
    </row>
    <row r="245" spans="1:5" x14ac:dyDescent="0.25">
      <c r="A245" s="124" t="s">
        <v>25</v>
      </c>
      <c r="B245" s="8" t="s">
        <v>12</v>
      </c>
      <c r="C245" s="31">
        <f t="shared" ref="C245:C252" si="15">C247</f>
        <v>25</v>
      </c>
    </row>
    <row r="246" spans="1:5" x14ac:dyDescent="0.25">
      <c r="A246" s="33"/>
      <c r="B246" s="13" t="s">
        <v>13</v>
      </c>
      <c r="C246" s="31">
        <f t="shared" si="15"/>
        <v>25</v>
      </c>
    </row>
    <row r="247" spans="1:5" x14ac:dyDescent="0.25">
      <c r="A247" s="20" t="s">
        <v>41</v>
      </c>
      <c r="B247" s="11" t="s">
        <v>12</v>
      </c>
      <c r="C247" s="31">
        <f t="shared" si="15"/>
        <v>25</v>
      </c>
    </row>
    <row r="248" spans="1:5" x14ac:dyDescent="0.25">
      <c r="A248" s="33" t="s">
        <v>42</v>
      </c>
      <c r="B248" s="13" t="s">
        <v>13</v>
      </c>
      <c r="C248" s="31">
        <f t="shared" si="15"/>
        <v>25</v>
      </c>
    </row>
    <row r="249" spans="1:5" x14ac:dyDescent="0.25">
      <c r="A249" s="30" t="s">
        <v>17</v>
      </c>
      <c r="B249" s="11" t="s">
        <v>12</v>
      </c>
      <c r="C249" s="31">
        <f t="shared" si="15"/>
        <v>25</v>
      </c>
    </row>
    <row r="250" spans="1:5" x14ac:dyDescent="0.25">
      <c r="A250" s="32"/>
      <c r="B250" s="13" t="s">
        <v>13</v>
      </c>
      <c r="C250" s="31">
        <f t="shared" si="15"/>
        <v>25</v>
      </c>
    </row>
    <row r="251" spans="1:5" x14ac:dyDescent="0.25">
      <c r="A251" s="84" t="s">
        <v>43</v>
      </c>
      <c r="B251" s="11" t="s">
        <v>12</v>
      </c>
      <c r="C251" s="31">
        <f t="shared" si="15"/>
        <v>25</v>
      </c>
    </row>
    <row r="252" spans="1:5" x14ac:dyDescent="0.25">
      <c r="A252" s="33"/>
      <c r="B252" s="13" t="s">
        <v>13</v>
      </c>
      <c r="C252" s="31">
        <f t="shared" si="15"/>
        <v>25</v>
      </c>
    </row>
    <row r="253" spans="1:5" x14ac:dyDescent="0.25">
      <c r="A253" s="36" t="s">
        <v>21</v>
      </c>
      <c r="B253" s="11" t="s">
        <v>12</v>
      </c>
      <c r="C253" s="31">
        <f>C262</f>
        <v>25</v>
      </c>
    </row>
    <row r="254" spans="1:5" x14ac:dyDescent="0.25">
      <c r="A254" s="33"/>
      <c r="B254" s="13" t="s">
        <v>13</v>
      </c>
      <c r="C254" s="31">
        <f>C263</f>
        <v>25</v>
      </c>
    </row>
    <row r="255" spans="1:5" x14ac:dyDescent="0.25">
      <c r="A255" s="136" t="s">
        <v>59</v>
      </c>
      <c r="B255" s="136"/>
      <c r="C255" s="136"/>
    </row>
    <row r="256" spans="1:5" x14ac:dyDescent="0.25">
      <c r="A256" s="54" t="s">
        <v>24</v>
      </c>
      <c r="B256" s="21" t="s">
        <v>12</v>
      </c>
      <c r="C256" s="31">
        <f t="shared" ref="C256:C265" si="16">C258</f>
        <v>25</v>
      </c>
      <c r="E256" s="27"/>
    </row>
    <row r="257" spans="1:50" x14ac:dyDescent="0.25">
      <c r="A257" s="91" t="s">
        <v>27</v>
      </c>
      <c r="B257" s="24" t="s">
        <v>13</v>
      </c>
      <c r="C257" s="31">
        <f t="shared" si="16"/>
        <v>25</v>
      </c>
      <c r="E257" s="27"/>
    </row>
    <row r="258" spans="1:50" x14ac:dyDescent="0.25">
      <c r="A258" s="20" t="s">
        <v>41</v>
      </c>
      <c r="B258" s="8" t="s">
        <v>12</v>
      </c>
      <c r="C258" s="31">
        <f t="shared" si="16"/>
        <v>25</v>
      </c>
      <c r="E258" s="27"/>
    </row>
    <row r="259" spans="1:50" x14ac:dyDescent="0.25">
      <c r="A259" s="23" t="s">
        <v>15</v>
      </c>
      <c r="B259" s="13" t="s">
        <v>13</v>
      </c>
      <c r="C259" s="31">
        <f t="shared" si="16"/>
        <v>25</v>
      </c>
    </row>
    <row r="260" spans="1:50" x14ac:dyDescent="0.25">
      <c r="A260" s="30" t="s">
        <v>17</v>
      </c>
      <c r="B260" s="11" t="s">
        <v>12</v>
      </c>
      <c r="C260" s="31">
        <f t="shared" si="16"/>
        <v>25</v>
      </c>
    </row>
    <row r="261" spans="1:50" x14ac:dyDescent="0.25">
      <c r="A261" s="32"/>
      <c r="B261" s="13" t="s">
        <v>13</v>
      </c>
      <c r="C261" s="31">
        <f t="shared" si="16"/>
        <v>25</v>
      </c>
    </row>
    <row r="262" spans="1:50" s="27" customFormat="1" ht="15" customHeight="1" x14ac:dyDescent="0.25">
      <c r="A262" s="125" t="s">
        <v>21</v>
      </c>
      <c r="B262" s="56" t="s">
        <v>12</v>
      </c>
      <c r="C262" s="89">
        <f t="shared" si="16"/>
        <v>25</v>
      </c>
    </row>
    <row r="263" spans="1:50" s="27" customFormat="1" ht="15" customHeight="1" x14ac:dyDescent="0.25">
      <c r="A263" s="126"/>
      <c r="B263" s="58" t="s">
        <v>13</v>
      </c>
      <c r="C263" s="89">
        <f t="shared" si="16"/>
        <v>25</v>
      </c>
    </row>
    <row r="264" spans="1:50" s="130" customFormat="1" x14ac:dyDescent="0.25">
      <c r="A264" s="127" t="s">
        <v>33</v>
      </c>
      <c r="B264" s="128" t="s">
        <v>12</v>
      </c>
      <c r="C264" s="129">
        <f t="shared" si="16"/>
        <v>25</v>
      </c>
    </row>
    <row r="265" spans="1:50" s="44" customFormat="1" x14ac:dyDescent="0.25">
      <c r="A265" s="131"/>
      <c r="B265" s="132" t="s">
        <v>13</v>
      </c>
      <c r="C265" s="133">
        <f t="shared" si="16"/>
        <v>25</v>
      </c>
    </row>
    <row r="266" spans="1:50" s="67" customFormat="1" ht="41.4" x14ac:dyDescent="0.25">
      <c r="A266" s="134" t="s">
        <v>65</v>
      </c>
      <c r="B266" s="120" t="s">
        <v>12</v>
      </c>
      <c r="C266" s="89">
        <v>25</v>
      </c>
    </row>
    <row r="267" spans="1:50" s="67" customFormat="1" x14ac:dyDescent="0.25">
      <c r="A267" s="68"/>
      <c r="B267" s="29" t="s">
        <v>13</v>
      </c>
      <c r="C267" s="89">
        <v>25</v>
      </c>
    </row>
    <row r="269" spans="1:50" x14ac:dyDescent="0.25">
      <c r="A269" s="1"/>
    </row>
    <row r="270" spans="1:50" x14ac:dyDescent="0.25">
      <c r="A270" s="1"/>
    </row>
    <row r="271" spans="1:50" s="3" customFormat="1" x14ac:dyDescent="0.25">
      <c r="A271" s="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</row>
    <row r="277" spans="1:50" x14ac:dyDescent="0.25">
      <c r="A277" t="s">
        <v>66</v>
      </c>
    </row>
    <row r="278" spans="1:50" s="3" customFormat="1" x14ac:dyDescent="0.25">
      <c r="A278" s="107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</row>
    <row r="279" spans="1:50" s="3" customFormat="1" x14ac:dyDescent="0.25">
      <c r="A279" s="107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</row>
  </sheetData>
  <mergeCells count="14">
    <mergeCell ref="A90:C90"/>
    <mergeCell ref="A2:C2"/>
    <mergeCell ref="A7:C7"/>
    <mergeCell ref="C10:C12"/>
    <mergeCell ref="A64:C64"/>
    <mergeCell ref="A79:C79"/>
    <mergeCell ref="A244:C244"/>
    <mergeCell ref="A255:C255"/>
    <mergeCell ref="A115:C115"/>
    <mergeCell ref="A130:C130"/>
    <mergeCell ref="A194:C194"/>
    <mergeCell ref="A213:C213"/>
    <mergeCell ref="A226:C226"/>
    <mergeCell ref="A243:C243"/>
  </mergeCells>
  <pageMargins left="0.55118110236220474" right="0.23622047244094491" top="0.74803149606299213" bottom="0.74803149606299213" header="0.31496062992125984" footer="0.31496062992125984"/>
  <pageSetup paperSize="9" fitToHeight="0" orientation="portrait" r:id="rId1"/>
  <headerFooter>
    <oddFooter>Page 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 noiembrie2022</vt:lpstr>
      <vt:lpstr>'24 noiembrie2022'!Print_Titles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Teodor Olteanu</cp:lastModifiedBy>
  <dcterms:created xsi:type="dcterms:W3CDTF">2022-11-21T08:16:24Z</dcterms:created>
  <dcterms:modified xsi:type="dcterms:W3CDTF">2022-12-11T07:43:41Z</dcterms:modified>
</cp:coreProperties>
</file>