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45" windowWidth="28275" windowHeight="12030"/>
  </bookViews>
  <sheets>
    <sheet name="30 iunie 2022" sheetId="1" r:id="rId1"/>
  </sheets>
  <definedNames>
    <definedName name="_xlnm.Database" localSheetId="0">#REF!</definedName>
    <definedName name="_xlnm.Database">#REF!</definedName>
    <definedName name="_xlnm.Print_Titles" localSheetId="0">'30 iunie 2022'!$10:$13</definedName>
  </definedNames>
  <calcPr calcId="125725"/>
</workbook>
</file>

<file path=xl/calcChain.xml><?xml version="1.0" encoding="utf-8"?>
<calcChain xmlns="http://schemas.openxmlformats.org/spreadsheetml/2006/main">
  <c r="C279" i="1"/>
  <c r="C278"/>
  <c r="C275"/>
  <c r="C274"/>
  <c r="C272" s="1"/>
  <c r="C273"/>
  <c r="C271" s="1"/>
  <c r="C269" s="1"/>
  <c r="C267" s="1"/>
  <c r="C265" s="1"/>
  <c r="C251"/>
  <c r="C249" s="1"/>
  <c r="C250"/>
  <c r="C248" s="1"/>
  <c r="C238"/>
  <c r="C237"/>
  <c r="C234"/>
  <c r="C232" s="1"/>
  <c r="C230" s="1"/>
  <c r="C233"/>
  <c r="C231" s="1"/>
  <c r="C229" s="1"/>
  <c r="C199"/>
  <c r="C197" s="1"/>
  <c r="C195" s="1"/>
  <c r="C193" s="1"/>
  <c r="C191" s="1"/>
  <c r="C189" s="1"/>
  <c r="C198"/>
  <c r="C196" s="1"/>
  <c r="C194" s="1"/>
  <c r="C192" s="1"/>
  <c r="C190" s="1"/>
  <c r="C188" s="1"/>
  <c r="C184"/>
  <c r="C182" s="1"/>
  <c r="C180" s="1"/>
  <c r="C178" s="1"/>
  <c r="C176" s="1"/>
  <c r="C183"/>
  <c r="C181" s="1"/>
  <c r="C161"/>
  <c r="C160"/>
  <c r="C153"/>
  <c r="C152"/>
  <c r="C147"/>
  <c r="C146"/>
  <c r="C143"/>
  <c r="C141" s="1"/>
  <c r="C142"/>
  <c r="C140" s="1"/>
  <c r="C128"/>
  <c r="C107" s="1"/>
  <c r="C127"/>
  <c r="C125" s="1"/>
  <c r="C123" s="1"/>
  <c r="C121" s="1"/>
  <c r="C119" s="1"/>
  <c r="C66"/>
  <c r="C64" s="1"/>
  <c r="C62" s="1"/>
  <c r="C60" s="1"/>
  <c r="C65"/>
  <c r="C63"/>
  <c r="C61" s="1"/>
  <c r="C59" s="1"/>
  <c r="C55"/>
  <c r="C54"/>
  <c r="C52" s="1"/>
  <c r="C50" s="1"/>
  <c r="C47"/>
  <c r="C45" s="1"/>
  <c r="C43" s="1"/>
  <c r="C116" l="1"/>
  <c r="C138"/>
  <c r="C136" s="1"/>
  <c r="C134" s="1"/>
  <c r="C132" s="1"/>
  <c r="C48"/>
  <c r="C117"/>
  <c r="C139"/>
  <c r="C137" s="1"/>
  <c r="C135" s="1"/>
  <c r="C133" s="1"/>
  <c r="C228"/>
  <c r="C226" s="1"/>
  <c r="C224" s="1"/>
  <c r="C221"/>
  <c r="C227"/>
  <c r="C225" s="1"/>
  <c r="C223" s="1"/>
  <c r="C220"/>
  <c r="C105"/>
  <c r="C103" s="1"/>
  <c r="C101" s="1"/>
  <c r="C79"/>
  <c r="C106"/>
  <c r="C179"/>
  <c r="C177" s="1"/>
  <c r="C175" s="1"/>
  <c r="C270"/>
  <c r="C268" s="1"/>
  <c r="C266" s="1"/>
  <c r="C264" s="1"/>
  <c r="C261"/>
  <c r="C213"/>
  <c r="C247"/>
  <c r="C245" s="1"/>
  <c r="C243" s="1"/>
  <c r="C212"/>
  <c r="C246"/>
  <c r="C244" s="1"/>
  <c r="C242" s="1"/>
  <c r="C53"/>
  <c r="C51" s="1"/>
  <c r="C126"/>
  <c r="C124" s="1"/>
  <c r="C122" s="1"/>
  <c r="C120" s="1"/>
  <c r="C262"/>
  <c r="C18"/>
  <c r="C104" l="1"/>
  <c r="C102" s="1"/>
  <c r="C100" s="1"/>
  <c r="C78"/>
  <c r="C260"/>
  <c r="C258" s="1"/>
  <c r="C95"/>
  <c r="C41" s="1"/>
  <c r="C25"/>
  <c r="C90"/>
  <c r="C114"/>
  <c r="C112" s="1"/>
  <c r="C108" s="1"/>
  <c r="C259"/>
  <c r="C94"/>
  <c r="C40" s="1"/>
  <c r="C91"/>
  <c r="C115"/>
  <c r="C113" s="1"/>
  <c r="C109" s="1"/>
  <c r="C99" s="1"/>
  <c r="C80"/>
  <c r="C26" s="1"/>
  <c r="C210"/>
  <c r="C208" s="1"/>
  <c r="C206" s="1"/>
  <c r="C204" s="1"/>
  <c r="C93"/>
  <c r="C39" s="1"/>
  <c r="C219"/>
  <c r="C217" s="1"/>
  <c r="C215" s="1"/>
  <c r="C92"/>
  <c r="C38" s="1"/>
  <c r="C218"/>
  <c r="C216" s="1"/>
  <c r="C214" s="1"/>
  <c r="C46"/>
  <c r="C44" s="1"/>
  <c r="C19"/>
  <c r="C211"/>
  <c r="C209" s="1"/>
  <c r="C207" s="1"/>
  <c r="C205" s="1"/>
  <c r="C81"/>
  <c r="C27" s="1"/>
  <c r="C257" l="1"/>
  <c r="C255" s="1"/>
  <c r="C256"/>
  <c r="C98"/>
  <c r="C23"/>
  <c r="C21" s="1"/>
  <c r="C17" s="1"/>
  <c r="C15" s="1"/>
  <c r="C89"/>
  <c r="C87" s="1"/>
  <c r="C83" s="1"/>
  <c r="C37"/>
  <c r="C35" s="1"/>
  <c r="C33" s="1"/>
  <c r="C29" s="1"/>
  <c r="C76"/>
  <c r="C74" s="1"/>
  <c r="C72" s="1"/>
  <c r="C70" s="1"/>
  <c r="C24"/>
  <c r="C22" s="1"/>
  <c r="C20" s="1"/>
  <c r="C16" s="1"/>
  <c r="C14" s="1"/>
  <c r="C88"/>
  <c r="C86" s="1"/>
  <c r="C82" s="1"/>
  <c r="C36"/>
  <c r="C34" s="1"/>
  <c r="C32" s="1"/>
  <c r="C28" s="1"/>
  <c r="C77"/>
  <c r="C75" s="1"/>
  <c r="C73" s="1"/>
  <c r="C71" l="1"/>
</calcChain>
</file>

<file path=xl/sharedStrings.xml><?xml version="1.0" encoding="utf-8"?>
<sst xmlns="http://schemas.openxmlformats.org/spreadsheetml/2006/main" count="435" uniqueCount="79">
  <si>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</si>
  <si>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</si>
  <si>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</si>
  <si>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INFLUENTE LA PROGRAMUL DE INVESTIŢII PUBLICE 
PE GRUPE DE INVESTITII SI SURSE DE FINANTARE
</t>
  </si>
  <si>
    <t>- mii lei -</t>
  </si>
  <si>
    <t>CAPITOL/</t>
  </si>
  <si>
    <t>I/II</t>
  </si>
  <si>
    <t>ANUL 2022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</si>
  <si>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</si>
  <si>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</si>
  <si>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</si>
  <si>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</si>
  <si>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</si>
  <si>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</si>
  <si>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</si>
  <si>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58 Proiecte cu finantare din fonduri externe nerambursabile postaderare</t>
  </si>
  <si>
    <t>71 Active nefinanciare</t>
  </si>
  <si>
    <t>71.01 Active fixe</t>
  </si>
  <si>
    <t>71.01.02.Masini, echipamente si mijloace de transport</t>
  </si>
  <si>
    <t>71.01.30.Alte active fixe</t>
  </si>
  <si>
    <t>10 Venituri proprii</t>
  </si>
  <si>
    <t>56 Proiecte cu finantare din fonduri externe nerambursabile postaderare</t>
  </si>
  <si>
    <t>71.03 Reparatii capitale aferente activelor fixe</t>
  </si>
  <si>
    <t>A. Obiective (proiecte) de investiţii în continuare</t>
  </si>
  <si>
    <t>Total surse de finanţare</t>
  </si>
  <si>
    <t xml:space="preserve"> 02 Buget local</t>
  </si>
  <si>
    <t>CAPITOLUL 51.02 AUTORITATI EXECUTIVE SI LEGISLATIVE</t>
  </si>
  <si>
    <t>TOTAL GENERAL</t>
  </si>
  <si>
    <t xml:space="preserve">      din care</t>
  </si>
  <si>
    <t xml:space="preserve">02 Buget local </t>
  </si>
  <si>
    <t xml:space="preserve">    din care:</t>
  </si>
  <si>
    <t xml:space="preserve">58.  Proiecte cu finantare din fonduri externe nerambursabile postaderare </t>
  </si>
  <si>
    <t>Cresterea eficientei energetice a Palatului Administrativ situat in Pitesti-Piata Vasile Milea nr.1, judetul Arges</t>
  </si>
  <si>
    <t>CAPITOLUL 68 ASISTENTA SOCIALA</t>
  </si>
  <si>
    <t>din care</t>
  </si>
  <si>
    <t>Directia Generala de Asistenta Sociala si Protectia Copilului Arges</t>
  </si>
  <si>
    <t>Complex de Servicii Sociale, Orasul Costesti, judetul  Arges Cod SMIS 130512</t>
  </si>
  <si>
    <t xml:space="preserve">C. Alte cheltuieli de investiţii </t>
  </si>
  <si>
    <t>b. dotari independente</t>
  </si>
  <si>
    <t xml:space="preserve"> 1. Total surse de finanţare</t>
  </si>
  <si>
    <t xml:space="preserve">     din care:</t>
  </si>
  <si>
    <t>Echipament software WindevRo 7.2 Profesional</t>
  </si>
  <si>
    <t>CAPITOLUL 66.10 SANATATE</t>
  </si>
  <si>
    <t>1. Spitalul Judetean de Urgenta Pitesti</t>
  </si>
  <si>
    <t>Aparat de ventilatie mecanica de performanta inalta</t>
  </si>
  <si>
    <t>2. Spitalul de Pediatrie Pitesti</t>
  </si>
  <si>
    <t>Masina de spalat cu bariera septica 35-39 kg</t>
  </si>
  <si>
    <t>Centrifuga laborator 28 probe</t>
  </si>
  <si>
    <t>3. Spitalul Orasenesc "Regele Carol I" Costesti</t>
  </si>
  <si>
    <t>Statie de dedurizare</t>
  </si>
  <si>
    <t>Container pentru sterilizare la autoclav</t>
  </si>
  <si>
    <t>Echipament de stocare, omologat, validat UTS</t>
  </si>
  <si>
    <t>4. Spitalul  PNF Valea  Iasului</t>
  </si>
  <si>
    <t xml:space="preserve">Dispozitiv de testare rapida a eficacitatii procedurii de curatenie si dezinfectie </t>
  </si>
  <si>
    <t>Sistem supraveghere video</t>
  </si>
  <si>
    <t>Usi plumb radiologie</t>
  </si>
  <si>
    <t>Termostat incubator</t>
  </si>
  <si>
    <t>Densitometru</t>
  </si>
  <si>
    <t>Centrifuga pentru laborator</t>
  </si>
  <si>
    <t xml:space="preserve">CAPITOLUL68 ASISTENTA SOCIALA </t>
  </si>
  <si>
    <t xml:space="preserve"> Directia Generala de Asistenta Sociala si Protectia Copilului Arges</t>
  </si>
  <si>
    <t xml:space="preserve">Achizitie si montaj centrala termica        </t>
  </si>
  <si>
    <t xml:space="preserve">CAPITOLUL 70.02 LOCUINTE, SERVICII SI DEZVOLTARE ECONOMICA </t>
  </si>
  <si>
    <t>Serviciul Public Judetean Salvamont Arges</t>
  </si>
  <si>
    <t>Sistem dispecerat Salvamont</t>
  </si>
  <si>
    <t>c. cheltuieli aferente studiilor de fezabilitate si alte studii</t>
  </si>
  <si>
    <t xml:space="preserve"> 10 Venituri proprii</t>
  </si>
  <si>
    <t>Servicii de expertiza geotehnica aferenta obiectivului de investitii "Laborator de Radioterapie Spitalul Judetean de Urgenta Pitesti"</t>
  </si>
  <si>
    <t>2. Spitalul PNF Valea Iasului</t>
  </si>
  <si>
    <t>Proiect instalatie de detectare semnalizare si alarmare in cazul depasirii concentratiei maxime admise de oxigen</t>
  </si>
  <si>
    <t xml:space="preserve">Centrul de Ingrijire si Asistenta Bascovele </t>
  </si>
  <si>
    <t>Documentatie pentru emiterea avizului de securitate la incendiu</t>
  </si>
  <si>
    <t>e. alte cheltuieli asimilate investitiilor</t>
  </si>
  <si>
    <t>1. Spitalul PNF Valea Iasului</t>
  </si>
  <si>
    <t xml:space="preserve">Proiectare si executie reparatie capitala/modernizare  ascensor electric persoane  + diriginte santier </t>
  </si>
  <si>
    <t>2. Spitalul de Boli Cronice si Geriatrie "Constantin Balaceanu Stolnici" Stefanesti</t>
  </si>
  <si>
    <t>Lucrare de reparatii privind inlocuirea grupului de pompare a Rezervorului de apa pentru stingere incendiu</t>
  </si>
  <si>
    <t xml:space="preserve"> </t>
  </si>
  <si>
    <t xml:space="preserve">                                                                             ANEXA nr. 3 la H.C.J nr. 172/30.06.2022</t>
  </si>
</sst>
</file>

<file path=xl/styles.xml><?xml version="1.0" encoding="utf-8"?>
<styleSheet xmlns="http://schemas.openxmlformats.org/spreadsheetml/2006/main">
  <fonts count="1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right"/>
    </xf>
    <xf numFmtId="4" fontId="0" fillId="0" borderId="0" xfId="0" applyNumberFormat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3" fillId="0" borderId="2" xfId="0" applyFont="1" applyFill="1" applyBorder="1" applyAlignment="1">
      <alignment horizontal="center"/>
    </xf>
    <xf numFmtId="4" fontId="0" fillId="3" borderId="5" xfId="0" applyNumberForma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2" fillId="0" borderId="2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4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9" fillId="0" borderId="2" xfId="0" applyFont="1" applyFill="1" applyBorder="1"/>
    <xf numFmtId="0" fontId="0" fillId="0" borderId="3" xfId="0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wrapText="1"/>
    </xf>
    <xf numFmtId="4" fontId="0" fillId="0" borderId="5" xfId="0" applyNumberFormat="1" applyFill="1" applyBorder="1" applyAlignment="1">
      <alignment horizontal="right"/>
    </xf>
    <xf numFmtId="0" fontId="0" fillId="0" borderId="4" xfId="0" applyFill="1" applyBorder="1"/>
    <xf numFmtId="0" fontId="2" fillId="0" borderId="2" xfId="0" applyFont="1" applyFill="1" applyBorder="1" applyAlignment="1"/>
    <xf numFmtId="0" fontId="7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/>
    <xf numFmtId="0" fontId="4" fillId="2" borderId="5" xfId="0" applyFont="1" applyFill="1" applyBorder="1" applyAlignment="1"/>
    <xf numFmtId="0" fontId="0" fillId="4" borderId="0" xfId="0" applyFill="1"/>
    <xf numFmtId="0" fontId="10" fillId="0" borderId="2" xfId="0" applyFont="1" applyFill="1" applyBorder="1" applyAlignment="1"/>
    <xf numFmtId="0" fontId="11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2" xfId="0" applyFont="1" applyFill="1" applyBorder="1"/>
    <xf numFmtId="4" fontId="3" fillId="0" borderId="5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right"/>
    </xf>
    <xf numFmtId="0" fontId="0" fillId="3" borderId="0" xfId="0" applyFill="1" applyBorder="1"/>
    <xf numFmtId="0" fontId="0" fillId="3" borderId="0" xfId="0" applyFill="1"/>
    <xf numFmtId="0" fontId="8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3" fillId="3" borderId="4" xfId="0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4" fontId="6" fillId="0" borderId="5" xfId="0" applyNumberFormat="1" applyFont="1" applyFill="1" applyBorder="1" applyAlignment="1">
      <alignment horizontal="right"/>
    </xf>
    <xf numFmtId="0" fontId="12" fillId="0" borderId="0" xfId="0" applyFont="1" applyFill="1"/>
    <xf numFmtId="0" fontId="3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8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9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4" fontId="2" fillId="3" borderId="5" xfId="0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4" xfId="0" applyFont="1" applyFill="1" applyBorder="1"/>
    <xf numFmtId="0" fontId="2" fillId="3" borderId="3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4" fontId="6" fillId="3" borderId="5" xfId="0" applyNumberFormat="1" applyFont="1" applyFill="1" applyBorder="1" applyAlignment="1">
      <alignment horizontal="right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6" borderId="6" xfId="0" applyFont="1" applyFill="1" applyBorder="1" applyAlignment="1"/>
    <xf numFmtId="0" fontId="6" fillId="6" borderId="5" xfId="0" applyFont="1" applyFill="1" applyBorder="1" applyAlignment="1"/>
    <xf numFmtId="0" fontId="6" fillId="6" borderId="8" xfId="0" applyFont="1" applyFill="1" applyBorder="1" applyAlignment="1"/>
    <xf numFmtId="0" fontId="6" fillId="0" borderId="0" xfId="0" applyFont="1" applyFill="1" applyBorder="1" applyAlignment="1"/>
    <xf numFmtId="0" fontId="2" fillId="0" borderId="0" xfId="0" applyFont="1"/>
    <xf numFmtId="0" fontId="6" fillId="0" borderId="2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2" fillId="0" borderId="2" xfId="0" applyFont="1" applyFill="1" applyBorder="1"/>
    <xf numFmtId="0" fontId="2" fillId="0" borderId="4" xfId="0" applyFont="1" applyFill="1" applyBorder="1"/>
    <xf numFmtId="0" fontId="7" fillId="0" borderId="3" xfId="0" applyFont="1" applyFill="1" applyBorder="1"/>
    <xf numFmtId="0" fontId="2" fillId="0" borderId="3" xfId="0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13" fillId="3" borderId="3" xfId="1" applyFont="1" applyFill="1" applyBorder="1" applyAlignment="1">
      <alignment wrapText="1"/>
    </xf>
    <xf numFmtId="0" fontId="2" fillId="0" borderId="0" xfId="0" applyFont="1" applyFill="1"/>
    <xf numFmtId="0" fontId="6" fillId="0" borderId="3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3" borderId="2" xfId="0" applyFont="1" applyFill="1" applyBorder="1"/>
    <xf numFmtId="0" fontId="13" fillId="3" borderId="2" xfId="1" applyFont="1" applyFill="1" applyBorder="1" applyAlignment="1">
      <alignment wrapText="1"/>
    </xf>
    <xf numFmtId="0" fontId="14" fillId="3" borderId="2" xfId="0" applyFont="1" applyFill="1" applyBorder="1"/>
    <xf numFmtId="0" fontId="15" fillId="3" borderId="2" xfId="0" applyFont="1" applyFill="1" applyBorder="1"/>
    <xf numFmtId="2" fontId="16" fillId="3" borderId="2" xfId="2" applyNumberFormat="1" applyFont="1" applyFill="1" applyBorder="1"/>
    <xf numFmtId="0" fontId="2" fillId="0" borderId="3" xfId="0" applyFont="1" applyFill="1" applyBorder="1" applyAlignment="1"/>
    <xf numFmtId="0" fontId="17" fillId="0" borderId="2" xfId="0" applyFont="1" applyBorder="1" applyAlignment="1">
      <alignment wrapText="1"/>
    </xf>
    <xf numFmtId="0" fontId="14" fillId="3" borderId="2" xfId="3" applyFont="1" applyFill="1" applyBorder="1" applyAlignment="1">
      <alignment wrapText="1"/>
    </xf>
    <xf numFmtId="0" fontId="17" fillId="0" borderId="2" xfId="0" applyFont="1" applyBorder="1"/>
    <xf numFmtId="0" fontId="18" fillId="0" borderId="2" xfId="0" applyFont="1" applyBorder="1"/>
    <xf numFmtId="0" fontId="17" fillId="0" borderId="2" xfId="0" applyFont="1" applyBorder="1" applyAlignment="1">
      <alignment horizontal="left"/>
    </xf>
    <xf numFmtId="0" fontId="3" fillId="0" borderId="2" xfId="0" applyFont="1" applyFill="1" applyBorder="1"/>
    <xf numFmtId="0" fontId="6" fillId="0" borderId="3" xfId="0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4" fontId="13" fillId="3" borderId="3" xfId="1" applyNumberFormat="1" applyFont="1" applyFill="1" applyBorder="1"/>
    <xf numFmtId="0" fontId="4" fillId="0" borderId="0" xfId="0" applyFont="1" applyFill="1" applyBorder="1" applyAlignment="1"/>
    <xf numFmtId="4" fontId="0" fillId="0" borderId="0" xfId="0" applyNumberFormat="1" applyFill="1" applyBorder="1" applyAlignment="1">
      <alignment horizontal="right"/>
    </xf>
    <xf numFmtId="4" fontId="0" fillId="3" borderId="0" xfId="0" applyNumberFormat="1" applyFill="1" applyBorder="1" applyAlignment="1">
      <alignment horizontal="right"/>
    </xf>
    <xf numFmtId="0" fontId="6" fillId="0" borderId="2" xfId="0" applyFont="1" applyFill="1" applyBorder="1" applyAlignment="1">
      <alignment wrapText="1"/>
    </xf>
    <xf numFmtId="4" fontId="6" fillId="3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6" fillId="7" borderId="3" xfId="0" applyFont="1" applyFill="1" applyBorder="1"/>
    <xf numFmtId="0" fontId="14" fillId="3" borderId="3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0" fillId="0" borderId="2" xfId="0" applyFill="1" applyBorder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3" fillId="0" borderId="3" xfId="0" applyFont="1" applyFill="1" applyBorder="1"/>
    <xf numFmtId="0" fontId="14" fillId="3" borderId="2" xfId="1" applyFont="1" applyFill="1" applyBorder="1" applyAlignment="1">
      <alignment wrapText="1"/>
    </xf>
    <xf numFmtId="0" fontId="6" fillId="3" borderId="3" xfId="0" applyFont="1" applyFill="1" applyBorder="1"/>
    <xf numFmtId="0" fontId="14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0" borderId="2" xfId="4" applyFont="1" applyFill="1" applyBorder="1" applyAlignment="1"/>
    <xf numFmtId="0" fontId="2" fillId="0" borderId="4" xfId="4" applyFont="1" applyFill="1" applyBorder="1" applyAlignment="1"/>
    <xf numFmtId="0" fontId="6" fillId="7" borderId="3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3" xfId="0" applyFont="1" applyFill="1" applyBorder="1"/>
    <xf numFmtId="0" fontId="4" fillId="0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wrapText="1"/>
    </xf>
    <xf numFmtId="0" fontId="6" fillId="6" borderId="10" xfId="0" applyFont="1" applyFill="1" applyBorder="1" applyAlignment="1"/>
    <xf numFmtId="0" fontId="6" fillId="7" borderId="2" xfId="0" applyFont="1" applyFill="1" applyBorder="1" applyAlignment="1">
      <alignment wrapText="1"/>
    </xf>
    <xf numFmtId="0" fontId="3" fillId="0" borderId="0" xfId="0" applyFont="1"/>
    <xf numFmtId="0" fontId="4" fillId="2" borderId="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4" fillId="6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10">
    <cellStyle name="Normal" xfId="0" builtinId="0"/>
    <cellStyle name="Normal 2" xfId="4"/>
    <cellStyle name="Normal 3" xfId="5"/>
    <cellStyle name="Normal 3 2" xfId="6"/>
    <cellStyle name="Normal 3 2 2" xfId="1"/>
    <cellStyle name="Normal 3 2 2 2" xfId="3"/>
    <cellStyle name="Normal 4" xfId="7"/>
    <cellStyle name="Normal 5" xfId="8"/>
    <cellStyle name="Normal 5 2" xfId="9"/>
    <cellStyle name="Normal 5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297"/>
  <sheetViews>
    <sheetView tabSelected="1" zoomScaleNormal="100" workbookViewId="0">
      <selection activeCell="O17" sqref="O17"/>
    </sheetView>
  </sheetViews>
  <sheetFormatPr defaultRowHeight="12.75"/>
  <cols>
    <col min="1" max="1" width="60" customWidth="1"/>
    <col min="2" max="2" width="6.85546875" style="3" customWidth="1"/>
    <col min="3" max="3" width="17" customWidth="1"/>
    <col min="4" max="4" width="0" style="1" hidden="1" customWidth="1"/>
    <col min="6" max="9" width="0" hidden="1" customWidth="1"/>
  </cols>
  <sheetData>
    <row r="1" spans="1:53">
      <c r="A1" s="187" t="s">
        <v>78</v>
      </c>
      <c r="B1" s="178"/>
      <c r="C1" s="178"/>
    </row>
    <row r="2" spans="1:53">
      <c r="A2" s="179" t="s">
        <v>0</v>
      </c>
      <c r="B2" s="178"/>
      <c r="C2" s="178"/>
    </row>
    <row r="3" spans="1:53">
      <c r="A3" s="2" t="s">
        <v>1</v>
      </c>
    </row>
    <row r="4" spans="1:53" s="1" customFormat="1">
      <c r="A4" t="s">
        <v>2</v>
      </c>
      <c r="B4" s="3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1" customFormat="1">
      <c r="A5"/>
      <c r="B5" s="3"/>
      <c r="C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7" spans="1:53" s="1" customFormat="1" ht="27.75" customHeight="1">
      <c r="A7" s="180" t="s">
        <v>3</v>
      </c>
      <c r="B7" s="180"/>
      <c r="C7" s="180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1" customFormat="1" ht="13.5" customHeight="1">
      <c r="A8" s="4"/>
      <c r="B8" s="4"/>
      <c r="C8" s="4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1" customFormat="1" ht="15.75" customHeight="1">
      <c r="A9"/>
      <c r="B9" s="5"/>
      <c r="C9" s="6" t="s">
        <v>4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1" customFormat="1">
      <c r="A10" s="7" t="s">
        <v>5</v>
      </c>
      <c r="B10" s="8" t="s">
        <v>6</v>
      </c>
      <c r="C10" s="181" t="s">
        <v>7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1" customFormat="1">
      <c r="A11" s="9" t="s">
        <v>8</v>
      </c>
      <c r="B11" s="10"/>
      <c r="C11" s="182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1" customFormat="1">
      <c r="A12" s="9" t="s">
        <v>9</v>
      </c>
      <c r="B12" s="10"/>
      <c r="C12" s="183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1" customFormat="1">
      <c r="A13" s="11">
        <v>0</v>
      </c>
      <c r="B13" s="11">
        <v>1</v>
      </c>
      <c r="C13" s="12">
        <v>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1" customFormat="1" ht="15.75">
      <c r="A14" s="13" t="s">
        <v>10</v>
      </c>
      <c r="B14" s="14" t="s">
        <v>11</v>
      </c>
      <c r="C14" s="15">
        <f>C16+C28</f>
        <v>3071.02</v>
      </c>
      <c r="E14"/>
      <c r="F14"/>
      <c r="G14"/>
      <c r="H14"/>
      <c r="I14"/>
      <c r="J14"/>
      <c r="K14"/>
      <c r="L14" s="16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1" customFormat="1">
      <c r="A15" s="17"/>
      <c r="B15" s="18" t="s">
        <v>12</v>
      </c>
      <c r="C15" s="15">
        <f>C17+C29</f>
        <v>3071.02</v>
      </c>
      <c r="E15"/>
      <c r="F15"/>
      <c r="G15"/>
      <c r="H15"/>
      <c r="I15"/>
      <c r="J15"/>
      <c r="K15"/>
      <c r="L15" s="16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9" t="s">
        <v>13</v>
      </c>
      <c r="B16" s="20" t="s">
        <v>11</v>
      </c>
      <c r="C16" s="21">
        <f>C18+C20</f>
        <v>3009</v>
      </c>
      <c r="D16"/>
    </row>
    <row r="17" spans="1:11">
      <c r="A17" s="22" t="s">
        <v>14</v>
      </c>
      <c r="B17" s="23" t="s">
        <v>12</v>
      </c>
      <c r="C17" s="21">
        <f>C19+C21</f>
        <v>3009</v>
      </c>
      <c r="D17"/>
    </row>
    <row r="18" spans="1:11" s="1" customFormat="1">
      <c r="A18" s="24" t="s">
        <v>15</v>
      </c>
      <c r="B18" s="25" t="s">
        <v>11</v>
      </c>
      <c r="C18" s="26">
        <f>C47</f>
        <v>2881</v>
      </c>
    </row>
    <row r="19" spans="1:11" s="1" customFormat="1">
      <c r="A19" s="27"/>
      <c r="B19" s="28" t="s">
        <v>12</v>
      </c>
      <c r="C19" s="26">
        <f>C48</f>
        <v>2881</v>
      </c>
    </row>
    <row r="20" spans="1:11">
      <c r="A20" s="29" t="s">
        <v>16</v>
      </c>
      <c r="B20" s="30" t="s">
        <v>11</v>
      </c>
      <c r="C20" s="21">
        <f t="shared" ref="C20:C21" si="0">C22</f>
        <v>128</v>
      </c>
      <c r="D20"/>
    </row>
    <row r="21" spans="1:11">
      <c r="A21" s="31"/>
      <c r="B21" s="32" t="s">
        <v>12</v>
      </c>
      <c r="C21" s="21">
        <f t="shared" si="0"/>
        <v>128</v>
      </c>
      <c r="D21"/>
    </row>
    <row r="22" spans="1:11">
      <c r="A22" s="33" t="s">
        <v>17</v>
      </c>
      <c r="B22" s="30" t="s">
        <v>11</v>
      </c>
      <c r="C22" s="21">
        <f>C24+C26</f>
        <v>128</v>
      </c>
      <c r="D22"/>
    </row>
    <row r="23" spans="1:11">
      <c r="A23" s="22"/>
      <c r="B23" s="32" t="s">
        <v>12</v>
      </c>
      <c r="C23" s="21">
        <f>C25+C27</f>
        <v>128</v>
      </c>
      <c r="D23"/>
    </row>
    <row r="24" spans="1:11">
      <c r="A24" s="34" t="s">
        <v>18</v>
      </c>
      <c r="B24" s="30" t="s">
        <v>11</v>
      </c>
      <c r="C24" s="35">
        <f>C78</f>
        <v>104</v>
      </c>
    </row>
    <row r="25" spans="1:11">
      <c r="A25" s="36"/>
      <c r="B25" s="32" t="s">
        <v>12</v>
      </c>
      <c r="C25" s="35">
        <f>C79</f>
        <v>104</v>
      </c>
    </row>
    <row r="26" spans="1:11" s="1" customFormat="1">
      <c r="A26" s="37" t="s">
        <v>19</v>
      </c>
      <c r="B26" s="20" t="s">
        <v>11</v>
      </c>
      <c r="C26" s="35">
        <f>C80</f>
        <v>24</v>
      </c>
    </row>
    <row r="27" spans="1:11" s="1" customFormat="1">
      <c r="A27" s="22"/>
      <c r="B27" s="23" t="s">
        <v>12</v>
      </c>
      <c r="C27" s="35">
        <f>C81</f>
        <v>24</v>
      </c>
    </row>
    <row r="28" spans="1:11">
      <c r="A28" s="38" t="s">
        <v>20</v>
      </c>
      <c r="B28" s="39" t="s">
        <v>11</v>
      </c>
      <c r="C28" s="35">
        <f>C32</f>
        <v>62.019999999999996</v>
      </c>
      <c r="D28" s="40"/>
      <c r="E28" s="40"/>
      <c r="F28" s="40"/>
      <c r="G28" s="40"/>
      <c r="H28" s="40"/>
      <c r="I28" s="40"/>
      <c r="J28" s="41"/>
      <c r="K28" s="41"/>
    </row>
    <row r="29" spans="1:11">
      <c r="A29" s="22" t="s">
        <v>14</v>
      </c>
      <c r="B29" s="28" t="s">
        <v>12</v>
      </c>
      <c r="C29" s="35">
        <f>C33</f>
        <v>62.019999999999996</v>
      </c>
      <c r="D29" s="40"/>
      <c r="E29" s="40"/>
      <c r="F29" s="40"/>
      <c r="G29" s="40"/>
      <c r="H29" s="40"/>
      <c r="I29" s="40"/>
      <c r="J29" s="41"/>
      <c r="K29" s="41"/>
    </row>
    <row r="30" spans="1:11" hidden="1">
      <c r="A30" s="24" t="s">
        <v>21</v>
      </c>
      <c r="B30" s="30" t="s">
        <v>11</v>
      </c>
      <c r="C30" s="35"/>
      <c r="D30"/>
    </row>
    <row r="31" spans="1:11" hidden="1">
      <c r="A31" s="36"/>
      <c r="B31" s="32" t="s">
        <v>12</v>
      </c>
      <c r="C31" s="35"/>
      <c r="D31"/>
    </row>
    <row r="32" spans="1:11">
      <c r="A32" s="29" t="s">
        <v>16</v>
      </c>
      <c r="B32" s="30" t="s">
        <v>11</v>
      </c>
      <c r="C32" s="35">
        <f>C34+C40</f>
        <v>62.019999999999996</v>
      </c>
      <c r="D32" s="40"/>
      <c r="E32" s="40"/>
      <c r="F32" s="40"/>
      <c r="G32" s="40"/>
      <c r="H32" s="40"/>
      <c r="I32" s="40"/>
      <c r="J32" s="41"/>
      <c r="K32" s="41"/>
    </row>
    <row r="33" spans="1:53">
      <c r="A33" s="31"/>
      <c r="B33" s="32" t="s">
        <v>12</v>
      </c>
      <c r="C33" s="35">
        <f>C35+C41</f>
        <v>62.019999999999996</v>
      </c>
      <c r="D33" s="40"/>
      <c r="E33" s="40"/>
      <c r="F33" s="40"/>
      <c r="G33" s="40"/>
      <c r="H33" s="40"/>
      <c r="I33" s="40"/>
      <c r="J33" s="41"/>
      <c r="K33" s="41"/>
    </row>
    <row r="34" spans="1:53">
      <c r="A34" s="42" t="s">
        <v>17</v>
      </c>
      <c r="B34" s="20" t="s">
        <v>11</v>
      </c>
      <c r="C34" s="35">
        <f>C36+C38</f>
        <v>61.019999999999996</v>
      </c>
    </row>
    <row r="35" spans="1:53">
      <c r="A35" s="22"/>
      <c r="B35" s="23" t="s">
        <v>12</v>
      </c>
      <c r="C35" s="35">
        <f>C37+C39</f>
        <v>61.019999999999996</v>
      </c>
    </row>
    <row r="36" spans="1:53">
      <c r="A36" s="34" t="s">
        <v>18</v>
      </c>
      <c r="B36" s="30" t="s">
        <v>11</v>
      </c>
      <c r="C36" s="35">
        <f t="shared" ref="C36:C41" si="1">C90</f>
        <v>73.77</v>
      </c>
    </row>
    <row r="37" spans="1:53">
      <c r="A37" s="36"/>
      <c r="B37" s="32" t="s">
        <v>12</v>
      </c>
      <c r="C37" s="35">
        <f t="shared" si="1"/>
        <v>73.77</v>
      </c>
    </row>
    <row r="38" spans="1:53" s="1" customFormat="1">
      <c r="A38" s="37" t="s">
        <v>19</v>
      </c>
      <c r="B38" s="20" t="s">
        <v>11</v>
      </c>
      <c r="C38" s="35">
        <f t="shared" si="1"/>
        <v>-12.75</v>
      </c>
    </row>
    <row r="39" spans="1:53" s="1" customFormat="1">
      <c r="A39" s="22"/>
      <c r="B39" s="23" t="s">
        <v>12</v>
      </c>
      <c r="C39" s="35">
        <f t="shared" si="1"/>
        <v>-12.75</v>
      </c>
    </row>
    <row r="40" spans="1:53">
      <c r="A40" s="43" t="s">
        <v>22</v>
      </c>
      <c r="B40" s="39" t="s">
        <v>11</v>
      </c>
      <c r="C40" s="35">
        <f t="shared" si="1"/>
        <v>1</v>
      </c>
      <c r="D40" s="40"/>
      <c r="E40" s="40"/>
      <c r="F40" s="40"/>
      <c r="G40" s="40"/>
      <c r="H40" s="40"/>
      <c r="I40" s="40"/>
      <c r="J40" s="41"/>
      <c r="K40" s="41"/>
    </row>
    <row r="41" spans="1:53">
      <c r="A41" s="31"/>
      <c r="B41" s="28" t="s">
        <v>12</v>
      </c>
      <c r="C41" s="35">
        <f t="shared" si="1"/>
        <v>1</v>
      </c>
      <c r="D41" s="40"/>
      <c r="E41" s="40"/>
      <c r="F41" s="40"/>
      <c r="G41" s="40"/>
      <c r="H41" s="40"/>
      <c r="I41" s="40"/>
      <c r="J41" s="41"/>
      <c r="K41" s="41"/>
    </row>
    <row r="42" spans="1:53" s="45" customFormat="1">
      <c r="A42" s="44" t="s">
        <v>23</v>
      </c>
      <c r="B42" s="44"/>
      <c r="C42" s="4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s="1" customFormat="1" ht="15">
      <c r="A43" s="46" t="s">
        <v>24</v>
      </c>
      <c r="B43" s="25" t="s">
        <v>11</v>
      </c>
      <c r="C43" s="35">
        <f>C45</f>
        <v>2881</v>
      </c>
    </row>
    <row r="44" spans="1:53" s="1" customFormat="1">
      <c r="A44" s="27"/>
      <c r="B44" s="28" t="s">
        <v>12</v>
      </c>
      <c r="C44" s="35">
        <f>C46</f>
        <v>2881</v>
      </c>
    </row>
    <row r="45" spans="1:53" s="1" customFormat="1">
      <c r="A45" s="47" t="s">
        <v>25</v>
      </c>
      <c r="B45" s="48" t="s">
        <v>11</v>
      </c>
      <c r="C45" s="49">
        <f>C47</f>
        <v>2881</v>
      </c>
    </row>
    <row r="46" spans="1:53" s="1" customFormat="1">
      <c r="A46" s="50" t="s">
        <v>14</v>
      </c>
      <c r="B46" s="23" t="s">
        <v>12</v>
      </c>
      <c r="C46" s="49">
        <f>C48</f>
        <v>2881</v>
      </c>
    </row>
    <row r="47" spans="1:53" s="1" customFormat="1">
      <c r="A47" s="24" t="s">
        <v>15</v>
      </c>
      <c r="B47" s="25" t="s">
        <v>11</v>
      </c>
      <c r="C47" s="26">
        <f>C54+C63</f>
        <v>2881</v>
      </c>
    </row>
    <row r="48" spans="1:53" s="1" customFormat="1">
      <c r="A48" s="27"/>
      <c r="B48" s="28" t="s">
        <v>12</v>
      </c>
      <c r="C48" s="26">
        <f>C55+C64</f>
        <v>2881</v>
      </c>
    </row>
    <row r="49" spans="1:22" s="1" customFormat="1">
      <c r="A49" s="51" t="s">
        <v>26</v>
      </c>
      <c r="B49" s="52"/>
      <c r="C49" s="53"/>
      <c r="D49" s="54"/>
      <c r="E49" s="55"/>
      <c r="F49" s="54"/>
      <c r="G49" s="54"/>
      <c r="H49" s="54"/>
      <c r="I49" s="54"/>
    </row>
    <row r="50" spans="1:22" s="1" customFormat="1">
      <c r="A50" s="56" t="s">
        <v>27</v>
      </c>
      <c r="B50" s="25" t="s">
        <v>11</v>
      </c>
      <c r="C50" s="57">
        <f t="shared" ref="C50:C55" si="2">C52</f>
        <v>1068</v>
      </c>
      <c r="D50" s="58"/>
      <c r="E50" s="58"/>
      <c r="F50" s="58"/>
      <c r="G50" s="58"/>
      <c r="H50" s="58"/>
      <c r="I50" s="58"/>
    </row>
    <row r="51" spans="1:22" s="1" customFormat="1">
      <c r="A51" s="50" t="s">
        <v>28</v>
      </c>
      <c r="B51" s="23" t="s">
        <v>12</v>
      </c>
      <c r="C51" s="57">
        <f t="shared" si="2"/>
        <v>1068</v>
      </c>
      <c r="D51" s="59"/>
      <c r="E51" s="59"/>
      <c r="F51" s="59"/>
      <c r="G51" s="59"/>
      <c r="H51" s="59"/>
      <c r="I51" s="59"/>
    </row>
    <row r="52" spans="1:22" s="1" customFormat="1">
      <c r="A52" s="60" t="s">
        <v>29</v>
      </c>
      <c r="B52" s="20" t="s">
        <v>11</v>
      </c>
      <c r="C52" s="61">
        <f t="shared" si="2"/>
        <v>1068</v>
      </c>
      <c r="D52" s="59"/>
      <c r="E52" s="59"/>
      <c r="F52" s="59"/>
      <c r="G52" s="59"/>
      <c r="H52" s="59"/>
      <c r="I52" s="59"/>
    </row>
    <row r="53" spans="1:22" s="1" customFormat="1">
      <c r="A53" s="50" t="s">
        <v>30</v>
      </c>
      <c r="B53" s="23" t="s">
        <v>12</v>
      </c>
      <c r="C53" s="61">
        <f t="shared" si="2"/>
        <v>1068</v>
      </c>
      <c r="D53" s="59"/>
      <c r="E53" s="59"/>
      <c r="F53" s="59"/>
      <c r="G53" s="59"/>
      <c r="H53" s="59"/>
      <c r="I53" s="59"/>
    </row>
    <row r="54" spans="1:22" s="66" customFormat="1" ht="25.5">
      <c r="A54" s="62" t="s">
        <v>31</v>
      </c>
      <c r="B54" s="63" t="s">
        <v>11</v>
      </c>
      <c r="C54" s="64">
        <f t="shared" si="2"/>
        <v>1068</v>
      </c>
      <c r="D54" s="65"/>
      <c r="E54" s="65"/>
      <c r="F54" s="65"/>
      <c r="G54" s="65"/>
      <c r="H54" s="65"/>
      <c r="I54" s="65"/>
    </row>
    <row r="55" spans="1:22" s="66" customFormat="1">
      <c r="A55" s="67"/>
      <c r="B55" s="68" t="s">
        <v>12</v>
      </c>
      <c r="C55" s="64">
        <f t="shared" si="2"/>
        <v>1068</v>
      </c>
      <c r="D55" s="65"/>
      <c r="E55" s="65"/>
      <c r="F55" s="65"/>
      <c r="G55" s="65"/>
      <c r="H55" s="65"/>
      <c r="I55" s="65"/>
    </row>
    <row r="56" spans="1:22" s="72" customFormat="1" ht="25.5">
      <c r="A56" s="69" t="s">
        <v>32</v>
      </c>
      <c r="B56" s="63" t="s">
        <v>11</v>
      </c>
      <c r="C56" s="64">
        <v>1068</v>
      </c>
      <c r="D56" s="70"/>
      <c r="E56" s="71"/>
      <c r="F56" s="70"/>
      <c r="G56" s="70"/>
      <c r="H56" s="70"/>
      <c r="I56" s="70"/>
    </row>
    <row r="57" spans="1:22" s="72" customFormat="1">
      <c r="A57" s="73"/>
      <c r="B57" s="68" t="s">
        <v>12</v>
      </c>
      <c r="C57" s="64">
        <v>1068</v>
      </c>
      <c r="D57" s="70"/>
      <c r="E57" s="70"/>
      <c r="F57" s="70"/>
      <c r="G57" s="70"/>
      <c r="H57" s="70"/>
      <c r="I57" s="70"/>
    </row>
    <row r="58" spans="1:22" s="45" customFormat="1">
      <c r="A58" s="164" t="s">
        <v>33</v>
      </c>
      <c r="B58" s="164"/>
      <c r="C58" s="16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7" customFormat="1">
      <c r="A59" s="74" t="s">
        <v>27</v>
      </c>
      <c r="B59" s="75" t="s">
        <v>11</v>
      </c>
      <c r="C59" s="76">
        <f t="shared" ref="C59:C66" si="3">C61</f>
        <v>1813</v>
      </c>
    </row>
    <row r="60" spans="1:22" s="77" customFormat="1">
      <c r="A60" s="78" t="s">
        <v>34</v>
      </c>
      <c r="B60" s="23" t="s">
        <v>12</v>
      </c>
      <c r="C60" s="76">
        <f t="shared" si="3"/>
        <v>1813</v>
      </c>
    </row>
    <row r="61" spans="1:22" s="77" customFormat="1">
      <c r="A61" s="79" t="s">
        <v>29</v>
      </c>
      <c r="B61" s="20" t="s">
        <v>11</v>
      </c>
      <c r="C61" s="35">
        <f t="shared" si="3"/>
        <v>1813</v>
      </c>
    </row>
    <row r="62" spans="1:22" s="77" customFormat="1">
      <c r="A62" s="78" t="s">
        <v>34</v>
      </c>
      <c r="B62" s="23" t="s">
        <v>12</v>
      </c>
      <c r="C62" s="35">
        <f t="shared" si="3"/>
        <v>1813</v>
      </c>
    </row>
    <row r="63" spans="1:22" s="66" customFormat="1">
      <c r="A63" s="80" t="s">
        <v>15</v>
      </c>
      <c r="B63" s="81" t="s">
        <v>11</v>
      </c>
      <c r="C63" s="21">
        <f t="shared" si="3"/>
        <v>1813</v>
      </c>
    </row>
    <row r="64" spans="1:22" s="66" customFormat="1">
      <c r="A64" s="82"/>
      <c r="B64" s="83" t="s">
        <v>12</v>
      </c>
      <c r="C64" s="21">
        <f t="shared" si="3"/>
        <v>1813</v>
      </c>
    </row>
    <row r="65" spans="1:4" s="86" customFormat="1" ht="25.5">
      <c r="A65" s="84" t="s">
        <v>35</v>
      </c>
      <c r="B65" s="81" t="s">
        <v>11</v>
      </c>
      <c r="C65" s="85">
        <f t="shared" si="3"/>
        <v>1813</v>
      </c>
    </row>
    <row r="66" spans="1:4" s="86" customFormat="1">
      <c r="A66" s="87"/>
      <c r="B66" s="83" t="s">
        <v>12</v>
      </c>
      <c r="C66" s="85">
        <f t="shared" si="3"/>
        <v>1813</v>
      </c>
    </row>
    <row r="67" spans="1:4" s="86" customFormat="1" ht="25.5">
      <c r="A67" s="88" t="s">
        <v>36</v>
      </c>
      <c r="B67" s="81" t="s">
        <v>11</v>
      </c>
      <c r="C67" s="85">
        <v>1813</v>
      </c>
    </row>
    <row r="68" spans="1:4" s="86" customFormat="1">
      <c r="A68" s="87"/>
      <c r="B68" s="83" t="s">
        <v>12</v>
      </c>
      <c r="C68" s="85">
        <v>1813</v>
      </c>
    </row>
    <row r="69" spans="1:4">
      <c r="A69" s="184" t="s">
        <v>37</v>
      </c>
      <c r="B69" s="185"/>
      <c r="C69" s="186"/>
    </row>
    <row r="70" spans="1:4" ht="15">
      <c r="A70" s="89" t="s">
        <v>10</v>
      </c>
      <c r="B70" s="90" t="s">
        <v>11</v>
      </c>
      <c r="C70" s="91">
        <f>C72+C82</f>
        <v>190.01999999999998</v>
      </c>
    </row>
    <row r="71" spans="1:4">
      <c r="A71" s="92"/>
      <c r="B71" s="93" t="s">
        <v>12</v>
      </c>
      <c r="C71" s="91">
        <f>C73+C83</f>
        <v>190.01999999999998</v>
      </c>
    </row>
    <row r="72" spans="1:4">
      <c r="A72" s="19" t="s">
        <v>13</v>
      </c>
      <c r="B72" s="20" t="s">
        <v>11</v>
      </c>
      <c r="C72" s="21">
        <f>C74</f>
        <v>128</v>
      </c>
      <c r="D72"/>
    </row>
    <row r="73" spans="1:4">
      <c r="A73" s="22" t="s">
        <v>14</v>
      </c>
      <c r="B73" s="23" t="s">
        <v>12</v>
      </c>
      <c r="C73" s="21">
        <f>C75</f>
        <v>128</v>
      </c>
      <c r="D73"/>
    </row>
    <row r="74" spans="1:4">
      <c r="A74" s="29" t="s">
        <v>16</v>
      </c>
      <c r="B74" s="30" t="s">
        <v>11</v>
      </c>
      <c r="C74" s="21">
        <f>C76</f>
        <v>128</v>
      </c>
      <c r="D74"/>
    </row>
    <row r="75" spans="1:4">
      <c r="A75" s="31"/>
      <c r="B75" s="32" t="s">
        <v>12</v>
      </c>
      <c r="C75" s="21">
        <f>C77</f>
        <v>128</v>
      </c>
      <c r="D75"/>
    </row>
    <row r="76" spans="1:4">
      <c r="A76" s="33" t="s">
        <v>17</v>
      </c>
      <c r="B76" s="30" t="s">
        <v>11</v>
      </c>
      <c r="C76" s="21">
        <f>C78+C80</f>
        <v>128</v>
      </c>
      <c r="D76"/>
    </row>
    <row r="77" spans="1:4">
      <c r="A77" s="22"/>
      <c r="B77" s="32" t="s">
        <v>12</v>
      </c>
      <c r="C77" s="21">
        <f>C79+C81</f>
        <v>128</v>
      </c>
      <c r="D77"/>
    </row>
    <row r="78" spans="1:4">
      <c r="A78" s="34" t="s">
        <v>18</v>
      </c>
      <c r="B78" s="30" t="s">
        <v>11</v>
      </c>
      <c r="C78" s="35">
        <f>C106</f>
        <v>104</v>
      </c>
    </row>
    <row r="79" spans="1:4">
      <c r="A79" s="36"/>
      <c r="B79" s="32" t="s">
        <v>12</v>
      </c>
      <c r="C79" s="35">
        <f>C107</f>
        <v>104</v>
      </c>
    </row>
    <row r="80" spans="1:4" s="1" customFormat="1">
      <c r="A80" s="37" t="s">
        <v>19</v>
      </c>
      <c r="B80" s="20" t="s">
        <v>11</v>
      </c>
      <c r="C80" s="35">
        <f>C212</f>
        <v>24</v>
      </c>
    </row>
    <row r="81" spans="1:11" s="1" customFormat="1">
      <c r="A81" s="22"/>
      <c r="B81" s="23" t="s">
        <v>12</v>
      </c>
      <c r="C81" s="35">
        <f>C213</f>
        <v>24</v>
      </c>
    </row>
    <row r="82" spans="1:11">
      <c r="A82" s="38" t="s">
        <v>20</v>
      </c>
      <c r="B82" s="39" t="s">
        <v>11</v>
      </c>
      <c r="C82" s="35">
        <f>C86</f>
        <v>62.019999999999996</v>
      </c>
      <c r="D82" s="40"/>
      <c r="E82" s="40"/>
      <c r="F82" s="40"/>
      <c r="G82" s="40"/>
      <c r="H82" s="40"/>
      <c r="I82" s="40"/>
      <c r="J82" s="41"/>
      <c r="K82" s="41"/>
    </row>
    <row r="83" spans="1:11">
      <c r="A83" s="22" t="s">
        <v>14</v>
      </c>
      <c r="B83" s="28" t="s">
        <v>12</v>
      </c>
      <c r="C83" s="35">
        <f>C87</f>
        <v>62.019999999999996</v>
      </c>
      <c r="D83" s="40"/>
      <c r="E83" s="40"/>
      <c r="F83" s="40"/>
      <c r="G83" s="40"/>
      <c r="H83" s="40"/>
      <c r="I83" s="40"/>
      <c r="J83" s="41"/>
      <c r="K83" s="41"/>
    </row>
    <row r="84" spans="1:11" hidden="1">
      <c r="A84" s="24" t="s">
        <v>21</v>
      </c>
      <c r="B84" s="30" t="s">
        <v>11</v>
      </c>
      <c r="C84" s="35"/>
      <c r="D84"/>
    </row>
    <row r="85" spans="1:11" hidden="1">
      <c r="A85" s="36"/>
      <c r="B85" s="32" t="s">
        <v>12</v>
      </c>
      <c r="C85" s="35"/>
      <c r="D85"/>
    </row>
    <row r="86" spans="1:11">
      <c r="A86" s="29" t="s">
        <v>16</v>
      </c>
      <c r="B86" s="30" t="s">
        <v>11</v>
      </c>
      <c r="C86" s="35">
        <f>C88+C94</f>
        <v>62.019999999999996</v>
      </c>
      <c r="D86" s="40"/>
      <c r="E86" s="40"/>
      <c r="F86" s="40"/>
      <c r="G86" s="40"/>
      <c r="H86" s="40"/>
      <c r="I86" s="40"/>
      <c r="J86" s="41"/>
      <c r="K86" s="41"/>
    </row>
    <row r="87" spans="1:11">
      <c r="A87" s="31"/>
      <c r="B87" s="32" t="s">
        <v>12</v>
      </c>
      <c r="C87" s="35">
        <f>C89+C95</f>
        <v>62.019999999999996</v>
      </c>
      <c r="D87" s="40"/>
      <c r="E87" s="40"/>
      <c r="F87" s="40"/>
      <c r="G87" s="40"/>
      <c r="H87" s="40"/>
      <c r="I87" s="40"/>
      <c r="J87" s="41"/>
      <c r="K87" s="41"/>
    </row>
    <row r="88" spans="1:11">
      <c r="A88" s="42" t="s">
        <v>17</v>
      </c>
      <c r="B88" s="20" t="s">
        <v>11</v>
      </c>
      <c r="C88" s="35">
        <f>C90+C92</f>
        <v>61.019999999999996</v>
      </c>
    </row>
    <row r="89" spans="1:11">
      <c r="A89" s="22"/>
      <c r="B89" s="23" t="s">
        <v>12</v>
      </c>
      <c r="C89" s="35">
        <f>C91+C93</f>
        <v>61.019999999999996</v>
      </c>
    </row>
    <row r="90" spans="1:11">
      <c r="A90" s="34" t="s">
        <v>18</v>
      </c>
      <c r="B90" s="30" t="s">
        <v>11</v>
      </c>
      <c r="C90" s="35">
        <f>C116</f>
        <v>73.77</v>
      </c>
    </row>
    <row r="91" spans="1:11">
      <c r="A91" s="36"/>
      <c r="B91" s="32" t="s">
        <v>12</v>
      </c>
      <c r="C91" s="35">
        <f>C117</f>
        <v>73.77</v>
      </c>
    </row>
    <row r="92" spans="1:11" s="1" customFormat="1">
      <c r="A92" s="37" t="s">
        <v>19</v>
      </c>
      <c r="B92" s="20" t="s">
        <v>11</v>
      </c>
      <c r="C92" s="35">
        <f>C220</f>
        <v>-12.75</v>
      </c>
    </row>
    <row r="93" spans="1:11" s="1" customFormat="1">
      <c r="A93" s="22"/>
      <c r="B93" s="23" t="s">
        <v>12</v>
      </c>
      <c r="C93" s="35">
        <f>C221</f>
        <v>-12.75</v>
      </c>
    </row>
    <row r="94" spans="1:11">
      <c r="A94" s="43" t="s">
        <v>22</v>
      </c>
      <c r="B94" s="39" t="s">
        <v>11</v>
      </c>
      <c r="C94" s="35">
        <f>C261</f>
        <v>1</v>
      </c>
      <c r="D94" s="40"/>
      <c r="E94" s="40"/>
      <c r="F94" s="40"/>
      <c r="G94" s="40"/>
      <c r="H94" s="40"/>
      <c r="I94" s="40"/>
      <c r="J94" s="41"/>
      <c r="K94" s="41"/>
    </row>
    <row r="95" spans="1:11">
      <c r="A95" s="31"/>
      <c r="B95" s="28" t="s">
        <v>12</v>
      </c>
      <c r="C95" s="35">
        <f>C262</f>
        <v>1</v>
      </c>
      <c r="D95" s="40"/>
      <c r="E95" s="40"/>
      <c r="F95" s="40"/>
      <c r="G95" s="40"/>
      <c r="H95" s="40"/>
      <c r="I95" s="40"/>
      <c r="J95" s="41"/>
      <c r="K95" s="41"/>
    </row>
    <row r="96" spans="1:11">
      <c r="A96" s="94" t="s">
        <v>38</v>
      </c>
      <c r="B96" s="95"/>
      <c r="C96" s="96"/>
      <c r="D96" s="97"/>
      <c r="E96" s="97"/>
      <c r="F96" s="97"/>
      <c r="G96" s="97"/>
      <c r="H96" s="97"/>
      <c r="I96" s="97"/>
      <c r="J96" s="41"/>
      <c r="K96" s="98"/>
    </row>
    <row r="97" spans="1:11">
      <c r="A97" s="99" t="s">
        <v>27</v>
      </c>
      <c r="B97" s="100"/>
      <c r="C97" s="35"/>
      <c r="D97" s="97"/>
      <c r="E97" s="97"/>
      <c r="F97" s="97"/>
      <c r="G97" s="97"/>
      <c r="H97" s="97"/>
      <c r="I97" s="101"/>
    </row>
    <row r="98" spans="1:11">
      <c r="A98" s="102" t="s">
        <v>39</v>
      </c>
      <c r="B98" s="25" t="s">
        <v>11</v>
      </c>
      <c r="C98" s="35">
        <f>C100+C108</f>
        <v>177.76999999999998</v>
      </c>
      <c r="D98" s="40"/>
      <c r="E98" s="40"/>
      <c r="F98" s="40"/>
      <c r="G98" s="40"/>
      <c r="H98" s="40"/>
      <c r="I98" s="40"/>
      <c r="J98" s="41"/>
      <c r="K98" s="41"/>
    </row>
    <row r="99" spans="1:11">
      <c r="A99" s="103"/>
      <c r="B99" s="28" t="s">
        <v>12</v>
      </c>
      <c r="C99" s="35">
        <f>C101+C109</f>
        <v>177.76999999999998</v>
      </c>
      <c r="D99" s="40"/>
      <c r="E99" s="40"/>
      <c r="F99" s="40"/>
      <c r="G99" s="40"/>
      <c r="H99" s="40"/>
      <c r="I99" s="40"/>
      <c r="J99" s="41"/>
      <c r="K99" s="41"/>
    </row>
    <row r="100" spans="1:11">
      <c r="A100" s="104" t="s">
        <v>25</v>
      </c>
      <c r="B100" s="105" t="s">
        <v>11</v>
      </c>
      <c r="C100" s="35">
        <f t="shared" ref="C100:C105" si="4">C102</f>
        <v>104</v>
      </c>
      <c r="D100" s="40"/>
      <c r="E100" s="106"/>
      <c r="F100" s="106"/>
      <c r="G100" s="106"/>
      <c r="H100" s="106"/>
      <c r="I100" s="106"/>
      <c r="J100" s="41"/>
      <c r="K100" s="41"/>
    </row>
    <row r="101" spans="1:11">
      <c r="A101" s="103" t="s">
        <v>40</v>
      </c>
      <c r="B101" s="107" t="s">
        <v>12</v>
      </c>
      <c r="C101" s="35">
        <f t="shared" si="4"/>
        <v>104</v>
      </c>
      <c r="D101" s="40"/>
      <c r="E101" s="106"/>
      <c r="F101" s="106"/>
      <c r="G101" s="106"/>
      <c r="H101" s="106"/>
      <c r="I101" s="106"/>
      <c r="J101" s="41"/>
      <c r="K101" s="41"/>
    </row>
    <row r="102" spans="1:11">
      <c r="A102" s="29" t="s">
        <v>16</v>
      </c>
      <c r="B102" s="30" t="s">
        <v>11</v>
      </c>
      <c r="C102" s="35">
        <f t="shared" si="4"/>
        <v>104</v>
      </c>
      <c r="D102" s="40"/>
      <c r="E102" s="106"/>
      <c r="F102" s="106"/>
      <c r="G102" s="106"/>
      <c r="H102" s="106"/>
      <c r="I102" s="106"/>
      <c r="J102" s="41"/>
      <c r="K102" s="41"/>
    </row>
    <row r="103" spans="1:11">
      <c r="A103" s="31"/>
      <c r="B103" s="32" t="s">
        <v>12</v>
      </c>
      <c r="C103" s="35">
        <f t="shared" si="4"/>
        <v>104</v>
      </c>
      <c r="D103" s="40"/>
      <c r="E103" s="106"/>
      <c r="F103" s="106"/>
      <c r="G103" s="106"/>
      <c r="H103" s="106"/>
      <c r="I103" s="106"/>
      <c r="J103" s="41"/>
      <c r="K103" s="41"/>
    </row>
    <row r="104" spans="1:11">
      <c r="A104" s="42" t="s">
        <v>17</v>
      </c>
      <c r="B104" s="20" t="s">
        <v>11</v>
      </c>
      <c r="C104" s="35">
        <f t="shared" si="4"/>
        <v>104</v>
      </c>
    </row>
    <row r="105" spans="1:11">
      <c r="A105" s="22"/>
      <c r="B105" s="23" t="s">
        <v>12</v>
      </c>
      <c r="C105" s="35">
        <f t="shared" si="4"/>
        <v>104</v>
      </c>
    </row>
    <row r="106" spans="1:11">
      <c r="A106" s="34" t="s">
        <v>18</v>
      </c>
      <c r="B106" s="30" t="s">
        <v>11</v>
      </c>
      <c r="C106" s="35">
        <f>C127+C181+C196</f>
        <v>104</v>
      </c>
    </row>
    <row r="107" spans="1:11">
      <c r="A107" s="36"/>
      <c r="B107" s="32" t="s">
        <v>12</v>
      </c>
      <c r="C107" s="35">
        <f>C128+C182+C197</f>
        <v>104</v>
      </c>
    </row>
    <row r="108" spans="1:11">
      <c r="A108" s="38" t="s">
        <v>20</v>
      </c>
      <c r="B108" s="39" t="s">
        <v>11</v>
      </c>
      <c r="C108" s="35">
        <f>C112</f>
        <v>73.77</v>
      </c>
      <c r="D108" s="40"/>
      <c r="E108" s="40"/>
      <c r="F108" s="40"/>
      <c r="G108" s="40"/>
      <c r="H108" s="40"/>
      <c r="I108" s="40"/>
      <c r="J108" s="41"/>
      <c r="K108" s="41"/>
    </row>
    <row r="109" spans="1:11">
      <c r="A109" s="22" t="s">
        <v>14</v>
      </c>
      <c r="B109" s="28" t="s">
        <v>12</v>
      </c>
      <c r="C109" s="35">
        <f>C113</f>
        <v>73.77</v>
      </c>
      <c r="D109" s="40"/>
      <c r="E109" s="40"/>
      <c r="F109" s="40"/>
      <c r="G109" s="40"/>
      <c r="H109" s="40"/>
      <c r="I109" s="40"/>
      <c r="J109" s="41"/>
      <c r="K109" s="41"/>
    </row>
    <row r="110" spans="1:11" hidden="1">
      <c r="A110" s="24" t="s">
        <v>21</v>
      </c>
      <c r="B110" s="30" t="s">
        <v>11</v>
      </c>
      <c r="C110" s="35"/>
      <c r="D110"/>
    </row>
    <row r="111" spans="1:11" hidden="1">
      <c r="A111" s="36"/>
      <c r="B111" s="32" t="s">
        <v>12</v>
      </c>
      <c r="C111" s="35"/>
      <c r="D111"/>
    </row>
    <row r="112" spans="1:11">
      <c r="A112" s="29" t="s">
        <v>16</v>
      </c>
      <c r="B112" s="30" t="s">
        <v>11</v>
      </c>
      <c r="C112" s="35">
        <f>C114</f>
        <v>73.77</v>
      </c>
      <c r="D112" s="40"/>
      <c r="E112" s="40"/>
      <c r="F112" s="40"/>
      <c r="G112" s="40"/>
      <c r="H112" s="40"/>
      <c r="I112" s="40"/>
      <c r="J112" s="41"/>
      <c r="K112" s="41"/>
    </row>
    <row r="113" spans="1:11">
      <c r="A113" s="31"/>
      <c r="B113" s="32" t="s">
        <v>12</v>
      </c>
      <c r="C113" s="35">
        <f>C115</f>
        <v>73.77</v>
      </c>
      <c r="D113" s="40"/>
      <c r="E113" s="40"/>
      <c r="F113" s="40"/>
      <c r="G113" s="40"/>
      <c r="H113" s="40"/>
      <c r="I113" s="40"/>
      <c r="J113" s="41"/>
      <c r="K113" s="41"/>
    </row>
    <row r="114" spans="1:11">
      <c r="A114" s="42" t="s">
        <v>17</v>
      </c>
      <c r="B114" s="20" t="s">
        <v>11</v>
      </c>
      <c r="C114" s="35">
        <f>C116</f>
        <v>73.77</v>
      </c>
    </row>
    <row r="115" spans="1:11">
      <c r="A115" s="22"/>
      <c r="B115" s="23" t="s">
        <v>12</v>
      </c>
      <c r="C115" s="35">
        <f>C117</f>
        <v>73.77</v>
      </c>
    </row>
    <row r="116" spans="1:11">
      <c r="A116" s="34" t="s">
        <v>18</v>
      </c>
      <c r="B116" s="30" t="s">
        <v>11</v>
      </c>
      <c r="C116" s="35">
        <f>C140</f>
        <v>73.77</v>
      </c>
    </row>
    <row r="117" spans="1:11">
      <c r="A117" s="36"/>
      <c r="B117" s="32" t="s">
        <v>12</v>
      </c>
      <c r="C117" s="35">
        <f>C141</f>
        <v>73.77</v>
      </c>
    </row>
    <row r="118" spans="1:11" s="1" customFormat="1">
      <c r="A118" s="51" t="s">
        <v>26</v>
      </c>
      <c r="B118" s="52"/>
      <c r="C118" s="53"/>
      <c r="D118" s="54"/>
      <c r="E118" s="55"/>
      <c r="F118" s="54"/>
      <c r="G118" s="54"/>
      <c r="H118" s="54"/>
      <c r="I118" s="54"/>
    </row>
    <row r="119" spans="1:11" s="1" customFormat="1">
      <c r="A119" s="108" t="s">
        <v>27</v>
      </c>
      <c r="B119" s="25" t="s">
        <v>11</v>
      </c>
      <c r="C119" s="57">
        <f t="shared" ref="C119:C128" si="5">C121</f>
        <v>4</v>
      </c>
      <c r="D119" s="58"/>
      <c r="E119" s="58"/>
      <c r="F119" s="58"/>
      <c r="G119" s="58"/>
      <c r="H119" s="58"/>
      <c r="I119" s="58"/>
    </row>
    <row r="120" spans="1:11" s="1" customFormat="1">
      <c r="A120" s="50" t="s">
        <v>28</v>
      </c>
      <c r="B120" s="23" t="s">
        <v>12</v>
      </c>
      <c r="C120" s="57">
        <f t="shared" si="5"/>
        <v>4</v>
      </c>
      <c r="D120" s="59"/>
      <c r="E120" s="59"/>
      <c r="F120" s="59"/>
      <c r="G120" s="59"/>
      <c r="H120" s="59"/>
      <c r="I120" s="59"/>
    </row>
    <row r="121" spans="1:11" s="1" customFormat="1">
      <c r="A121" s="60" t="s">
        <v>29</v>
      </c>
      <c r="B121" s="20" t="s">
        <v>11</v>
      </c>
      <c r="C121" s="61">
        <f t="shared" si="5"/>
        <v>4</v>
      </c>
      <c r="D121" s="59"/>
      <c r="E121" s="59"/>
      <c r="F121" s="59"/>
      <c r="G121" s="59"/>
      <c r="H121" s="59"/>
      <c r="I121" s="59"/>
    </row>
    <row r="122" spans="1:11" s="1" customFormat="1">
      <c r="A122" s="50" t="s">
        <v>30</v>
      </c>
      <c r="B122" s="23" t="s">
        <v>12</v>
      </c>
      <c r="C122" s="61">
        <f t="shared" si="5"/>
        <v>4</v>
      </c>
      <c r="D122" s="59"/>
      <c r="E122" s="59"/>
      <c r="F122" s="59"/>
      <c r="G122" s="59"/>
      <c r="H122" s="59"/>
      <c r="I122" s="59"/>
    </row>
    <row r="123" spans="1:11">
      <c r="A123" s="29" t="s">
        <v>16</v>
      </c>
      <c r="B123" s="30" t="s">
        <v>11</v>
      </c>
      <c r="C123" s="35">
        <f t="shared" si="5"/>
        <v>4</v>
      </c>
      <c r="D123" s="40"/>
      <c r="E123" s="106"/>
      <c r="F123" s="106"/>
      <c r="G123" s="106"/>
      <c r="H123" s="106"/>
      <c r="I123" s="106"/>
      <c r="J123" s="41"/>
      <c r="K123" s="41"/>
    </row>
    <row r="124" spans="1:11">
      <c r="A124" s="31"/>
      <c r="B124" s="32" t="s">
        <v>12</v>
      </c>
      <c r="C124" s="35">
        <f t="shared" si="5"/>
        <v>4</v>
      </c>
      <c r="D124" s="40"/>
      <c r="E124" s="106"/>
      <c r="F124" s="106"/>
      <c r="G124" s="106"/>
      <c r="H124" s="106"/>
      <c r="I124" s="106"/>
      <c r="J124" s="41"/>
      <c r="K124" s="41"/>
    </row>
    <row r="125" spans="1:11">
      <c r="A125" s="42" t="s">
        <v>17</v>
      </c>
      <c r="B125" s="20" t="s">
        <v>11</v>
      </c>
      <c r="C125" s="35">
        <f t="shared" si="5"/>
        <v>4</v>
      </c>
    </row>
    <row r="126" spans="1:11">
      <c r="A126" s="22"/>
      <c r="B126" s="23" t="s">
        <v>12</v>
      </c>
      <c r="C126" s="35">
        <f t="shared" si="5"/>
        <v>4</v>
      </c>
    </row>
    <row r="127" spans="1:11">
      <c r="A127" s="34" t="s">
        <v>18</v>
      </c>
      <c r="B127" s="30" t="s">
        <v>11</v>
      </c>
      <c r="C127" s="35">
        <f t="shared" si="5"/>
        <v>4</v>
      </c>
    </row>
    <row r="128" spans="1:11">
      <c r="A128" s="36"/>
      <c r="B128" s="32" t="s">
        <v>12</v>
      </c>
      <c r="C128" s="35">
        <f t="shared" si="5"/>
        <v>4</v>
      </c>
    </row>
    <row r="129" spans="1:11" s="98" customFormat="1" ht="15">
      <c r="A129" s="109" t="s">
        <v>41</v>
      </c>
      <c r="B129" s="39" t="s">
        <v>11</v>
      </c>
      <c r="C129" s="57">
        <v>4</v>
      </c>
      <c r="D129" s="110"/>
    </row>
    <row r="130" spans="1:11" s="98" customFormat="1">
      <c r="A130" s="103"/>
      <c r="B130" s="28" t="s">
        <v>12</v>
      </c>
      <c r="C130" s="57">
        <v>4</v>
      </c>
      <c r="D130" s="110"/>
    </row>
    <row r="131" spans="1:11">
      <c r="A131" s="170" t="s">
        <v>42</v>
      </c>
      <c r="B131" s="171"/>
      <c r="C131" s="172"/>
      <c r="D131"/>
      <c r="E131" s="98"/>
    </row>
    <row r="132" spans="1:11" s="113" customFormat="1">
      <c r="A132" s="111" t="s">
        <v>27</v>
      </c>
      <c r="B132" s="112" t="s">
        <v>11</v>
      </c>
      <c r="C132" s="91">
        <f t="shared" ref="C132:C139" si="6">C134</f>
        <v>73.77</v>
      </c>
      <c r="E132" s="114"/>
    </row>
    <row r="133" spans="1:11" s="113" customFormat="1">
      <c r="A133" s="115" t="s">
        <v>34</v>
      </c>
      <c r="B133" s="116" t="s">
        <v>12</v>
      </c>
      <c r="C133" s="91">
        <f t="shared" si="6"/>
        <v>73.77</v>
      </c>
      <c r="E133" s="114"/>
    </row>
    <row r="134" spans="1:11">
      <c r="A134" s="19" t="s">
        <v>20</v>
      </c>
      <c r="B134" s="20" t="s">
        <v>11</v>
      </c>
      <c r="C134" s="21">
        <f t="shared" si="6"/>
        <v>73.77</v>
      </c>
      <c r="D134"/>
    </row>
    <row r="135" spans="1:11">
      <c r="A135" s="22" t="s">
        <v>14</v>
      </c>
      <c r="B135" s="23" t="s">
        <v>12</v>
      </c>
      <c r="C135" s="21">
        <f t="shared" si="6"/>
        <v>73.77</v>
      </c>
      <c r="D135"/>
    </row>
    <row r="136" spans="1:11">
      <c r="A136" s="29" t="s">
        <v>16</v>
      </c>
      <c r="B136" s="30" t="s">
        <v>11</v>
      </c>
      <c r="C136" s="35">
        <f t="shared" si="6"/>
        <v>73.77</v>
      </c>
      <c r="D136" s="40"/>
      <c r="E136" s="40"/>
      <c r="F136" s="40"/>
      <c r="G136" s="40"/>
      <c r="H136" s="40"/>
      <c r="I136" s="40"/>
      <c r="J136" s="41"/>
      <c r="K136" s="41"/>
    </row>
    <row r="137" spans="1:11">
      <c r="A137" s="31"/>
      <c r="B137" s="32" t="s">
        <v>12</v>
      </c>
      <c r="C137" s="35">
        <f t="shared" si="6"/>
        <v>73.77</v>
      </c>
      <c r="D137" s="40"/>
      <c r="E137" s="40"/>
      <c r="F137" s="40"/>
      <c r="G137" s="40"/>
      <c r="H137" s="40"/>
      <c r="I137" s="40"/>
      <c r="J137" s="41"/>
      <c r="K137" s="41"/>
    </row>
    <row r="138" spans="1:11">
      <c r="A138" s="42" t="s">
        <v>17</v>
      </c>
      <c r="B138" s="20" t="s">
        <v>11</v>
      </c>
      <c r="C138" s="35">
        <f t="shared" si="6"/>
        <v>73.77</v>
      </c>
    </row>
    <row r="139" spans="1:11">
      <c r="A139" s="22"/>
      <c r="B139" s="23" t="s">
        <v>12</v>
      </c>
      <c r="C139" s="35">
        <f t="shared" si="6"/>
        <v>73.77</v>
      </c>
    </row>
    <row r="140" spans="1:11">
      <c r="A140" s="34" t="s">
        <v>18</v>
      </c>
      <c r="B140" s="30" t="s">
        <v>11</v>
      </c>
      <c r="C140" s="35">
        <f>C142+C146+C152+C160</f>
        <v>73.77</v>
      </c>
    </row>
    <row r="141" spans="1:11">
      <c r="A141" s="36"/>
      <c r="B141" s="32" t="s">
        <v>12</v>
      </c>
      <c r="C141" s="35">
        <f>C143+C147+C153+C161</f>
        <v>73.77</v>
      </c>
    </row>
    <row r="142" spans="1:11" s="114" customFormat="1">
      <c r="A142" s="117" t="s">
        <v>43</v>
      </c>
      <c r="B142" s="90" t="s">
        <v>11</v>
      </c>
      <c r="C142" s="76">
        <f>C144</f>
        <v>-14.25</v>
      </c>
    </row>
    <row r="143" spans="1:11" s="114" customFormat="1">
      <c r="A143" s="92"/>
      <c r="B143" s="93" t="s">
        <v>12</v>
      </c>
      <c r="C143" s="76">
        <f>C145</f>
        <v>-14.25</v>
      </c>
    </row>
    <row r="144" spans="1:11" s="72" customFormat="1" ht="15">
      <c r="A144" s="118" t="s">
        <v>44</v>
      </c>
      <c r="B144" s="63" t="s">
        <v>11</v>
      </c>
      <c r="C144" s="61">
        <v>-14.25</v>
      </c>
    </row>
    <row r="145" spans="1:4" s="72" customFormat="1">
      <c r="A145" s="73"/>
      <c r="B145" s="68" t="s">
        <v>12</v>
      </c>
      <c r="C145" s="61">
        <v>-14.25</v>
      </c>
    </row>
    <row r="146" spans="1:4" s="114" customFormat="1">
      <c r="A146" s="117" t="s">
        <v>45</v>
      </c>
      <c r="B146" s="90" t="s">
        <v>11</v>
      </c>
      <c r="C146" s="76">
        <f>C148+C150</f>
        <v>0</v>
      </c>
    </row>
    <row r="147" spans="1:4" s="114" customFormat="1">
      <c r="A147" s="92"/>
      <c r="B147" s="93" t="s">
        <v>12</v>
      </c>
      <c r="C147" s="76">
        <f>C149+C151</f>
        <v>0</v>
      </c>
    </row>
    <row r="148" spans="1:4" s="72" customFormat="1" ht="15">
      <c r="A148" s="118" t="s">
        <v>46</v>
      </c>
      <c r="B148" s="63" t="s">
        <v>11</v>
      </c>
      <c r="C148" s="61">
        <v>-18</v>
      </c>
    </row>
    <row r="149" spans="1:4" s="72" customFormat="1">
      <c r="A149" s="73"/>
      <c r="B149" s="68" t="s">
        <v>12</v>
      </c>
      <c r="C149" s="61">
        <v>-18</v>
      </c>
    </row>
    <row r="150" spans="1:4" s="72" customFormat="1" ht="15">
      <c r="A150" s="119" t="s">
        <v>47</v>
      </c>
      <c r="B150" s="63" t="s">
        <v>11</v>
      </c>
      <c r="C150" s="61">
        <v>18</v>
      </c>
    </row>
    <row r="151" spans="1:4" s="72" customFormat="1">
      <c r="A151" s="73"/>
      <c r="B151" s="68" t="s">
        <v>12</v>
      </c>
      <c r="C151" s="61">
        <v>18</v>
      </c>
    </row>
    <row r="152" spans="1:4" s="114" customFormat="1">
      <c r="A152" s="117" t="s">
        <v>48</v>
      </c>
      <c r="B152" s="90" t="s">
        <v>11</v>
      </c>
      <c r="C152" s="76">
        <f>C154+C156+C158</f>
        <v>32.5</v>
      </c>
    </row>
    <row r="153" spans="1:4" s="114" customFormat="1">
      <c r="A153" s="92"/>
      <c r="B153" s="93" t="s">
        <v>12</v>
      </c>
      <c r="C153" s="76">
        <f>C155+C157+C159</f>
        <v>32.5</v>
      </c>
    </row>
    <row r="154" spans="1:4" s="72" customFormat="1" ht="15">
      <c r="A154" s="119" t="s">
        <v>49</v>
      </c>
      <c r="B154" s="63" t="s">
        <v>11</v>
      </c>
      <c r="C154" s="64">
        <v>6</v>
      </c>
    </row>
    <row r="155" spans="1:4" s="72" customFormat="1">
      <c r="A155" s="73"/>
      <c r="B155" s="68" t="s">
        <v>12</v>
      </c>
      <c r="C155" s="64">
        <v>6</v>
      </c>
    </row>
    <row r="156" spans="1:4" s="72" customFormat="1" ht="15">
      <c r="A156" s="120" t="s">
        <v>50</v>
      </c>
      <c r="B156" s="63" t="s">
        <v>11</v>
      </c>
      <c r="C156" s="64">
        <v>8.5</v>
      </c>
    </row>
    <row r="157" spans="1:4" s="72" customFormat="1">
      <c r="A157" s="73"/>
      <c r="B157" s="68" t="s">
        <v>12</v>
      </c>
      <c r="C157" s="64">
        <v>8.5</v>
      </c>
    </row>
    <row r="158" spans="1:4" s="72" customFormat="1" ht="15">
      <c r="A158" s="119" t="s">
        <v>51</v>
      </c>
      <c r="B158" s="63" t="s">
        <v>11</v>
      </c>
      <c r="C158" s="64">
        <v>18</v>
      </c>
    </row>
    <row r="159" spans="1:4" s="72" customFormat="1">
      <c r="A159" s="73"/>
      <c r="B159" s="68" t="s">
        <v>12</v>
      </c>
      <c r="C159" s="64">
        <v>18</v>
      </c>
    </row>
    <row r="160" spans="1:4" ht="14.25">
      <c r="A160" s="121" t="s">
        <v>52</v>
      </c>
      <c r="B160" s="20" t="s">
        <v>11</v>
      </c>
      <c r="C160" s="21">
        <f>C162+C164+C166+C168+C170+C172</f>
        <v>55.519999999999996</v>
      </c>
      <c r="D160"/>
    </row>
    <row r="161" spans="1:5">
      <c r="A161" s="122"/>
      <c r="B161" s="23" t="s">
        <v>12</v>
      </c>
      <c r="C161" s="21">
        <f>C163+C165+C167+C169+C171+C173</f>
        <v>55.519999999999996</v>
      </c>
      <c r="D161"/>
    </row>
    <row r="162" spans="1:5" s="72" customFormat="1" ht="28.5" customHeight="1">
      <c r="A162" s="123" t="s">
        <v>53</v>
      </c>
      <c r="B162" s="63" t="s">
        <v>11</v>
      </c>
      <c r="C162" s="61">
        <v>5</v>
      </c>
    </row>
    <row r="163" spans="1:5" s="72" customFormat="1">
      <c r="A163" s="73"/>
      <c r="B163" s="68" t="s">
        <v>12</v>
      </c>
      <c r="C163" s="61">
        <v>5</v>
      </c>
    </row>
    <row r="164" spans="1:5" s="72" customFormat="1" ht="15">
      <c r="A164" s="124" t="s">
        <v>54</v>
      </c>
      <c r="B164" s="63" t="s">
        <v>11</v>
      </c>
      <c r="C164" s="61">
        <v>-65</v>
      </c>
    </row>
    <row r="165" spans="1:5" s="72" customFormat="1">
      <c r="A165" s="73"/>
      <c r="B165" s="68" t="s">
        <v>12</v>
      </c>
      <c r="C165" s="61">
        <v>-65</v>
      </c>
    </row>
    <row r="166" spans="1:5" s="72" customFormat="1" ht="15">
      <c r="A166" s="124" t="s">
        <v>55</v>
      </c>
      <c r="B166" s="63" t="s">
        <v>11</v>
      </c>
      <c r="C166" s="61">
        <v>78.52</v>
      </c>
    </row>
    <row r="167" spans="1:5" s="72" customFormat="1">
      <c r="A167" s="73"/>
      <c r="B167" s="68" t="s">
        <v>12</v>
      </c>
      <c r="C167" s="61">
        <v>78.52</v>
      </c>
    </row>
    <row r="168" spans="1:5" s="72" customFormat="1" ht="15.75">
      <c r="A168" s="125" t="s">
        <v>56</v>
      </c>
      <c r="B168" s="63" t="s">
        <v>11</v>
      </c>
      <c r="C168" s="61">
        <v>12</v>
      </c>
    </row>
    <row r="169" spans="1:5" s="72" customFormat="1">
      <c r="A169" s="73"/>
      <c r="B169" s="68" t="s">
        <v>12</v>
      </c>
      <c r="C169" s="61">
        <v>12</v>
      </c>
    </row>
    <row r="170" spans="1:5" s="72" customFormat="1" ht="15" customHeight="1">
      <c r="A170" s="126" t="s">
        <v>57</v>
      </c>
      <c r="B170" s="63" t="s">
        <v>11</v>
      </c>
      <c r="C170" s="61">
        <v>10</v>
      </c>
    </row>
    <row r="171" spans="1:5" s="72" customFormat="1">
      <c r="A171" s="73"/>
      <c r="B171" s="68" t="s">
        <v>12</v>
      </c>
      <c r="C171" s="61">
        <v>10</v>
      </c>
    </row>
    <row r="172" spans="1:5" s="72" customFormat="1" ht="14.25" customHeight="1">
      <c r="A172" s="127" t="s">
        <v>58</v>
      </c>
      <c r="B172" s="63" t="s">
        <v>11</v>
      </c>
      <c r="C172" s="61">
        <v>15</v>
      </c>
    </row>
    <row r="173" spans="1:5" s="72" customFormat="1">
      <c r="A173" s="73"/>
      <c r="B173" s="68" t="s">
        <v>12</v>
      </c>
      <c r="C173" s="61">
        <v>15</v>
      </c>
    </row>
    <row r="174" spans="1:5" s="1" customFormat="1">
      <c r="A174" s="164" t="s">
        <v>59</v>
      </c>
      <c r="B174" s="164"/>
      <c r="C174" s="164"/>
    </row>
    <row r="175" spans="1:5" s="1" customFormat="1">
      <c r="A175" s="128" t="s">
        <v>27</v>
      </c>
      <c r="B175" s="20" t="s">
        <v>11</v>
      </c>
      <c r="C175" s="35">
        <f t="shared" ref="C175:C184" si="7">C177</f>
        <v>30</v>
      </c>
      <c r="E175" s="66"/>
    </row>
    <row r="176" spans="1:5" s="1" customFormat="1">
      <c r="A176" s="50" t="s">
        <v>34</v>
      </c>
      <c r="B176" s="23" t="s">
        <v>12</v>
      </c>
      <c r="C176" s="35">
        <f t="shared" si="7"/>
        <v>30</v>
      </c>
      <c r="E176" s="66"/>
    </row>
    <row r="177" spans="1:10">
      <c r="A177" s="19" t="s">
        <v>13</v>
      </c>
      <c r="B177" s="20" t="s">
        <v>11</v>
      </c>
      <c r="C177" s="35">
        <f t="shared" si="7"/>
        <v>30</v>
      </c>
    </row>
    <row r="178" spans="1:10">
      <c r="A178" s="22" t="s">
        <v>14</v>
      </c>
      <c r="B178" s="23" t="s">
        <v>12</v>
      </c>
      <c r="C178" s="35">
        <f t="shared" si="7"/>
        <v>30</v>
      </c>
    </row>
    <row r="179" spans="1:10" s="1" customFormat="1">
      <c r="A179" s="29" t="s">
        <v>16</v>
      </c>
      <c r="B179" s="30" t="s">
        <v>11</v>
      </c>
      <c r="C179" s="35">
        <f t="shared" si="7"/>
        <v>30</v>
      </c>
    </row>
    <row r="180" spans="1:10" s="1" customFormat="1">
      <c r="A180" s="31"/>
      <c r="B180" s="32" t="s">
        <v>12</v>
      </c>
      <c r="C180" s="35">
        <f t="shared" si="7"/>
        <v>30</v>
      </c>
    </row>
    <row r="181" spans="1:10">
      <c r="A181" s="129" t="s">
        <v>18</v>
      </c>
      <c r="B181" s="130" t="s">
        <v>11</v>
      </c>
      <c r="C181" s="35">
        <f t="shared" si="7"/>
        <v>30</v>
      </c>
      <c r="D181"/>
    </row>
    <row r="182" spans="1:10">
      <c r="A182" s="36"/>
      <c r="B182" s="32" t="s">
        <v>12</v>
      </c>
      <c r="C182" s="35">
        <f t="shared" si="7"/>
        <v>30</v>
      </c>
      <c r="D182"/>
    </row>
    <row r="183" spans="1:10" s="86" customFormat="1" ht="25.5">
      <c r="A183" s="84" t="s">
        <v>60</v>
      </c>
      <c r="B183" s="81" t="s">
        <v>11</v>
      </c>
      <c r="C183" s="85">
        <f t="shared" si="7"/>
        <v>30</v>
      </c>
    </row>
    <row r="184" spans="1:10" s="86" customFormat="1">
      <c r="A184" s="87"/>
      <c r="B184" s="83" t="s">
        <v>12</v>
      </c>
      <c r="C184" s="85">
        <f t="shared" si="7"/>
        <v>30</v>
      </c>
    </row>
    <row r="185" spans="1:10" s="98" customFormat="1" ht="15">
      <c r="A185" s="131" t="s">
        <v>61</v>
      </c>
      <c r="B185" s="39" t="s">
        <v>11</v>
      </c>
      <c r="C185" s="57">
        <v>30</v>
      </c>
      <c r="D185" s="110"/>
    </row>
    <row r="186" spans="1:10" s="98" customFormat="1">
      <c r="A186" s="103"/>
      <c r="B186" s="28" t="s">
        <v>12</v>
      </c>
      <c r="C186" s="57">
        <v>30</v>
      </c>
      <c r="D186" s="110"/>
    </row>
    <row r="187" spans="1:10">
      <c r="A187" s="173" t="s">
        <v>62</v>
      </c>
      <c r="B187" s="174"/>
      <c r="C187" s="175"/>
      <c r="D187" s="132"/>
      <c r="E187" s="132"/>
      <c r="F187" s="132"/>
      <c r="G187" s="132"/>
      <c r="H187" s="132"/>
      <c r="I187" s="132"/>
      <c r="J187" s="41"/>
    </row>
    <row r="188" spans="1:10">
      <c r="A188" s="128" t="s">
        <v>27</v>
      </c>
      <c r="B188" s="130" t="s">
        <v>11</v>
      </c>
      <c r="C188" s="35">
        <f t="shared" ref="C188:C199" si="8">C190</f>
        <v>70</v>
      </c>
      <c r="D188" s="133"/>
      <c r="E188" s="134"/>
      <c r="F188" s="133"/>
      <c r="G188" s="133"/>
      <c r="H188" s="133"/>
      <c r="I188" s="133"/>
      <c r="J188" s="41"/>
    </row>
    <row r="189" spans="1:10">
      <c r="A189" s="50" t="s">
        <v>34</v>
      </c>
      <c r="B189" s="32" t="s">
        <v>12</v>
      </c>
      <c r="C189" s="35">
        <f t="shared" si="8"/>
        <v>70</v>
      </c>
      <c r="D189" s="133"/>
      <c r="E189" s="134"/>
      <c r="F189" s="133"/>
      <c r="G189" s="133"/>
      <c r="H189" s="133"/>
      <c r="I189" s="133"/>
      <c r="J189" s="41"/>
    </row>
    <row r="190" spans="1:10" s="1" customFormat="1">
      <c r="A190" s="19" t="s">
        <v>13</v>
      </c>
      <c r="B190" s="20" t="s">
        <v>11</v>
      </c>
      <c r="C190" s="35">
        <f t="shared" si="8"/>
        <v>70</v>
      </c>
    </row>
    <row r="191" spans="1:10" s="1" customFormat="1">
      <c r="A191" s="22" t="s">
        <v>14</v>
      </c>
      <c r="B191" s="23" t="s">
        <v>12</v>
      </c>
      <c r="C191" s="35">
        <f t="shared" si="8"/>
        <v>70</v>
      </c>
    </row>
    <row r="192" spans="1:10" s="1" customFormat="1">
      <c r="A192" s="29" t="s">
        <v>16</v>
      </c>
      <c r="B192" s="30" t="s">
        <v>11</v>
      </c>
      <c r="C192" s="35">
        <f t="shared" si="8"/>
        <v>70</v>
      </c>
    </row>
    <row r="193" spans="1:10" s="1" customFormat="1">
      <c r="A193" s="31"/>
      <c r="B193" s="32" t="s">
        <v>12</v>
      </c>
      <c r="C193" s="35">
        <f t="shared" si="8"/>
        <v>70</v>
      </c>
    </row>
    <row r="194" spans="1:10" s="1" customFormat="1">
      <c r="A194" s="33" t="s">
        <v>17</v>
      </c>
      <c r="B194" s="20" t="s">
        <v>11</v>
      </c>
      <c r="C194" s="35">
        <f t="shared" si="8"/>
        <v>70</v>
      </c>
    </row>
    <row r="195" spans="1:10" s="1" customFormat="1">
      <c r="A195" s="122"/>
      <c r="B195" s="23" t="s">
        <v>12</v>
      </c>
      <c r="C195" s="35">
        <f t="shared" si="8"/>
        <v>70</v>
      </c>
    </row>
    <row r="196" spans="1:10" s="114" customFormat="1">
      <c r="A196" s="135" t="s">
        <v>18</v>
      </c>
      <c r="B196" s="90" t="s">
        <v>11</v>
      </c>
      <c r="C196" s="76">
        <f t="shared" si="8"/>
        <v>70</v>
      </c>
      <c r="D196" s="136"/>
      <c r="E196" s="136"/>
      <c r="F196" s="136"/>
      <c r="G196" s="136"/>
      <c r="H196" s="136"/>
      <c r="I196" s="136"/>
      <c r="J196" s="137"/>
    </row>
    <row r="197" spans="1:10" s="114" customFormat="1">
      <c r="A197" s="92"/>
      <c r="B197" s="93" t="s">
        <v>12</v>
      </c>
      <c r="C197" s="76">
        <f t="shared" si="8"/>
        <v>70</v>
      </c>
      <c r="D197" s="136"/>
      <c r="E197" s="136"/>
      <c r="F197" s="136"/>
      <c r="G197" s="136"/>
      <c r="H197" s="136"/>
      <c r="I197" s="136"/>
      <c r="J197" s="137"/>
    </row>
    <row r="198" spans="1:10" s="114" customFormat="1">
      <c r="A198" s="138" t="s">
        <v>63</v>
      </c>
      <c r="B198" s="90" t="s">
        <v>11</v>
      </c>
      <c r="C198" s="76">
        <f t="shared" si="8"/>
        <v>70</v>
      </c>
      <c r="D198" s="136"/>
      <c r="E198" s="136"/>
      <c r="F198" s="136"/>
      <c r="G198" s="136"/>
      <c r="H198" s="136"/>
      <c r="I198" s="136"/>
      <c r="J198" s="137"/>
    </row>
    <row r="199" spans="1:10" s="114" customFormat="1">
      <c r="A199" s="92"/>
      <c r="B199" s="93" t="s">
        <v>12</v>
      </c>
      <c r="C199" s="76">
        <f t="shared" si="8"/>
        <v>70</v>
      </c>
      <c r="D199" s="136"/>
      <c r="E199" s="136"/>
      <c r="F199" s="136"/>
      <c r="G199" s="136"/>
      <c r="H199" s="136"/>
      <c r="I199" s="136"/>
      <c r="J199" s="137"/>
    </row>
    <row r="200" spans="1:10" s="142" customFormat="1" ht="15">
      <c r="A200" s="139" t="s">
        <v>64</v>
      </c>
      <c r="B200" s="20" t="s">
        <v>11</v>
      </c>
      <c r="C200" s="61">
        <v>70</v>
      </c>
      <c r="D200" s="140"/>
      <c r="E200" s="140"/>
      <c r="F200" s="140"/>
      <c r="G200" s="140"/>
      <c r="H200" s="140"/>
      <c r="I200" s="140"/>
      <c r="J200" s="141"/>
    </row>
    <row r="201" spans="1:10" s="142" customFormat="1">
      <c r="A201" s="50"/>
      <c r="B201" s="23" t="s">
        <v>12</v>
      </c>
      <c r="C201" s="61">
        <v>70</v>
      </c>
      <c r="D201" s="140"/>
      <c r="E201" s="140"/>
      <c r="F201" s="140"/>
      <c r="G201" s="140"/>
      <c r="H201" s="140"/>
      <c r="I201" s="140"/>
      <c r="J201" s="141"/>
    </row>
    <row r="202" spans="1:10">
      <c r="A202" s="176" t="s">
        <v>65</v>
      </c>
      <c r="B202" s="176"/>
      <c r="C202" s="176"/>
      <c r="D202"/>
    </row>
    <row r="203" spans="1:10">
      <c r="A203" s="177" t="s">
        <v>27</v>
      </c>
      <c r="B203" s="177"/>
      <c r="C203" s="177"/>
      <c r="D203"/>
    </row>
    <row r="204" spans="1:10">
      <c r="A204" s="143" t="s">
        <v>39</v>
      </c>
      <c r="B204" s="130" t="s">
        <v>11</v>
      </c>
      <c r="C204" s="35">
        <f>C206+C214</f>
        <v>11.25</v>
      </c>
      <c r="D204"/>
    </row>
    <row r="205" spans="1:10">
      <c r="A205" s="36"/>
      <c r="B205" s="32" t="s">
        <v>12</v>
      </c>
      <c r="C205" s="35">
        <f>C207+C215</f>
        <v>11.25</v>
      </c>
      <c r="D205"/>
    </row>
    <row r="206" spans="1:10" s="1" customFormat="1">
      <c r="A206" s="19" t="s">
        <v>13</v>
      </c>
      <c r="B206" s="20" t="s">
        <v>11</v>
      </c>
      <c r="C206" s="35">
        <f t="shared" ref="C206:C211" si="9">C208</f>
        <v>24</v>
      </c>
    </row>
    <row r="207" spans="1:10" s="1" customFormat="1">
      <c r="A207" s="22" t="s">
        <v>14</v>
      </c>
      <c r="B207" s="23" t="s">
        <v>12</v>
      </c>
      <c r="C207" s="35">
        <f t="shared" si="9"/>
        <v>24</v>
      </c>
    </row>
    <row r="208" spans="1:10" s="1" customFormat="1">
      <c r="A208" s="29" t="s">
        <v>16</v>
      </c>
      <c r="B208" s="30" t="s">
        <v>11</v>
      </c>
      <c r="C208" s="35">
        <f t="shared" si="9"/>
        <v>24</v>
      </c>
    </row>
    <row r="209" spans="1:5" s="1" customFormat="1">
      <c r="A209" s="31"/>
      <c r="B209" s="32" t="s">
        <v>12</v>
      </c>
      <c r="C209" s="35">
        <f t="shared" si="9"/>
        <v>24</v>
      </c>
    </row>
    <row r="210" spans="1:5" s="1" customFormat="1">
      <c r="A210" s="33" t="s">
        <v>17</v>
      </c>
      <c r="B210" s="20" t="s">
        <v>11</v>
      </c>
      <c r="C210" s="35">
        <f t="shared" si="9"/>
        <v>24</v>
      </c>
    </row>
    <row r="211" spans="1:5" s="1" customFormat="1">
      <c r="A211" s="122"/>
      <c r="B211" s="23" t="s">
        <v>12</v>
      </c>
      <c r="C211" s="35">
        <f t="shared" si="9"/>
        <v>24</v>
      </c>
    </row>
    <row r="212" spans="1:5" s="1" customFormat="1">
      <c r="A212" s="37" t="s">
        <v>19</v>
      </c>
      <c r="B212" s="20" t="s">
        <v>11</v>
      </c>
      <c r="C212" s="35">
        <f>C248</f>
        <v>24</v>
      </c>
    </row>
    <row r="213" spans="1:5" s="1" customFormat="1">
      <c r="A213" s="22"/>
      <c r="B213" s="23" t="s">
        <v>12</v>
      </c>
      <c r="C213" s="35">
        <f>C249</f>
        <v>24</v>
      </c>
    </row>
    <row r="214" spans="1:5">
      <c r="A214" s="104" t="s">
        <v>66</v>
      </c>
      <c r="B214" s="20" t="s">
        <v>11</v>
      </c>
      <c r="C214" s="21">
        <f t="shared" ref="C214:C219" si="10">C216</f>
        <v>-12.75</v>
      </c>
      <c r="D214"/>
    </row>
    <row r="215" spans="1:5">
      <c r="A215" s="36" t="s">
        <v>40</v>
      </c>
      <c r="B215" s="23" t="s">
        <v>12</v>
      </c>
      <c r="C215" s="21">
        <f t="shared" si="10"/>
        <v>-12.75</v>
      </c>
      <c r="D215"/>
    </row>
    <row r="216" spans="1:5">
      <c r="A216" s="29" t="s">
        <v>16</v>
      </c>
      <c r="B216" s="30" t="s">
        <v>11</v>
      </c>
      <c r="C216" s="21">
        <f t="shared" si="10"/>
        <v>-12.75</v>
      </c>
      <c r="D216"/>
    </row>
    <row r="217" spans="1:5">
      <c r="A217" s="31"/>
      <c r="B217" s="32" t="s">
        <v>12</v>
      </c>
      <c r="C217" s="21">
        <f t="shared" si="10"/>
        <v>-12.75</v>
      </c>
      <c r="D217"/>
    </row>
    <row r="218" spans="1:5">
      <c r="A218" s="33" t="s">
        <v>17</v>
      </c>
      <c r="B218" s="30" t="s">
        <v>11</v>
      </c>
      <c r="C218" s="21">
        <f t="shared" si="10"/>
        <v>-12.75</v>
      </c>
      <c r="D218"/>
    </row>
    <row r="219" spans="1:5">
      <c r="A219" s="22"/>
      <c r="B219" s="32" t="s">
        <v>12</v>
      </c>
      <c r="C219" s="21">
        <f t="shared" si="10"/>
        <v>-12.75</v>
      </c>
      <c r="D219"/>
    </row>
    <row r="220" spans="1:5" s="114" customFormat="1">
      <c r="A220" s="144" t="s">
        <v>19</v>
      </c>
      <c r="B220" s="90" t="s">
        <v>11</v>
      </c>
      <c r="C220" s="91">
        <f>C229</f>
        <v>-12.75</v>
      </c>
    </row>
    <row r="221" spans="1:5" s="114" customFormat="1" ht="12" customHeight="1">
      <c r="A221" s="145"/>
      <c r="B221" s="93" t="s">
        <v>12</v>
      </c>
      <c r="C221" s="91">
        <f>C230</f>
        <v>-12.75</v>
      </c>
    </row>
    <row r="222" spans="1:5">
      <c r="A222" s="170" t="s">
        <v>42</v>
      </c>
      <c r="B222" s="171"/>
      <c r="C222" s="171"/>
      <c r="D222"/>
      <c r="E222" s="98"/>
    </row>
    <row r="223" spans="1:5">
      <c r="A223" s="146" t="s">
        <v>27</v>
      </c>
      <c r="B223" s="130" t="s">
        <v>11</v>
      </c>
      <c r="C223" s="21">
        <f t="shared" ref="C223:C230" si="11">C225</f>
        <v>-12.75</v>
      </c>
      <c r="D223"/>
    </row>
    <row r="224" spans="1:5">
      <c r="A224" s="50" t="s">
        <v>34</v>
      </c>
      <c r="B224" s="32" t="s">
        <v>12</v>
      </c>
      <c r="C224" s="21">
        <f t="shared" si="11"/>
        <v>-12.75</v>
      </c>
      <c r="D224"/>
    </row>
    <row r="225" spans="1:4">
      <c r="A225" s="104" t="s">
        <v>66</v>
      </c>
      <c r="B225" s="20" t="s">
        <v>11</v>
      </c>
      <c r="C225" s="21">
        <f t="shared" si="11"/>
        <v>-12.75</v>
      </c>
      <c r="D225"/>
    </row>
    <row r="226" spans="1:4">
      <c r="A226" s="36" t="s">
        <v>40</v>
      </c>
      <c r="B226" s="23" t="s">
        <v>12</v>
      </c>
      <c r="C226" s="21">
        <f t="shared" si="11"/>
        <v>-12.75</v>
      </c>
      <c r="D226"/>
    </row>
    <row r="227" spans="1:4">
      <c r="A227" s="29" t="s">
        <v>16</v>
      </c>
      <c r="B227" s="30" t="s">
        <v>11</v>
      </c>
      <c r="C227" s="21">
        <f t="shared" si="11"/>
        <v>-12.75</v>
      </c>
      <c r="D227"/>
    </row>
    <row r="228" spans="1:4">
      <c r="A228" s="31"/>
      <c r="B228" s="32" t="s">
        <v>12</v>
      </c>
      <c r="C228" s="21">
        <f t="shared" si="11"/>
        <v>-12.75</v>
      </c>
      <c r="D228"/>
    </row>
    <row r="229" spans="1:4">
      <c r="A229" s="33" t="s">
        <v>17</v>
      </c>
      <c r="B229" s="30" t="s">
        <v>11</v>
      </c>
      <c r="C229" s="21">
        <f t="shared" si="11"/>
        <v>-12.75</v>
      </c>
      <c r="D229"/>
    </row>
    <row r="230" spans="1:4">
      <c r="A230" s="22"/>
      <c r="B230" s="32" t="s">
        <v>12</v>
      </c>
      <c r="C230" s="21">
        <f t="shared" si="11"/>
        <v>-12.75</v>
      </c>
      <c r="D230"/>
    </row>
    <row r="231" spans="1:4" s="114" customFormat="1">
      <c r="A231" s="144" t="s">
        <v>19</v>
      </c>
      <c r="B231" s="90" t="s">
        <v>11</v>
      </c>
      <c r="C231" s="91">
        <f>C233+C237</f>
        <v>-12.75</v>
      </c>
    </row>
    <row r="232" spans="1:4" s="114" customFormat="1" ht="12" customHeight="1">
      <c r="A232" s="145"/>
      <c r="B232" s="93" t="s">
        <v>12</v>
      </c>
      <c r="C232" s="91">
        <f>C234+C238</f>
        <v>-12.75</v>
      </c>
    </row>
    <row r="233" spans="1:4" s="114" customFormat="1">
      <c r="A233" s="117" t="s">
        <v>43</v>
      </c>
      <c r="B233" s="90" t="s">
        <v>11</v>
      </c>
      <c r="C233" s="76">
        <f>C235</f>
        <v>14.25</v>
      </c>
    </row>
    <row r="234" spans="1:4" s="114" customFormat="1">
      <c r="A234" s="92"/>
      <c r="B234" s="93" t="s">
        <v>12</v>
      </c>
      <c r="C234" s="76">
        <f>C236</f>
        <v>14.25</v>
      </c>
    </row>
    <row r="235" spans="1:4" s="72" customFormat="1" ht="30">
      <c r="A235" s="147" t="s">
        <v>67</v>
      </c>
      <c r="B235" s="63" t="s">
        <v>11</v>
      </c>
      <c r="C235" s="61">
        <v>14.25</v>
      </c>
    </row>
    <row r="236" spans="1:4" s="72" customFormat="1">
      <c r="A236" s="73"/>
      <c r="B236" s="68" t="s">
        <v>12</v>
      </c>
      <c r="C236" s="61">
        <v>14.25</v>
      </c>
    </row>
    <row r="237" spans="1:4" s="114" customFormat="1">
      <c r="A237" s="148" t="s">
        <v>68</v>
      </c>
      <c r="B237" s="90" t="s">
        <v>11</v>
      </c>
      <c r="C237" s="76">
        <f>C239</f>
        <v>-27</v>
      </c>
    </row>
    <row r="238" spans="1:4" s="114" customFormat="1">
      <c r="A238" s="145"/>
      <c r="B238" s="93" t="s">
        <v>12</v>
      </c>
      <c r="C238" s="76">
        <f>C240</f>
        <v>-27</v>
      </c>
    </row>
    <row r="239" spans="1:4" s="86" customFormat="1" ht="28.5" customHeight="1">
      <c r="A239" s="149" t="s">
        <v>69</v>
      </c>
      <c r="B239" s="150" t="s">
        <v>11</v>
      </c>
      <c r="C239" s="57">
        <v>-27</v>
      </c>
    </row>
    <row r="240" spans="1:4" s="86" customFormat="1">
      <c r="A240" s="151"/>
      <c r="B240" s="83" t="s">
        <v>12</v>
      </c>
      <c r="C240" s="57">
        <v>-27</v>
      </c>
    </row>
    <row r="241" spans="1:11" s="1" customFormat="1">
      <c r="A241" s="164" t="s">
        <v>59</v>
      </c>
      <c r="B241" s="164"/>
      <c r="C241" s="164"/>
    </row>
    <row r="242" spans="1:11" s="1" customFormat="1">
      <c r="A242" s="128" t="s">
        <v>27</v>
      </c>
      <c r="B242" s="20" t="s">
        <v>11</v>
      </c>
      <c r="C242" s="35">
        <f t="shared" ref="C242:C249" si="12">C244</f>
        <v>24</v>
      </c>
      <c r="E242" s="66"/>
    </row>
    <row r="243" spans="1:11" s="1" customFormat="1">
      <c r="A243" s="50" t="s">
        <v>34</v>
      </c>
      <c r="B243" s="23" t="s">
        <v>12</v>
      </c>
      <c r="C243" s="35">
        <f t="shared" si="12"/>
        <v>24</v>
      </c>
      <c r="E243" s="66"/>
    </row>
    <row r="244" spans="1:11" s="1" customFormat="1">
      <c r="A244" s="19" t="s">
        <v>13</v>
      </c>
      <c r="B244" s="130" t="s">
        <v>11</v>
      </c>
      <c r="C244" s="35">
        <f t="shared" si="12"/>
        <v>24</v>
      </c>
      <c r="E244" s="66"/>
    </row>
    <row r="245" spans="1:11" s="1" customFormat="1">
      <c r="A245" s="22" t="s">
        <v>14</v>
      </c>
      <c r="B245" s="32" t="s">
        <v>12</v>
      </c>
      <c r="C245" s="35">
        <f t="shared" si="12"/>
        <v>24</v>
      </c>
    </row>
    <row r="246" spans="1:11" s="1" customFormat="1">
      <c r="A246" s="29" t="s">
        <v>16</v>
      </c>
      <c r="B246" s="30" t="s">
        <v>11</v>
      </c>
      <c r="C246" s="35">
        <f t="shared" si="12"/>
        <v>24</v>
      </c>
    </row>
    <row r="247" spans="1:11" s="1" customFormat="1">
      <c r="A247" s="31"/>
      <c r="B247" s="32" t="s">
        <v>12</v>
      </c>
      <c r="C247" s="35">
        <f t="shared" si="12"/>
        <v>24</v>
      </c>
    </row>
    <row r="248" spans="1:11" s="66" customFormat="1" ht="15" customHeight="1">
      <c r="A248" s="152" t="s">
        <v>19</v>
      </c>
      <c r="B248" s="25" t="s">
        <v>11</v>
      </c>
      <c r="C248" s="57">
        <f t="shared" si="12"/>
        <v>24</v>
      </c>
    </row>
    <row r="249" spans="1:11" s="66" customFormat="1" ht="15" customHeight="1">
      <c r="A249" s="153"/>
      <c r="B249" s="28" t="s">
        <v>12</v>
      </c>
      <c r="C249" s="57">
        <f t="shared" si="12"/>
        <v>24</v>
      </c>
    </row>
    <row r="250" spans="1:11" s="157" customFormat="1">
      <c r="A250" s="154" t="s">
        <v>70</v>
      </c>
      <c r="B250" s="155" t="s">
        <v>11</v>
      </c>
      <c r="C250" s="156">
        <f>C252</f>
        <v>24</v>
      </c>
    </row>
    <row r="251" spans="1:11" s="157" customFormat="1">
      <c r="A251" s="158"/>
      <c r="B251" s="159" t="s">
        <v>12</v>
      </c>
      <c r="C251" s="156">
        <f>C253</f>
        <v>24</v>
      </c>
    </row>
    <row r="252" spans="1:11" s="86" customFormat="1" ht="15">
      <c r="A252" s="160" t="s">
        <v>71</v>
      </c>
      <c r="B252" s="150" t="s">
        <v>11</v>
      </c>
      <c r="C252" s="57">
        <v>24</v>
      </c>
    </row>
    <row r="253" spans="1:11" s="86" customFormat="1">
      <c r="A253" s="151"/>
      <c r="B253" s="83" t="s">
        <v>12</v>
      </c>
      <c r="C253" s="57">
        <v>24</v>
      </c>
    </row>
    <row r="254" spans="1:11">
      <c r="A254" s="161" t="s">
        <v>72</v>
      </c>
      <c r="B254" s="95"/>
      <c r="C254" s="96"/>
      <c r="D254" s="97"/>
      <c r="E254" s="97"/>
      <c r="F254" s="97"/>
      <c r="G254" s="97"/>
      <c r="H254" s="97"/>
      <c r="I254" s="97"/>
      <c r="J254" s="41"/>
      <c r="K254" s="98"/>
    </row>
    <row r="255" spans="1:11">
      <c r="A255" s="99" t="s">
        <v>27</v>
      </c>
      <c r="B255" s="25" t="s">
        <v>11</v>
      </c>
      <c r="C255" s="35">
        <f>C257</f>
        <v>1</v>
      </c>
      <c r="D255" s="97"/>
      <c r="E255" s="97"/>
      <c r="F255" s="97"/>
      <c r="G255" s="97"/>
      <c r="H255" s="97"/>
      <c r="I255" s="101"/>
    </row>
    <row r="256" spans="1:11">
      <c r="A256" s="103" t="s">
        <v>39</v>
      </c>
      <c r="B256" s="28" t="s">
        <v>12</v>
      </c>
      <c r="C256" s="35">
        <f>C258</f>
        <v>1</v>
      </c>
      <c r="D256" s="40"/>
      <c r="E256" s="40"/>
      <c r="F256" s="40"/>
      <c r="G256" s="40"/>
      <c r="H256" s="40"/>
      <c r="I256" s="40"/>
      <c r="J256" s="41"/>
      <c r="K256" s="41"/>
    </row>
    <row r="257" spans="1:11">
      <c r="A257" s="38" t="s">
        <v>20</v>
      </c>
      <c r="B257" s="39" t="s">
        <v>11</v>
      </c>
      <c r="C257" s="35">
        <f>C258</f>
        <v>1</v>
      </c>
      <c r="D257" s="40"/>
      <c r="E257" s="40"/>
      <c r="F257" s="40"/>
      <c r="G257" s="40"/>
      <c r="H257" s="40"/>
      <c r="I257" s="40"/>
      <c r="J257" s="41"/>
      <c r="K257" s="41"/>
    </row>
    <row r="258" spans="1:11">
      <c r="A258" s="22" t="s">
        <v>14</v>
      </c>
      <c r="B258" s="28" t="s">
        <v>12</v>
      </c>
      <c r="C258" s="35">
        <f>C260</f>
        <v>1</v>
      </c>
      <c r="D258" s="40"/>
      <c r="E258" s="40"/>
      <c r="F258" s="40"/>
      <c r="G258" s="40"/>
      <c r="H258" s="40"/>
      <c r="I258" s="40"/>
      <c r="J258" s="41"/>
      <c r="K258" s="41"/>
    </row>
    <row r="259" spans="1:11">
      <c r="A259" s="29" t="s">
        <v>16</v>
      </c>
      <c r="B259" s="30" t="s">
        <v>11</v>
      </c>
      <c r="C259" s="35">
        <f>C261</f>
        <v>1</v>
      </c>
      <c r="D259" s="40"/>
      <c r="E259" s="40"/>
      <c r="F259" s="40"/>
      <c r="G259" s="40"/>
      <c r="H259" s="40"/>
      <c r="I259" s="40"/>
      <c r="J259" s="41"/>
      <c r="K259" s="41"/>
    </row>
    <row r="260" spans="1:11">
      <c r="A260" s="31"/>
      <c r="B260" s="32" t="s">
        <v>12</v>
      </c>
      <c r="C260" s="35">
        <f>C262</f>
        <v>1</v>
      </c>
      <c r="D260" s="40"/>
      <c r="E260" s="40"/>
      <c r="F260" s="40"/>
      <c r="G260" s="40"/>
      <c r="H260" s="40"/>
      <c r="I260" s="40"/>
      <c r="J260" s="41"/>
      <c r="K260" s="41"/>
    </row>
    <row r="261" spans="1:11">
      <c r="A261" s="43" t="s">
        <v>22</v>
      </c>
      <c r="B261" s="39" t="s">
        <v>11</v>
      </c>
      <c r="C261" s="35">
        <f>C272</f>
        <v>1</v>
      </c>
      <c r="D261" s="40"/>
      <c r="E261" s="40"/>
      <c r="F261" s="40"/>
      <c r="G261" s="40"/>
      <c r="H261" s="40"/>
      <c r="I261" s="40"/>
      <c r="J261" s="41"/>
      <c r="K261" s="41"/>
    </row>
    <row r="262" spans="1:11">
      <c r="A262" s="31"/>
      <c r="B262" s="28" t="s">
        <v>12</v>
      </c>
      <c r="C262" s="35">
        <f>C273</f>
        <v>1</v>
      </c>
      <c r="D262" s="40"/>
      <c r="E262" s="40"/>
      <c r="F262" s="40"/>
      <c r="G262" s="40"/>
      <c r="H262" s="40"/>
      <c r="I262" s="40"/>
      <c r="J262" s="41"/>
      <c r="K262" s="41"/>
    </row>
    <row r="263" spans="1:11">
      <c r="A263" s="165" t="s">
        <v>42</v>
      </c>
      <c r="B263" s="166"/>
      <c r="C263" s="167"/>
      <c r="D263"/>
      <c r="E263" s="98"/>
    </row>
    <row r="264" spans="1:11">
      <c r="A264" s="102" t="s">
        <v>27</v>
      </c>
      <c r="B264" s="25" t="s">
        <v>11</v>
      </c>
      <c r="C264" s="85">
        <f>C266</f>
        <v>1</v>
      </c>
      <c r="D264"/>
      <c r="E264" s="66"/>
    </row>
    <row r="265" spans="1:11">
      <c r="A265" s="103" t="s">
        <v>34</v>
      </c>
      <c r="B265" s="28" t="s">
        <v>12</v>
      </c>
      <c r="C265" s="85">
        <f>C267</f>
        <v>1</v>
      </c>
      <c r="D265"/>
      <c r="E265" s="66"/>
    </row>
    <row r="266" spans="1:11">
      <c r="A266" s="38" t="s">
        <v>20</v>
      </c>
      <c r="B266" s="25" t="s">
        <v>11</v>
      </c>
      <c r="C266" s="85">
        <f t="shared" ref="C266:C269" si="13">C268</f>
        <v>1</v>
      </c>
      <c r="D266"/>
    </row>
    <row r="267" spans="1:11">
      <c r="A267" s="22" t="s">
        <v>14</v>
      </c>
      <c r="B267" s="28" t="s">
        <v>12</v>
      </c>
      <c r="C267" s="85">
        <f t="shared" si="13"/>
        <v>1</v>
      </c>
      <c r="D267"/>
    </row>
    <row r="268" spans="1:11">
      <c r="A268" s="29" t="s">
        <v>16</v>
      </c>
      <c r="B268" s="30" t="s">
        <v>11</v>
      </c>
      <c r="C268" s="85">
        <f t="shared" si="13"/>
        <v>1</v>
      </c>
      <c r="D268"/>
    </row>
    <row r="269" spans="1:11">
      <c r="A269" s="31"/>
      <c r="B269" s="32" t="s">
        <v>12</v>
      </c>
      <c r="C269" s="85">
        <f t="shared" si="13"/>
        <v>1</v>
      </c>
      <c r="D269"/>
    </row>
    <row r="270" spans="1:11">
      <c r="A270" s="29" t="s">
        <v>17</v>
      </c>
      <c r="B270" s="30" t="s">
        <v>11</v>
      </c>
      <c r="C270" s="85">
        <f>C272</f>
        <v>1</v>
      </c>
      <c r="D270"/>
    </row>
    <row r="271" spans="1:11">
      <c r="A271" s="31"/>
      <c r="B271" s="32" t="s">
        <v>12</v>
      </c>
      <c r="C271" s="85">
        <f>C273</f>
        <v>1</v>
      </c>
      <c r="D271"/>
    </row>
    <row r="272" spans="1:11" ht="16.5" customHeight="1">
      <c r="A272" s="38" t="s">
        <v>22</v>
      </c>
      <c r="B272" s="39" t="s">
        <v>11</v>
      </c>
      <c r="C272" s="35">
        <f>C274+C278</f>
        <v>1</v>
      </c>
      <c r="D272" s="40"/>
      <c r="E272" s="40"/>
      <c r="F272" s="40"/>
      <c r="G272" s="40"/>
      <c r="H272" s="40"/>
      <c r="I272" s="40"/>
      <c r="J272" s="41"/>
      <c r="K272" s="41"/>
    </row>
    <row r="273" spans="1:11" ht="15" customHeight="1">
      <c r="A273" s="31"/>
      <c r="B273" s="28" t="s">
        <v>12</v>
      </c>
      <c r="C273" s="35">
        <f>C275+C279</f>
        <v>1</v>
      </c>
      <c r="D273" s="40"/>
      <c r="E273" s="40"/>
      <c r="F273" s="40"/>
      <c r="G273" s="40"/>
      <c r="H273" s="40"/>
      <c r="I273" s="40"/>
      <c r="J273" s="41"/>
      <c r="K273" s="41"/>
    </row>
    <row r="274" spans="1:11" s="114" customFormat="1">
      <c r="A274" s="117" t="s">
        <v>73</v>
      </c>
      <c r="B274" s="90" t="s">
        <v>11</v>
      </c>
      <c r="C274" s="76">
        <f>C276</f>
        <v>-18</v>
      </c>
    </row>
    <row r="275" spans="1:11" s="114" customFormat="1">
      <c r="A275" s="92"/>
      <c r="B275" s="93" t="s">
        <v>12</v>
      </c>
      <c r="C275" s="76">
        <f>C277</f>
        <v>-18</v>
      </c>
    </row>
    <row r="276" spans="1:11" s="72" customFormat="1" ht="30">
      <c r="A276" s="160" t="s">
        <v>74</v>
      </c>
      <c r="B276" s="63" t="s">
        <v>11</v>
      </c>
      <c r="C276" s="61">
        <v>-18</v>
      </c>
    </row>
    <row r="277" spans="1:11" s="72" customFormat="1">
      <c r="A277" s="73"/>
      <c r="B277" s="68" t="s">
        <v>12</v>
      </c>
      <c r="C277" s="61">
        <v>-18</v>
      </c>
    </row>
    <row r="278" spans="1:11" s="114" customFormat="1" ht="25.5">
      <c r="A278" s="162" t="s">
        <v>75</v>
      </c>
      <c r="B278" s="90" t="s">
        <v>11</v>
      </c>
      <c r="C278" s="76">
        <f>C280</f>
        <v>19</v>
      </c>
    </row>
    <row r="279" spans="1:11" s="114" customFormat="1">
      <c r="A279" s="92"/>
      <c r="B279" s="93" t="s">
        <v>12</v>
      </c>
      <c r="C279" s="76">
        <f>C281</f>
        <v>19</v>
      </c>
    </row>
    <row r="280" spans="1:11" s="72" customFormat="1" ht="30">
      <c r="A280" s="149" t="s">
        <v>76</v>
      </c>
      <c r="B280" s="63" t="s">
        <v>11</v>
      </c>
      <c r="C280" s="61">
        <v>19</v>
      </c>
    </row>
    <row r="281" spans="1:11" s="72" customFormat="1">
      <c r="A281" s="73"/>
      <c r="B281" s="68" t="s">
        <v>12</v>
      </c>
      <c r="C281" s="61">
        <v>19</v>
      </c>
    </row>
    <row r="283" spans="1:11">
      <c r="A283" s="168"/>
      <c r="B283" s="169"/>
      <c r="C283" s="169"/>
    </row>
    <row r="284" spans="1:11">
      <c r="A284" s="168"/>
      <c r="B284" s="169"/>
      <c r="C284" s="169"/>
    </row>
    <row r="287" spans="1:11">
      <c r="A287" s="98"/>
    </row>
    <row r="288" spans="1:11">
      <c r="A288" s="98"/>
    </row>
    <row r="289" spans="1:53" s="3" customFormat="1">
      <c r="A289" s="98"/>
      <c r="C289"/>
      <c r="D289" s="1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</row>
    <row r="295" spans="1:53">
      <c r="A295" t="s">
        <v>77</v>
      </c>
    </row>
    <row r="296" spans="1:53" s="3" customFormat="1">
      <c r="A296" s="163"/>
      <c r="C296"/>
      <c r="D296" s="1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</row>
    <row r="297" spans="1:53" s="3" customFormat="1">
      <c r="A297" s="163"/>
      <c r="C297"/>
      <c r="D297" s="1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</row>
  </sheetData>
  <mergeCells count="16">
    <mergeCell ref="A69:C69"/>
    <mergeCell ref="A1:C1"/>
    <mergeCell ref="A2:C2"/>
    <mergeCell ref="A7:C7"/>
    <mergeCell ref="C10:C12"/>
    <mergeCell ref="A58:C58"/>
    <mergeCell ref="A241:C241"/>
    <mergeCell ref="A263:C263"/>
    <mergeCell ref="A283:C283"/>
    <mergeCell ref="A284:C284"/>
    <mergeCell ref="A131:C131"/>
    <mergeCell ref="A174:C174"/>
    <mergeCell ref="A187:C187"/>
    <mergeCell ref="A202:C202"/>
    <mergeCell ref="A203:C203"/>
    <mergeCell ref="A222:C2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 iunie 2022</vt:lpstr>
      <vt:lpstr>'30 iunie 2022'!Print_Titles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dcterms:created xsi:type="dcterms:W3CDTF">2022-06-22T07:51:34Z</dcterms:created>
  <dcterms:modified xsi:type="dcterms:W3CDTF">2022-11-24T12:06:16Z</dcterms:modified>
</cp:coreProperties>
</file>