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34gfrumuselu\Desktop\GETA F\CONTRACT+ANEXE_WORD\"/>
    </mc:Choice>
  </mc:AlternateContent>
  <xr:revisionPtr revIDLastSave="0" documentId="13_ncr:1_{216FFB87-0B89-46E2-BCE8-F10B400880CB}" xr6:coauthVersionLast="45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Sheet1" sheetId="1" r:id="rId1"/>
  </sheets>
  <definedNames>
    <definedName name="_Hlk19531047" localSheetId="0">Sheet1!$A$5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Q6" i="1" l="1"/>
  <c r="P6" i="1"/>
  <c r="I22" i="1" l="1"/>
</calcChain>
</file>

<file path=xl/sharedStrings.xml><?xml version="1.0" encoding="utf-8"?>
<sst xmlns="http://schemas.openxmlformats.org/spreadsheetml/2006/main" count="89" uniqueCount="73">
  <si>
    <t>Indicatori</t>
  </si>
  <si>
    <t>Mod</t>
  </si>
  <si>
    <t>Parametru</t>
  </si>
  <si>
    <t>U.M.</t>
  </si>
  <si>
    <t>%</t>
  </si>
  <si>
    <t>autobuz</t>
  </si>
  <si>
    <t>2.</t>
  </si>
  <si>
    <t>Trasee anulate pentru o perioadǎ de mai mult de 24 de ore din vina operatorului</t>
  </si>
  <si>
    <t>[ ∑(lungimea traseelor anulate x zile de anulare)]*100 /lungimea totalǎ a traseelor cuprinse în programul de transport * 90</t>
  </si>
  <si>
    <t>3.</t>
  </si>
  <si>
    <t>Numǎrul de pasageri afectaţi de situaţiile de la punctele 1 și 2 din vina operatorului</t>
  </si>
  <si>
    <t>Numǎrul de pasageri afectaţi de situaţiile de la punctele 1 și 2</t>
  </si>
  <si>
    <t>Nr./zi</t>
  </si>
  <si>
    <t>4.</t>
  </si>
  <si>
    <t>Numǎrul total de mijloace de transport utilizate zilnic, comparativ cu numǎrul necesar pentru realizarea programului de circulaţie</t>
  </si>
  <si>
    <t>Reclamaţii de la cǎlǎtori privind calitatea transportului</t>
  </si>
  <si>
    <t>Reclamaţii fundamentate</t>
  </si>
  <si>
    <t>(ΣNr. reclamaţii fundamentate înregistrate)/3</t>
  </si>
  <si>
    <t>Nr./luna</t>
  </si>
  <si>
    <t>(ΣNr. reclamaţii rezolvate /ΣNr. reclamaţii fundamentate înregistrate )/3*100</t>
  </si>
  <si>
    <t>% din nr. reclamaţii fundamentate înregistrate/ luna</t>
  </si>
  <si>
    <t>(ΣNr. reclamaţii cu raspuns in termen legal/ΣNr. reclamaţii înregistrate )/3*100</t>
  </si>
  <si>
    <t>% din nr. reclamaţii inregistrate/ luna</t>
  </si>
  <si>
    <t>autobuze</t>
  </si>
  <si>
    <t>Vehicule</t>
  </si>
  <si>
    <t>Vechimea medie a vehiculelor parc circulant</t>
  </si>
  <si>
    <t>ani</t>
  </si>
  <si>
    <t xml:space="preserve">Cerinţe de confort: nr. vehicule parc circulant zilnic care nu au facilitati pentru persoanele cu dizabilitati </t>
  </si>
  <si>
    <t>8.</t>
  </si>
  <si>
    <t>toate</t>
  </si>
  <si>
    <t>lei</t>
  </si>
  <si>
    <t>9.</t>
  </si>
  <si>
    <t>Numǎrul abaterilor constatate și sancţionate de personalul împuternicit privind nerespectarea prevederilor legale</t>
  </si>
  <si>
    <t>10.</t>
  </si>
  <si>
    <t>Numǎrul accidentelor în trafic din vina personalului propriu al Operatorului raportat la fiecare mil. km incluși în programul de transport</t>
  </si>
  <si>
    <t>11.</t>
  </si>
  <si>
    <t>Indicele de Satisfacţie a Pasagerilor</t>
  </si>
  <si>
    <t>Respectarea nivelului minim impus</t>
  </si>
  <si>
    <t>Total pondere criterii</t>
  </si>
  <si>
    <t>Ȋncǎlcǎri majore</t>
  </si>
  <si>
    <t>Nivel acceptat, fara penalizari</t>
  </si>
  <si>
    <t>Nivel maxim permis</t>
  </si>
  <si>
    <t>Descriere mod de calcul, pentru un trimestru</t>
  </si>
  <si>
    <t>Nr. Crt.</t>
  </si>
  <si>
    <t>Pondere  criteriu</t>
  </si>
  <si>
    <t>Valori ale parametrilor raportului operatorului</t>
  </si>
  <si>
    <t>Incalcare majora</t>
  </si>
  <si>
    <t>Valori de calcul malus</t>
  </si>
  <si>
    <t>11=(9/6)*7*V
 11=(9/5)*7*V pt indicatorii de minim</t>
  </si>
  <si>
    <t>Protecţia mediului</t>
  </si>
  <si>
    <t>9 = 8 – 5   
9=|8-5| pt indicatorii de minim</t>
  </si>
  <si>
    <t xml:space="preserve">autobuz– toate subiectele </t>
  </si>
  <si>
    <t>autobuz– toate subiectele</t>
  </si>
  <si>
    <t>[Σ (veh parc circulant  -nr veh parc circulant cu podea coborȃtǎ/)nr. veh. parc circulant] *100</t>
  </si>
  <si>
    <t>Cuantumul despǎgubirilor plǎtite de cǎtre operatorul de transport</t>
  </si>
  <si>
    <t>Despǎgubiri plǎtite de cǎtre operatorii de transport pentru nerespectarea condiţiilor de calitate și de mediu privind desfǎșurarea transportului</t>
  </si>
  <si>
    <t>(Numǎrul accidente/km realizaţi în trim.) *1 mil. km</t>
  </si>
  <si>
    <t>Nr. abaterilor constatate și sancţionate de autoritǎţile competente/ 1 Mil km incluși în progr. de transport</t>
  </si>
  <si>
    <t>No/1.000.000 km</t>
  </si>
  <si>
    <t>Anexa 10. Indicatori de performanță ai serviciului și modalitatea de calcul a penalităților</t>
  </si>
  <si>
    <t>Despăgubire trimestrială datorată</t>
  </si>
  <si>
    <t>Calcul penalitate pe trim.: V = valoare de referinta pentru penalități  =30.000 lei (calculat astfel: Costuri totale trimestru*0.25%)</t>
  </si>
  <si>
    <r>
      <t>1</t>
    </r>
    <r>
      <rPr>
        <b/>
        <vertAlign val="subscript"/>
        <sz val="9"/>
        <rFont val="Times New Roman"/>
        <family val="1"/>
      </rPr>
      <t>.</t>
    </r>
  </si>
  <si>
    <r>
      <t>5.</t>
    </r>
    <r>
      <rPr>
        <b/>
        <sz val="7"/>
        <color rgb="FF000000"/>
        <rFont val="Times New Roman"/>
        <family val="1"/>
      </rPr>
      <t xml:space="preserve"> </t>
    </r>
    <r>
      <rPr>
        <b/>
        <sz val="9"/>
        <color theme="1"/>
        <rFont val="Times New Roman"/>
        <family val="1"/>
      </rPr>
      <t> </t>
    </r>
  </si>
  <si>
    <r>
      <t>6.</t>
    </r>
    <r>
      <rPr>
        <b/>
        <sz val="7"/>
        <color rgb="FF000000"/>
        <rFont val="Times New Roman"/>
        <family val="1"/>
      </rPr>
      <t xml:space="preserve"> </t>
    </r>
    <r>
      <rPr>
        <b/>
        <sz val="9"/>
        <color theme="1"/>
        <rFont val="Times New Roman"/>
        <family val="1"/>
      </rPr>
      <t> </t>
    </r>
  </si>
  <si>
    <r>
      <t>Reclamaţii la care cǎlǎtorii nu au primit rǎspuns in termen legal</t>
    </r>
    <r>
      <rPr>
        <b/>
        <u/>
        <sz val="9"/>
        <color theme="1"/>
        <rFont val="Times New Roman"/>
        <family val="1"/>
      </rPr>
      <t xml:space="preserve"> -</t>
    </r>
    <r>
      <rPr>
        <b/>
        <i/>
        <u/>
        <sz val="9"/>
        <color theme="1"/>
        <rFont val="Times New Roman"/>
        <family val="1"/>
      </rPr>
      <t>indicator de minim-</t>
    </r>
  </si>
  <si>
    <r>
      <t xml:space="preserve">Reclamaţii rezolvate </t>
    </r>
    <r>
      <rPr>
        <b/>
        <i/>
        <u/>
        <sz val="9"/>
        <color theme="1"/>
        <rFont val="Times New Roman"/>
        <family val="1"/>
      </rPr>
      <t>-indicator de minim-</t>
    </r>
  </si>
  <si>
    <t>(curse anulate / total curse incluse in Programul de Transport) *100</t>
  </si>
  <si>
    <t>Curse anulate  din vina operatorului</t>
  </si>
  <si>
    <t>prin formulǎ se calculeazǎ nerespectarea planului de servicii pentru o zi: 
{∑[(parc planificat zi  - parc maxim realizat zi )/parc planificat zi ]*nr. zile trim*100</t>
  </si>
  <si>
    <t>Numǎr vehicule din parc circulant  care nu respectǎ normele Euro 6 /numǎrul de vehicule parc circulant*100</t>
  </si>
  <si>
    <t>Respectarea standardelor de poluare EURO 6</t>
  </si>
  <si>
    <t>Anexa 10.1 - Indicatori de performanţă ai serviciului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</si>
</sst>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1"/>
      <color theme="1"/>
      <name val="Times New Roman"/>
      <family val="1"/>
    </font>
    <font>
      <b/>
      <sz val="9"/>
      <name val="Times New Roman"/>
      <family val="1"/>
    </font>
    <font>
      <sz val="8"/>
      <name val="Times New Roman"/>
      <family val="1"/>
    </font>
    <font>
      <b/>
      <sz val="8"/>
      <name val="Times New Roman"/>
      <family val="1"/>
    </font>
    <font>
      <sz val="9"/>
      <name val="Times New Roman"/>
      <family val="1"/>
    </font>
    <font>
      <sz val="9"/>
      <color theme="1"/>
      <name val="Times New Roman"/>
      <family val="1"/>
    </font>
    <font>
      <b/>
      <sz val="9"/>
      <color theme="1"/>
      <name val="Times New Roman"/>
      <family val="1"/>
    </font>
    <font>
      <b/>
      <vertAlign val="subscript"/>
      <sz val="9"/>
      <name val="Times New Roman"/>
      <family val="1"/>
    </font>
    <font>
      <b/>
      <sz val="9.5"/>
      <color rgb="FF000000"/>
      <name val="Times New Roman"/>
      <family val="1"/>
    </font>
    <font>
      <b/>
      <sz val="7"/>
      <color rgb="FF000000"/>
      <name val="Times New Roman"/>
      <family val="1"/>
    </font>
    <font>
      <b/>
      <sz val="10"/>
      <color theme="0"/>
      <name val="Times New Roman"/>
      <family val="1"/>
    </font>
    <font>
      <b/>
      <u/>
      <sz val="9"/>
      <color theme="1"/>
      <name val="Times New Roman"/>
      <family val="1"/>
    </font>
    <font>
      <b/>
      <i/>
      <u/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Fill="1" applyAlignment="1">
      <alignment horizontal="left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/>
    <xf numFmtId="0" fontId="2" fillId="0" borderId="0" xfId="0" applyFont="1" applyFill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0" fontId="7" fillId="0" borderId="1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0" fontId="8" fillId="0" borderId="2" xfId="0" applyNumberFormat="1" applyFont="1" applyFill="1" applyBorder="1" applyAlignment="1">
      <alignment horizontal="center" vertical="center" wrapText="1"/>
    </xf>
    <xf numFmtId="10" fontId="8" fillId="0" borderId="3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23"/>
  <sheetViews>
    <sheetView tabSelected="1" zoomScale="110" zoomScaleNormal="110" workbookViewId="0"/>
  </sheetViews>
  <sheetFormatPr defaultColWidth="9.140625" defaultRowHeight="15" x14ac:dyDescent="0.25"/>
  <cols>
    <col min="1" max="1" width="6.28515625" style="3" customWidth="1"/>
    <col min="2" max="2" width="16.7109375" style="3" customWidth="1"/>
    <col min="3" max="3" width="25.28515625" style="3" customWidth="1"/>
    <col min="4" max="4" width="28.7109375" style="3" customWidth="1"/>
    <col min="5" max="5" width="12.85546875" style="3" customWidth="1"/>
    <col min="6" max="6" width="11.28515625" style="3" customWidth="1"/>
    <col min="7" max="7" width="8.7109375" style="3" customWidth="1"/>
    <col min="8" max="8" width="9.140625" style="3" customWidth="1"/>
    <col min="9" max="9" width="9.7109375" style="3" customWidth="1"/>
    <col min="10" max="10" width="12.42578125" style="3" customWidth="1"/>
    <col min="11" max="11" width="12.5703125" style="3" customWidth="1"/>
    <col min="12" max="12" width="9.7109375" style="3" customWidth="1"/>
    <col min="13" max="13" width="25.5703125" style="3" customWidth="1"/>
    <col min="14" max="14" width="14.140625" style="3" bestFit="1" customWidth="1"/>
    <col min="15" max="15" width="14" style="3" customWidth="1"/>
    <col min="16" max="16384" width="9.140625" style="3"/>
  </cols>
  <sheetData>
    <row r="1" spans="1:17" ht="15.75" x14ac:dyDescent="0.25">
      <c r="A1" s="1" t="s">
        <v>59</v>
      </c>
      <c r="B1" s="2"/>
    </row>
    <row r="2" spans="1:17" ht="15.75" x14ac:dyDescent="0.25">
      <c r="A2" s="1"/>
      <c r="B2" s="2"/>
    </row>
    <row r="3" spans="1:17" ht="15.75" x14ac:dyDescent="0.25">
      <c r="A3" s="4" t="s">
        <v>72</v>
      </c>
    </row>
    <row r="4" spans="1:17" ht="15.75" x14ac:dyDescent="0.25">
      <c r="A4" s="4"/>
    </row>
    <row r="5" spans="1:17" ht="13.9" customHeight="1" x14ac:dyDescent="0.25">
      <c r="A5" s="20" t="s">
        <v>43</v>
      </c>
      <c r="B5" s="20" t="s">
        <v>0</v>
      </c>
      <c r="C5" s="20"/>
      <c r="D5" s="20" t="s">
        <v>42</v>
      </c>
      <c r="E5" s="20" t="s">
        <v>1</v>
      </c>
      <c r="F5" s="20" t="s">
        <v>2</v>
      </c>
      <c r="G5" s="20"/>
      <c r="H5" s="20"/>
      <c r="I5" s="20" t="s">
        <v>44</v>
      </c>
      <c r="J5" s="20" t="s">
        <v>45</v>
      </c>
      <c r="K5" s="20" t="s">
        <v>47</v>
      </c>
      <c r="L5" s="20" t="s">
        <v>46</v>
      </c>
      <c r="M5" s="20" t="s">
        <v>61</v>
      </c>
      <c r="N5" s="5"/>
    </row>
    <row r="6" spans="1:17" ht="54.75" customHeight="1" x14ac:dyDescent="0.25">
      <c r="A6" s="20"/>
      <c r="B6" s="20"/>
      <c r="C6" s="20"/>
      <c r="D6" s="20"/>
      <c r="E6" s="20"/>
      <c r="F6" s="19" t="s">
        <v>3</v>
      </c>
      <c r="G6" s="19" t="s">
        <v>40</v>
      </c>
      <c r="H6" s="19" t="s">
        <v>41</v>
      </c>
      <c r="I6" s="20"/>
      <c r="J6" s="20"/>
      <c r="K6" s="20"/>
      <c r="L6" s="20"/>
      <c r="M6" s="20"/>
      <c r="N6" s="6"/>
      <c r="O6" s="6">
        <v>48057600</v>
      </c>
      <c r="P6" s="3">
        <f>O6/4</f>
        <v>12014400</v>
      </c>
      <c r="Q6" s="3">
        <f>P6*0.25%</f>
        <v>30036</v>
      </c>
    </row>
    <row r="7" spans="1:17" ht="46.15" customHeight="1" x14ac:dyDescent="0.25">
      <c r="A7" s="7">
        <v>0</v>
      </c>
      <c r="B7" s="32">
        <v>1</v>
      </c>
      <c r="C7" s="32"/>
      <c r="D7" s="8">
        <v>2</v>
      </c>
      <c r="E7" s="8">
        <v>3</v>
      </c>
      <c r="F7" s="8">
        <v>4</v>
      </c>
      <c r="G7" s="8">
        <v>5</v>
      </c>
      <c r="H7" s="8">
        <v>6</v>
      </c>
      <c r="I7" s="8">
        <v>7</v>
      </c>
      <c r="J7" s="8">
        <v>8</v>
      </c>
      <c r="K7" s="8" t="s">
        <v>50</v>
      </c>
      <c r="L7" s="8">
        <v>10</v>
      </c>
      <c r="M7" s="8" t="s">
        <v>48</v>
      </c>
      <c r="N7" s="5"/>
    </row>
    <row r="8" spans="1:17" ht="40.15" customHeight="1" x14ac:dyDescent="0.25">
      <c r="A8" s="17" t="s">
        <v>62</v>
      </c>
      <c r="B8" s="33" t="s">
        <v>68</v>
      </c>
      <c r="C8" s="33"/>
      <c r="D8" s="9" t="s">
        <v>67</v>
      </c>
      <c r="E8" s="9" t="s">
        <v>5</v>
      </c>
      <c r="F8" s="9" t="s">
        <v>4</v>
      </c>
      <c r="G8" s="9">
        <v>6</v>
      </c>
      <c r="H8" s="9">
        <v>12</v>
      </c>
      <c r="I8" s="10">
        <v>0.13</v>
      </c>
      <c r="J8" s="9"/>
      <c r="K8" s="9"/>
      <c r="L8" s="9"/>
      <c r="M8" s="9"/>
      <c r="N8" s="11"/>
    </row>
    <row r="9" spans="1:17" ht="48" customHeight="1" x14ac:dyDescent="0.25">
      <c r="A9" s="17" t="s">
        <v>6</v>
      </c>
      <c r="B9" s="33" t="s">
        <v>7</v>
      </c>
      <c r="C9" s="33"/>
      <c r="D9" s="9" t="s">
        <v>8</v>
      </c>
      <c r="E9" s="9" t="s">
        <v>5</v>
      </c>
      <c r="F9" s="9" t="s">
        <v>4</v>
      </c>
      <c r="G9" s="9">
        <v>0.2</v>
      </c>
      <c r="H9" s="9">
        <v>1</v>
      </c>
      <c r="I9" s="10">
        <v>0.1</v>
      </c>
      <c r="J9" s="9"/>
      <c r="K9" s="9"/>
      <c r="L9" s="9"/>
      <c r="M9" s="9"/>
      <c r="N9" s="11"/>
    </row>
    <row r="10" spans="1:17" ht="49.9" customHeight="1" x14ac:dyDescent="0.25">
      <c r="A10" s="17" t="s">
        <v>9</v>
      </c>
      <c r="B10" s="33" t="s">
        <v>10</v>
      </c>
      <c r="C10" s="33"/>
      <c r="D10" s="9" t="s">
        <v>11</v>
      </c>
      <c r="E10" s="9" t="s">
        <v>5</v>
      </c>
      <c r="F10" s="9" t="s">
        <v>12</v>
      </c>
      <c r="G10" s="12">
        <v>250</v>
      </c>
      <c r="H10" s="12">
        <v>500</v>
      </c>
      <c r="I10" s="10">
        <v>0.03</v>
      </c>
      <c r="J10" s="9"/>
      <c r="K10" s="9"/>
      <c r="L10" s="9"/>
      <c r="M10" s="9"/>
      <c r="N10" s="11"/>
    </row>
    <row r="11" spans="1:17" ht="89.45" customHeight="1" x14ac:dyDescent="0.25">
      <c r="A11" s="17" t="s">
        <v>13</v>
      </c>
      <c r="B11" s="33" t="s">
        <v>14</v>
      </c>
      <c r="C11" s="33"/>
      <c r="D11" s="9" t="s">
        <v>69</v>
      </c>
      <c r="E11" s="9" t="s">
        <v>5</v>
      </c>
      <c r="F11" s="9" t="s">
        <v>4</v>
      </c>
      <c r="G11" s="9">
        <v>5</v>
      </c>
      <c r="H11" s="9">
        <v>10</v>
      </c>
      <c r="I11" s="10">
        <v>0.1</v>
      </c>
      <c r="J11" s="9"/>
      <c r="K11" s="9"/>
      <c r="L11" s="9"/>
      <c r="M11" s="9"/>
      <c r="N11" s="11"/>
    </row>
    <row r="12" spans="1:17" ht="48" customHeight="1" x14ac:dyDescent="0.25">
      <c r="A12" s="34" t="s">
        <v>63</v>
      </c>
      <c r="B12" s="21" t="s">
        <v>15</v>
      </c>
      <c r="C12" s="16" t="s">
        <v>16</v>
      </c>
      <c r="D12" s="13" t="s">
        <v>17</v>
      </c>
      <c r="E12" s="13" t="s">
        <v>51</v>
      </c>
      <c r="F12" s="13" t="s">
        <v>18</v>
      </c>
      <c r="G12" s="13">
        <v>50</v>
      </c>
      <c r="H12" s="13">
        <v>100</v>
      </c>
      <c r="I12" s="14">
        <v>0.03</v>
      </c>
      <c r="J12" s="13"/>
      <c r="K12" s="13"/>
      <c r="L12" s="13"/>
      <c r="M12" s="13"/>
      <c r="N12" s="11"/>
    </row>
    <row r="13" spans="1:17" ht="60" x14ac:dyDescent="0.25">
      <c r="A13" s="34"/>
      <c r="B13" s="21"/>
      <c r="C13" s="16" t="s">
        <v>66</v>
      </c>
      <c r="D13" s="13" t="s">
        <v>19</v>
      </c>
      <c r="E13" s="13" t="s">
        <v>51</v>
      </c>
      <c r="F13" s="13" t="s">
        <v>20</v>
      </c>
      <c r="G13" s="13">
        <v>50</v>
      </c>
      <c r="H13" s="13">
        <v>100</v>
      </c>
      <c r="I13" s="14">
        <v>0.03</v>
      </c>
      <c r="J13" s="13"/>
      <c r="K13" s="13"/>
      <c r="L13" s="13"/>
      <c r="M13" s="13"/>
      <c r="N13" s="11"/>
    </row>
    <row r="14" spans="1:17" ht="51.6" customHeight="1" x14ac:dyDescent="0.25">
      <c r="A14" s="34"/>
      <c r="B14" s="21"/>
      <c r="C14" s="16" t="s">
        <v>65</v>
      </c>
      <c r="D14" s="13" t="s">
        <v>21</v>
      </c>
      <c r="E14" s="13" t="s">
        <v>52</v>
      </c>
      <c r="F14" s="13" t="s">
        <v>22</v>
      </c>
      <c r="G14" s="13">
        <v>5</v>
      </c>
      <c r="H14" s="13">
        <v>10</v>
      </c>
      <c r="I14" s="14">
        <v>0.1</v>
      </c>
      <c r="J14" s="13"/>
      <c r="K14" s="13"/>
      <c r="L14" s="13"/>
      <c r="M14" s="13"/>
      <c r="N14" s="11"/>
    </row>
    <row r="15" spans="1:17" ht="36" x14ac:dyDescent="0.25">
      <c r="A15" s="18" t="s">
        <v>64</v>
      </c>
      <c r="B15" s="16" t="s">
        <v>49</v>
      </c>
      <c r="C15" s="16" t="s">
        <v>71</v>
      </c>
      <c r="D15" s="13" t="s">
        <v>70</v>
      </c>
      <c r="E15" s="13" t="s">
        <v>23</v>
      </c>
      <c r="F15" s="13" t="s">
        <v>4</v>
      </c>
      <c r="G15" s="13">
        <v>20</v>
      </c>
      <c r="H15" s="13">
        <v>21</v>
      </c>
      <c r="I15" s="14">
        <v>0.1</v>
      </c>
      <c r="J15" s="13"/>
      <c r="K15" s="13"/>
      <c r="L15" s="13"/>
      <c r="M15" s="13"/>
      <c r="N15" s="5"/>
    </row>
    <row r="16" spans="1:17" ht="40.5" customHeight="1" x14ac:dyDescent="0.25">
      <c r="A16" s="21">
        <v>7</v>
      </c>
      <c r="B16" s="21" t="s">
        <v>24</v>
      </c>
      <c r="C16" s="16" t="s">
        <v>25</v>
      </c>
      <c r="D16" s="13" t="s">
        <v>25</v>
      </c>
      <c r="E16" s="13" t="s">
        <v>5</v>
      </c>
      <c r="F16" s="13" t="s">
        <v>26</v>
      </c>
      <c r="G16" s="13">
        <v>9</v>
      </c>
      <c r="H16" s="13">
        <v>15</v>
      </c>
      <c r="I16" s="14">
        <v>0.05</v>
      </c>
      <c r="J16" s="13"/>
      <c r="K16" s="13"/>
      <c r="L16" s="13"/>
      <c r="M16" s="13"/>
      <c r="N16" s="11"/>
    </row>
    <row r="17" spans="1:14" ht="66.599999999999994" customHeight="1" x14ac:dyDescent="0.25">
      <c r="A17" s="21"/>
      <c r="B17" s="21"/>
      <c r="C17" s="16" t="s">
        <v>27</v>
      </c>
      <c r="D17" s="13" t="s">
        <v>53</v>
      </c>
      <c r="E17" s="13" t="s">
        <v>5</v>
      </c>
      <c r="F17" s="13" t="s">
        <v>4</v>
      </c>
      <c r="G17" s="13">
        <v>20</v>
      </c>
      <c r="H17" s="13">
        <v>21</v>
      </c>
      <c r="I17" s="14">
        <v>0.08</v>
      </c>
      <c r="J17" s="13"/>
      <c r="K17" s="13"/>
      <c r="L17" s="13"/>
      <c r="M17" s="13"/>
      <c r="N17" s="11"/>
    </row>
    <row r="18" spans="1:14" ht="61.15" customHeight="1" x14ac:dyDescent="0.25">
      <c r="A18" s="16" t="s">
        <v>28</v>
      </c>
      <c r="B18" s="21" t="s">
        <v>55</v>
      </c>
      <c r="C18" s="21"/>
      <c r="D18" s="13" t="s">
        <v>54</v>
      </c>
      <c r="E18" s="13" t="s">
        <v>5</v>
      </c>
      <c r="F18" s="13" t="s">
        <v>30</v>
      </c>
      <c r="G18" s="15">
        <v>20000</v>
      </c>
      <c r="H18" s="15">
        <v>50000</v>
      </c>
      <c r="I18" s="14">
        <v>0.05</v>
      </c>
      <c r="J18" s="13"/>
      <c r="K18" s="13"/>
      <c r="L18" s="13"/>
      <c r="M18" s="13"/>
      <c r="N18" s="5"/>
    </row>
    <row r="19" spans="1:14" ht="49.15" customHeight="1" x14ac:dyDescent="0.25">
      <c r="A19" s="16" t="s">
        <v>31</v>
      </c>
      <c r="B19" s="21" t="s">
        <v>32</v>
      </c>
      <c r="C19" s="21"/>
      <c r="D19" s="13" t="s">
        <v>57</v>
      </c>
      <c r="E19" s="13" t="s">
        <v>5</v>
      </c>
      <c r="F19" s="13" t="s">
        <v>58</v>
      </c>
      <c r="G19" s="13">
        <v>2</v>
      </c>
      <c r="H19" s="13">
        <v>5</v>
      </c>
      <c r="I19" s="14">
        <v>0.1</v>
      </c>
      <c r="J19" s="13"/>
      <c r="K19" s="13"/>
      <c r="L19" s="13"/>
      <c r="M19" s="13"/>
      <c r="N19" s="11"/>
    </row>
    <row r="20" spans="1:14" ht="51.6" customHeight="1" x14ac:dyDescent="0.25">
      <c r="A20" s="16" t="s">
        <v>33</v>
      </c>
      <c r="B20" s="21" t="s">
        <v>34</v>
      </c>
      <c r="C20" s="21"/>
      <c r="D20" s="13" t="s">
        <v>56</v>
      </c>
      <c r="E20" s="13" t="s">
        <v>5</v>
      </c>
      <c r="F20" s="13" t="s">
        <v>58</v>
      </c>
      <c r="G20" s="13">
        <v>2</v>
      </c>
      <c r="H20" s="13">
        <v>5</v>
      </c>
      <c r="I20" s="14">
        <v>0.1</v>
      </c>
      <c r="J20" s="13"/>
      <c r="K20" s="13"/>
      <c r="L20" s="13"/>
      <c r="M20" s="13"/>
      <c r="N20" s="11"/>
    </row>
    <row r="21" spans="1:14" ht="26.45" customHeight="1" x14ac:dyDescent="0.25">
      <c r="A21" s="16" t="s">
        <v>35</v>
      </c>
      <c r="B21" s="21" t="s">
        <v>36</v>
      </c>
      <c r="C21" s="21"/>
      <c r="D21" s="13" t="s">
        <v>37</v>
      </c>
      <c r="E21" s="13" t="s">
        <v>29</v>
      </c>
      <c r="F21" s="13" t="s">
        <v>4</v>
      </c>
      <c r="G21" s="13"/>
      <c r="H21" s="13"/>
      <c r="I21" s="14">
        <v>0</v>
      </c>
      <c r="J21" s="13"/>
      <c r="K21" s="13"/>
      <c r="L21" s="13"/>
      <c r="M21" s="13"/>
      <c r="N21" s="11"/>
    </row>
    <row r="22" spans="1:14" ht="23.25" customHeight="1" x14ac:dyDescent="0.25">
      <c r="A22" s="26"/>
      <c r="B22" s="27"/>
      <c r="C22" s="27"/>
      <c r="D22" s="27"/>
      <c r="E22" s="27"/>
      <c r="F22" s="28"/>
      <c r="G22" s="22" t="s">
        <v>38</v>
      </c>
      <c r="H22" s="23"/>
      <c r="I22" s="35">
        <f>SUM(I8:I21)</f>
        <v>1</v>
      </c>
      <c r="J22" s="37"/>
      <c r="K22" s="16" t="s">
        <v>39</v>
      </c>
      <c r="L22" s="16"/>
      <c r="M22" s="13"/>
      <c r="N22" s="11"/>
    </row>
    <row r="23" spans="1:14" ht="34.5" customHeight="1" x14ac:dyDescent="0.25">
      <c r="A23" s="29"/>
      <c r="B23" s="30"/>
      <c r="C23" s="30"/>
      <c r="D23" s="30"/>
      <c r="E23" s="30"/>
      <c r="F23" s="31"/>
      <c r="G23" s="24"/>
      <c r="H23" s="25"/>
      <c r="I23" s="36"/>
      <c r="J23" s="38"/>
      <c r="K23" s="16" t="s">
        <v>60</v>
      </c>
      <c r="L23" s="13"/>
      <c r="M23" s="16"/>
      <c r="N23" s="11"/>
    </row>
  </sheetData>
  <mergeCells count="27">
    <mergeCell ref="I22:I23"/>
    <mergeCell ref="J22:J23"/>
    <mergeCell ref="B11:C11"/>
    <mergeCell ref="B12:B14"/>
    <mergeCell ref="B18:C18"/>
    <mergeCell ref="B19:C19"/>
    <mergeCell ref="B20:C20"/>
    <mergeCell ref="B21:C21"/>
    <mergeCell ref="B16:B17"/>
    <mergeCell ref="A16:A17"/>
    <mergeCell ref="G22:H23"/>
    <mergeCell ref="A22:F23"/>
    <mergeCell ref="E5:E6"/>
    <mergeCell ref="D5:D6"/>
    <mergeCell ref="B5:C6"/>
    <mergeCell ref="A5:A6"/>
    <mergeCell ref="F5:H5"/>
    <mergeCell ref="B7:C7"/>
    <mergeCell ref="B8:C8"/>
    <mergeCell ref="B9:C9"/>
    <mergeCell ref="B10:C10"/>
    <mergeCell ref="A12:A14"/>
    <mergeCell ref="I5:I6"/>
    <mergeCell ref="J5:J6"/>
    <mergeCell ref="K5:K6"/>
    <mergeCell ref="L5:L6"/>
    <mergeCell ref="M5:M6"/>
  </mergeCells>
  <pageMargins left="0.7" right="0.7" top="0.75" bottom="0.75" header="0.3" footer="0.3"/>
  <pageSetup paperSize="8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1</vt:i4>
      </vt:variant>
      <vt:variant>
        <vt:lpstr>Zone denumite</vt:lpstr>
      </vt:variant>
      <vt:variant>
        <vt:i4>1</vt:i4>
      </vt:variant>
    </vt:vector>
  </HeadingPairs>
  <TitlesOfParts>
    <vt:vector size="2" baseType="lpstr">
      <vt:lpstr>Sheet1</vt:lpstr>
      <vt:lpstr>Sheet1!_Hlk19531047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Georgeta Frumuselu</cp:lastModifiedBy>
  <cp:lastPrinted>2021-07-16T12:47:34Z</cp:lastPrinted>
  <dcterms:created xsi:type="dcterms:W3CDTF">2015-06-05T18:17:20Z</dcterms:created>
  <dcterms:modified xsi:type="dcterms:W3CDTF">2022-06-28T09:04:57Z</dcterms:modified>
</cp:coreProperties>
</file>