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2120" windowHeight="8505" tabRatio="954"/>
  </bookViews>
  <sheets>
    <sheet name="28 iulie 2022 (2)" sheetId="30" r:id="rId1"/>
  </sheets>
  <definedNames>
    <definedName name="_xlnm.Database" localSheetId="0">#REF!</definedName>
    <definedName name="_xlnm.Database">#REF!</definedName>
    <definedName name="_xlnm.Print_Titles" localSheetId="0">'28 iulie 2022 (2)'!$10:$13</definedName>
  </definedNames>
  <calcPr calcId="125725"/>
</workbook>
</file>

<file path=xl/calcChain.xml><?xml version="1.0" encoding="utf-8"?>
<calcChain xmlns="http://schemas.openxmlformats.org/spreadsheetml/2006/main">
  <c r="C49" i="30"/>
  <c r="C48"/>
  <c r="C31" l="1"/>
  <c r="C33"/>
  <c r="C18" s="1"/>
  <c r="C34"/>
  <c r="C19" s="1"/>
  <c r="C44"/>
  <c r="C42" s="1"/>
  <c r="C47"/>
  <c r="C45" s="1"/>
  <c r="C43" s="1"/>
  <c r="C46"/>
  <c r="C124"/>
  <c r="C122" s="1"/>
  <c r="C120" s="1"/>
  <c r="C118" s="1"/>
  <c r="C116" s="1"/>
  <c r="C123"/>
  <c r="C112" s="1"/>
  <c r="C84"/>
  <c r="C80" s="1"/>
  <c r="C78" s="1"/>
  <c r="C76" s="1"/>
  <c r="C74" s="1"/>
  <c r="C83"/>
  <c r="C79"/>
  <c r="C77" s="1"/>
  <c r="C75" s="1"/>
  <c r="C73" s="1"/>
  <c r="C71"/>
  <c r="C69" s="1"/>
  <c r="C67" s="1"/>
  <c r="C65" s="1"/>
  <c r="C63" s="1"/>
  <c r="C70"/>
  <c r="C68" s="1"/>
  <c r="C66" s="1"/>
  <c r="C64" s="1"/>
  <c r="C62" s="1"/>
  <c r="C55"/>
  <c r="C40" s="1"/>
  <c r="C38" s="1"/>
  <c r="C36" s="1"/>
  <c r="C54"/>
  <c r="C52" s="1"/>
  <c r="C50" s="1"/>
  <c r="C32" l="1"/>
  <c r="C30" s="1"/>
  <c r="C110"/>
  <c r="C108" s="1"/>
  <c r="C106" s="1"/>
  <c r="C104" s="1"/>
  <c r="C100"/>
  <c r="C26" s="1"/>
  <c r="C121"/>
  <c r="C119" s="1"/>
  <c r="C117" s="1"/>
  <c r="C115" s="1"/>
  <c r="C53"/>
  <c r="C51" s="1"/>
  <c r="C113"/>
  <c r="C25"/>
  <c r="C39"/>
  <c r="C98" l="1"/>
  <c r="C96" s="1"/>
  <c r="C94" s="1"/>
  <c r="C92" s="1"/>
  <c r="C111"/>
  <c r="C109" s="1"/>
  <c r="C107" s="1"/>
  <c r="C105" s="1"/>
  <c r="C101"/>
  <c r="C24"/>
  <c r="C22" s="1"/>
  <c r="C20" s="1"/>
  <c r="C37"/>
  <c r="C35" s="1"/>
  <c r="C99" l="1"/>
  <c r="C97" s="1"/>
  <c r="C95" s="1"/>
  <c r="C93" s="1"/>
  <c r="C27"/>
  <c r="C23" s="1"/>
  <c r="C21" s="1"/>
  <c r="C16"/>
  <c r="C14" s="1"/>
  <c r="C29"/>
  <c r="C17" l="1"/>
  <c r="C15" s="1"/>
</calcChain>
</file>

<file path=xl/sharedStrings.xml><?xml version="1.0" encoding="utf-8"?>
<sst xmlns="http://schemas.openxmlformats.org/spreadsheetml/2006/main" count="198" uniqueCount="50">
  <si>
    <t>I/II</t>
  </si>
  <si>
    <t>I</t>
  </si>
  <si>
    <t>II</t>
  </si>
  <si>
    <t xml:space="preserve">     I - Credite de angajament</t>
  </si>
  <si>
    <t xml:space="preserve">    II - Credite bugetare</t>
  </si>
  <si>
    <t>CAPITOL/</t>
  </si>
  <si>
    <t>GRUPA/</t>
  </si>
  <si>
    <t>SURSA</t>
  </si>
  <si>
    <t xml:space="preserve">C. Alte cheltuieli de investiţii </t>
  </si>
  <si>
    <t xml:space="preserve">     din care</t>
  </si>
  <si>
    <t>71 Active nefinanciare</t>
  </si>
  <si>
    <t>- mii lei -</t>
  </si>
  <si>
    <t xml:space="preserve"> Total surse de finanţare</t>
  </si>
  <si>
    <t>71.01.Active fixe</t>
  </si>
  <si>
    <t>TOTAL GENERAL</t>
  </si>
  <si>
    <t>din care</t>
  </si>
  <si>
    <t xml:space="preserve"> 02 Buget local</t>
  </si>
  <si>
    <t xml:space="preserve">     din care:</t>
  </si>
  <si>
    <t>02 Buget local</t>
  </si>
  <si>
    <t xml:space="preserve"> 1. Total surse de finanţare</t>
  </si>
  <si>
    <t>71.01 Active fixe</t>
  </si>
  <si>
    <t>71.01.30.Alte active fixe</t>
  </si>
  <si>
    <t>A. Obiective (proiecte) de investiţii în continuare</t>
  </si>
  <si>
    <t>71.01. Active fixe</t>
  </si>
  <si>
    <t>71.01.01.Constructii</t>
  </si>
  <si>
    <t xml:space="preserve">02 Buget local </t>
  </si>
  <si>
    <t>71.01.01. Constructii</t>
  </si>
  <si>
    <t>Total surse de finanţare</t>
  </si>
  <si>
    <t>c. cheltuieli aferente studiilor de fezabilitate si alte studii</t>
  </si>
  <si>
    <t xml:space="preserve">B. Obiective (proiecte) de investiţii noi </t>
  </si>
  <si>
    <t>CAPITOLUL 84 .02 TRANSPORTURI</t>
  </si>
  <si>
    <t>CAPITOLUL 84.02 TRANSPORTURI</t>
  </si>
  <si>
    <t xml:space="preserve">58.  Proiecte cu finantare din fonduri externe nerambursabile postaderare </t>
  </si>
  <si>
    <t>71.01.01 Constructii</t>
  </si>
  <si>
    <t xml:space="preserve">CONSILIUL JUDETEAN ARGES                                                                </t>
  </si>
  <si>
    <t>ANUL 2022</t>
  </si>
  <si>
    <t xml:space="preserve">INFLUENTE LA PROGRAMUL DE INVESTIŢII PUBLICE 
PE GRUPE DE INVESTITII SI SURSE DE FINANTARE
</t>
  </si>
  <si>
    <t xml:space="preserve"> </t>
  </si>
  <si>
    <t>1. Modernizare DJ 704 H Merisani-Baiculesti-Curtea de Arges, km 13+035-17+600, L=4,565 km</t>
  </si>
  <si>
    <t>2. Modernizare drum judetean DJ 508 Cateasca (DJ 703B)-Furduiesti-Teiu-Buta (DJ 659), km 12+400-17+217, L=4,817 km, com. Teiu si Negrasi, jud. Arges</t>
  </si>
  <si>
    <t>1. Servicii PT+DE+CS si asistenta tehnica din partea proiectantului pentru  " Modernizare DJ 703 Moraresti (DN 7 - km 148+980) - Salistea -Vedea - lim.Jud. Olt (km 34+714) -lim. Jud. Olt (km 41+164) - Marghia - Padureti - Costesti- Serbanesti- Silistea - Cateasca- Leordeni (DN 7- km 91+230), km 77+826-83+126, L= 5,3 km, comuna Cateasca , jud.Arges"</t>
  </si>
  <si>
    <t>1. Modernizare DJ 731 D , km 15+150 - 16+150, L=1,0 km, comuna Cosesti, jud.Arges</t>
  </si>
  <si>
    <t>3. Modernizare DJ 738 Poienari (DN 73 km 44+500) - Jugur - Draghici - Mihaesti (DC11), km 10+200-13+600, L= 3,4 km, judetul Arges</t>
  </si>
  <si>
    <t>2. Modernizare DJ 731 D , km 15+075 - 16+825, L=1,75 km, comuna Cosesti, judetul.Arges</t>
  </si>
  <si>
    <t>2. Servicii PT+DE+CS si asistenta tehnica din partea proiectantului pentru "Modernizare DJ 731 D , km 15+150 - 16+150, L=1,0 km, comuna Cosesti, jud.Arges"</t>
  </si>
  <si>
    <t>3. Servicii PT+DE+CS si asistenta tehnica din partea proiectantului pentru "Modernizare DJ 731 D , km 15+075 - 16+825, L=1,75 km, comuna Cosesti, judetul.Arges"</t>
  </si>
  <si>
    <t>4. Documentatie in faza D.A.L.I. pentru obiectivul "Renovarea energetica moderata sau aprofundata pentru sediul Regiei Autonome Judetene de Drumuri Arges"</t>
  </si>
  <si>
    <t>5. Studii de teren, studii hidrologice, expertiza tehnica, DALI pentru obiectivul "Pod pe DJ 679D, Malu (DJ 679 km 38+940) - Coltu - Ungheni, km 8+444, L=12 m, comuna Ungheni, jud.Arges"</t>
  </si>
  <si>
    <t>Modernizarea drumului judetean DJ 504 Lim.Jud.Teleorman-Popesti-Izvoru-Recea-Cornatel-Vulpesti (DN 65 A), km 110+700-136+695. L=25,995 km, pe raza com. Popesti, Izvoru, Recea, Buzoesti, jud.Arges</t>
  </si>
  <si>
    <t xml:space="preserve">                                                                           ANEXA nr. 3 la H.C.J nr. 208/28.07.2022</t>
  </si>
</sst>
</file>

<file path=xl/styles.xml><?xml version="1.0" encoding="utf-8"?>
<styleSheet xmlns="http://schemas.openxmlformats.org/spreadsheetml/2006/main">
  <fonts count="17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3" fillId="0" borderId="0"/>
    <xf numFmtId="0" fontId="3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Border="1"/>
    <xf numFmtId="0" fontId="3" fillId="0" borderId="3" xfId="0" applyFont="1" applyFill="1" applyBorder="1" applyAlignment="1"/>
    <xf numFmtId="0" fontId="4" fillId="0" borderId="3" xfId="0" applyFont="1" applyFill="1" applyBorder="1"/>
    <xf numFmtId="0" fontId="4" fillId="0" borderId="5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/>
    <xf numFmtId="0" fontId="2" fillId="3" borderId="3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0" fontId="5" fillId="0" borderId="5" xfId="0" applyFont="1" applyFill="1" applyBorder="1"/>
    <xf numFmtId="0" fontId="5" fillId="0" borderId="3" xfId="0" applyFont="1" applyFill="1" applyBorder="1"/>
    <xf numFmtId="0" fontId="3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wrapText="1"/>
    </xf>
    <xf numFmtId="0" fontId="8" fillId="0" borderId="2" xfId="0" applyFont="1" applyFill="1" applyBorder="1" applyAlignment="1"/>
    <xf numFmtId="0" fontId="5" fillId="0" borderId="2" xfId="0" applyFont="1" applyFill="1" applyBorder="1" applyAlignment="1">
      <alignment wrapText="1"/>
    </xf>
    <xf numFmtId="4" fontId="9" fillId="0" borderId="4" xfId="0" applyNumberFormat="1" applyFont="1" applyFill="1" applyBorder="1" applyAlignment="1">
      <alignment horizontal="right"/>
    </xf>
    <xf numFmtId="0" fontId="9" fillId="4" borderId="5" xfId="0" applyFont="1" applyFill="1" applyBorder="1" applyAlignment="1">
      <alignment horizontal="center"/>
    </xf>
    <xf numFmtId="4" fontId="9" fillId="4" borderId="4" xfId="0" applyNumberFormat="1" applyFont="1" applyFill="1" applyBorder="1" applyAlignment="1">
      <alignment horizontal="right"/>
    </xf>
    <xf numFmtId="0" fontId="9" fillId="4" borderId="3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9" fillId="4" borderId="3" xfId="0" applyFont="1" applyFill="1" applyBorder="1"/>
    <xf numFmtId="0" fontId="8" fillId="0" borderId="5" xfId="0" applyFont="1" applyFill="1" applyBorder="1" applyAlignment="1"/>
    <xf numFmtId="0" fontId="6" fillId="3" borderId="5" xfId="0" applyFont="1" applyFill="1" applyBorder="1" applyAlignment="1"/>
    <xf numFmtId="0" fontId="10" fillId="0" borderId="2" xfId="0" applyFont="1" applyFill="1" applyBorder="1" applyAlignment="1">
      <alignment horizontal="left"/>
    </xf>
    <xf numFmtId="4" fontId="5" fillId="0" borderId="3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0" fillId="0" borderId="0" xfId="0" applyFill="1"/>
    <xf numFmtId="0" fontId="2" fillId="0" borderId="3" xfId="0" applyFont="1" applyFill="1" applyBorder="1"/>
    <xf numFmtId="0" fontId="3" fillId="0" borderId="3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5" borderId="0" xfId="0" applyFill="1"/>
    <xf numFmtId="0" fontId="2" fillId="3" borderId="7" xfId="0" applyFont="1" applyFill="1" applyBorder="1" applyAlignment="1"/>
    <xf numFmtId="0" fontId="2" fillId="3" borderId="4" xfId="0" applyFont="1" applyFill="1" applyBorder="1" applyAlignment="1"/>
    <xf numFmtId="0" fontId="7" fillId="0" borderId="5" xfId="0" applyFont="1" applyFill="1" applyBorder="1" applyAlignment="1"/>
    <xf numFmtId="0" fontId="11" fillId="0" borderId="0" xfId="0" applyFont="1" applyFill="1"/>
    <xf numFmtId="0" fontId="7" fillId="4" borderId="5" xfId="0" applyFont="1" applyFill="1" applyBorder="1" applyAlignment="1">
      <alignment horizontal="left"/>
    </xf>
    <xf numFmtId="4" fontId="9" fillId="3" borderId="4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9" fillId="4" borderId="0" xfId="0" applyFont="1" applyFill="1"/>
    <xf numFmtId="4" fontId="0" fillId="4" borderId="4" xfId="0" applyNumberFormat="1" applyFill="1" applyBorder="1" applyAlignment="1">
      <alignment horizontal="right"/>
    </xf>
    <xf numFmtId="0" fontId="0" fillId="4" borderId="0" xfId="0" applyFill="1"/>
    <xf numFmtId="0" fontId="0" fillId="4" borderId="3" xfId="0" applyFill="1" applyBorder="1"/>
    <xf numFmtId="0" fontId="5" fillId="4" borderId="3" xfId="0" applyFont="1" applyFill="1" applyBorder="1" applyAlignment="1">
      <alignment horizontal="center"/>
    </xf>
    <xf numFmtId="4" fontId="9" fillId="4" borderId="0" xfId="0" applyNumberFormat="1" applyFont="1" applyFill="1" applyBorder="1" applyAlignment="1">
      <alignment horizontal="right"/>
    </xf>
    <xf numFmtId="0" fontId="9" fillId="4" borderId="0" xfId="0" applyFont="1" applyFill="1" applyBorder="1"/>
    <xf numFmtId="0" fontId="2" fillId="0" borderId="0" xfId="0" applyFont="1" applyFill="1" applyBorder="1" applyAlignment="1"/>
    <xf numFmtId="0" fontId="4" fillId="0" borderId="2" xfId="0" applyFont="1" applyFill="1" applyBorder="1" applyAlignment="1">
      <alignment horizontal="left"/>
    </xf>
    <xf numFmtId="0" fontId="9" fillId="4" borderId="3" xfId="0" applyFont="1" applyFill="1" applyBorder="1" applyAlignment="1"/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5" fillId="4" borderId="3" xfId="0" applyFont="1" applyFill="1" applyBorder="1"/>
    <xf numFmtId="0" fontId="8" fillId="4" borderId="2" xfId="0" applyFont="1" applyFill="1" applyBorder="1"/>
    <xf numFmtId="0" fontId="0" fillId="4" borderId="2" xfId="0" applyFill="1" applyBorder="1" applyAlignment="1">
      <alignment horizontal="center"/>
    </xf>
    <xf numFmtId="0" fontId="4" fillId="4" borderId="3" xfId="0" applyFont="1" applyFill="1" applyBorder="1"/>
    <xf numFmtId="0" fontId="9" fillId="4" borderId="2" xfId="0" applyFont="1" applyFill="1" applyBorder="1" applyAlignment="1"/>
    <xf numFmtId="0" fontId="9" fillId="4" borderId="2" xfId="0" applyFont="1" applyFill="1" applyBorder="1" applyAlignment="1">
      <alignment horizontal="center"/>
    </xf>
    <xf numFmtId="0" fontId="0" fillId="4" borderId="2" xfId="0" applyFill="1" applyBorder="1"/>
    <xf numFmtId="4" fontId="5" fillId="4" borderId="0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center"/>
    </xf>
    <xf numFmtId="4" fontId="3" fillId="4" borderId="4" xfId="0" applyNumberFormat="1" applyFont="1" applyFill="1" applyBorder="1" applyAlignment="1">
      <alignment horizontal="right"/>
    </xf>
    <xf numFmtId="4" fontId="3" fillId="4" borderId="0" xfId="0" applyNumberFormat="1" applyFont="1" applyFill="1" applyBorder="1" applyAlignment="1">
      <alignment horizontal="right"/>
    </xf>
    <xf numFmtId="4" fontId="5" fillId="4" borderId="4" xfId="0" applyNumberFormat="1" applyFont="1" applyFill="1" applyBorder="1" applyAlignment="1">
      <alignment horizontal="right"/>
    </xf>
    <xf numFmtId="0" fontId="5" fillId="4" borderId="0" xfId="0" applyFont="1" applyFill="1"/>
    <xf numFmtId="0" fontId="5" fillId="4" borderId="2" xfId="0" applyFont="1" applyFill="1" applyBorder="1" applyAlignment="1">
      <alignment horizontal="center"/>
    </xf>
    <xf numFmtId="0" fontId="3" fillId="4" borderId="0" xfId="0" applyFont="1" applyFill="1"/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10" fillId="0" borderId="5" xfId="0" applyFont="1" applyFill="1" applyBorder="1"/>
    <xf numFmtId="0" fontId="2" fillId="4" borderId="8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0" applyFont="1" applyFill="1" applyBorder="1"/>
    <xf numFmtId="0" fontId="12" fillId="0" borderId="3" xfId="0" applyFont="1" applyFill="1" applyBorder="1"/>
    <xf numFmtId="0" fontId="2" fillId="0" borderId="5" xfId="0" applyFont="1" applyFill="1" applyBorder="1" applyAlignment="1">
      <alignment horizontal="left" wrapText="1"/>
    </xf>
    <xf numFmtId="4" fontId="2" fillId="0" borderId="4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center" wrapText="1"/>
    </xf>
    <xf numFmtId="0" fontId="2" fillId="3" borderId="8" xfId="0" applyFont="1" applyFill="1" applyBorder="1" applyAlignment="1"/>
    <xf numFmtId="4" fontId="0" fillId="0" borderId="0" xfId="0" applyNumberFormat="1" applyFill="1"/>
    <xf numFmtId="0" fontId="3" fillId="4" borderId="0" xfId="0" applyFont="1" applyFill="1" applyBorder="1" applyAlignment="1"/>
    <xf numFmtId="0" fontId="5" fillId="4" borderId="5" xfId="0" applyFont="1" applyFill="1" applyBorder="1"/>
    <xf numFmtId="0" fontId="5" fillId="4" borderId="5" xfId="0" applyFont="1" applyFill="1" applyBorder="1" applyAlignment="1">
      <alignment horizontal="center"/>
    </xf>
    <xf numFmtId="0" fontId="0" fillId="0" borderId="5" xfId="0" applyFill="1" applyBorder="1"/>
    <xf numFmtId="0" fontId="5" fillId="4" borderId="2" xfId="0" applyFont="1" applyFill="1" applyBorder="1"/>
    <xf numFmtId="0" fontId="0" fillId="4" borderId="12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5" fillId="4" borderId="0" xfId="0" applyFont="1" applyFill="1" applyBorder="1"/>
    <xf numFmtId="0" fontId="3" fillId="0" borderId="0" xfId="0" quotePrefix="1" applyNumberFormat="1" applyFont="1" applyBorder="1" applyAlignment="1">
      <alignment horizontal="center" vertical="center"/>
    </xf>
    <xf numFmtId="0" fontId="3" fillId="0" borderId="5" xfId="4" applyFont="1" applyFill="1" applyBorder="1" applyAlignment="1"/>
    <xf numFmtId="0" fontId="12" fillId="4" borderId="5" xfId="0" applyFont="1" applyFill="1" applyBorder="1" applyAlignment="1">
      <alignment wrapText="1"/>
    </xf>
    <xf numFmtId="0" fontId="0" fillId="4" borderId="0" xfId="0" applyFill="1" applyBorder="1"/>
    <xf numFmtId="0" fontId="12" fillId="4" borderId="3" xfId="0" applyFont="1" applyFill="1" applyBorder="1" applyAlignment="1">
      <alignment wrapText="1"/>
    </xf>
    <xf numFmtId="0" fontId="5" fillId="4" borderId="5" xfId="0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3" fillId="4" borderId="0" xfId="0" applyFont="1" applyFill="1" applyBorder="1"/>
    <xf numFmtId="0" fontId="3" fillId="4" borderId="3" xfId="0" applyFont="1" applyFill="1" applyBorder="1" applyAlignment="1">
      <alignment wrapText="1"/>
    </xf>
    <xf numFmtId="0" fontId="16" fillId="4" borderId="5" xfId="6" applyFont="1" applyFill="1" applyBorder="1" applyAlignment="1">
      <alignment wrapText="1"/>
    </xf>
    <xf numFmtId="0" fontId="16" fillId="4" borderId="5" xfId="8" applyFont="1" applyFill="1" applyBorder="1" applyAlignment="1">
      <alignment horizontal="left" wrapText="1"/>
    </xf>
    <xf numFmtId="0" fontId="2" fillId="3" borderId="6" xfId="0" applyFont="1" applyFill="1" applyBorder="1" applyAlignment="1"/>
    <xf numFmtId="0" fontId="2" fillId="0" borderId="0" xfId="0" applyFont="1" applyAlignment="1">
      <alignment horizontal="center" vertical="center" wrapText="1"/>
    </xf>
    <xf numFmtId="0" fontId="5" fillId="4" borderId="2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center"/>
    </xf>
  </cellXfs>
  <cellStyles count="10">
    <cellStyle name="Normal" xfId="0" builtinId="0"/>
    <cellStyle name="Normal 2" xfId="4"/>
    <cellStyle name="Normal 3" xfId="1"/>
    <cellStyle name="Normal 3 2" xfId="5"/>
    <cellStyle name="Normal 3 2 2" xfId="8"/>
    <cellStyle name="Normal 3 2 2 2" xfId="9"/>
    <cellStyle name="Normal 4" xfId="3"/>
    <cellStyle name="Normal 5" xfId="2"/>
    <cellStyle name="Normal 5 2" xfId="7"/>
    <cellStyle name="Normal 5 4" xfId="6"/>
  </cellStyles>
  <dxfs count="0"/>
  <tableStyles count="0" defaultTableStyle="TableStyleMedium9" defaultPivotStyle="PivotStyleLight16"/>
  <colors>
    <mruColors>
      <color rgb="FF66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50"/>
  <sheetViews>
    <sheetView tabSelected="1" zoomScaleNormal="100" workbookViewId="0">
      <selection activeCell="L18" sqref="L18"/>
    </sheetView>
  </sheetViews>
  <sheetFormatPr defaultRowHeight="12.75"/>
  <cols>
    <col min="1" max="1" width="60" customWidth="1"/>
    <col min="2" max="2" width="6.85546875" style="1" customWidth="1"/>
    <col min="3" max="3" width="17" customWidth="1"/>
    <col min="4" max="4" width="0" style="43" hidden="1" customWidth="1"/>
    <col min="6" max="9" width="0" hidden="1" customWidth="1"/>
  </cols>
  <sheetData>
    <row r="1" spans="1:53">
      <c r="A1" s="126" t="s">
        <v>49</v>
      </c>
      <c r="B1" s="127"/>
      <c r="C1" s="127"/>
    </row>
    <row r="2" spans="1:53">
      <c r="A2" s="128" t="s">
        <v>34</v>
      </c>
      <c r="B2" s="127"/>
      <c r="C2" s="127"/>
    </row>
    <row r="3" spans="1:53">
      <c r="A3" s="92" t="s">
        <v>3</v>
      </c>
    </row>
    <row r="4" spans="1:53" s="43" customFormat="1">
      <c r="A4" t="s">
        <v>4</v>
      </c>
      <c r="B4" s="1"/>
      <c r="C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</row>
    <row r="5" spans="1:53" s="43" customFormat="1">
      <c r="A5"/>
      <c r="B5" s="1"/>
      <c r="C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</row>
    <row r="7" spans="1:53" s="43" customFormat="1" ht="27.75" customHeight="1">
      <c r="A7" s="129" t="s">
        <v>36</v>
      </c>
      <c r="B7" s="129"/>
      <c r="C7" s="129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</row>
    <row r="8" spans="1:53" s="43" customFormat="1" ht="13.5" customHeight="1">
      <c r="A8" s="121"/>
      <c r="B8" s="121"/>
      <c r="C8" s="121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3" s="43" customFormat="1" ht="15.75" customHeight="1">
      <c r="A9"/>
      <c r="B9" s="2"/>
      <c r="C9" s="109" t="s">
        <v>11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</row>
    <row r="10" spans="1:53" s="43" customFormat="1">
      <c r="A10" s="8" t="s">
        <v>5</v>
      </c>
      <c r="B10" s="5" t="s">
        <v>0</v>
      </c>
      <c r="C10" s="130" t="s">
        <v>35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</row>
    <row r="11" spans="1:53" s="43" customFormat="1">
      <c r="A11" s="3" t="s">
        <v>6</v>
      </c>
      <c r="B11" s="6"/>
      <c r="C11" s="13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</row>
    <row r="12" spans="1:53" s="43" customFormat="1">
      <c r="A12" s="3" t="s">
        <v>7</v>
      </c>
      <c r="B12" s="6"/>
      <c r="C12" s="13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3" s="43" customFormat="1">
      <c r="A13" s="4">
        <v>0</v>
      </c>
      <c r="B13" s="4">
        <v>1</v>
      </c>
      <c r="C13" s="7">
        <v>2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3" s="43" customFormat="1" ht="15.75">
      <c r="A14" s="38" t="s">
        <v>12</v>
      </c>
      <c r="B14" s="21" t="s">
        <v>1</v>
      </c>
      <c r="C14" s="55">
        <f>C16</f>
        <v>9513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3" s="43" customFormat="1">
      <c r="A15" s="20"/>
      <c r="B15" s="22" t="s">
        <v>2</v>
      </c>
      <c r="C15" s="55">
        <f>C17</f>
        <v>9513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3">
      <c r="A16" s="29" t="s">
        <v>18</v>
      </c>
      <c r="B16" s="17" t="s">
        <v>1</v>
      </c>
      <c r="C16" s="58">
        <f>C18+C20</f>
        <v>9513</v>
      </c>
      <c r="D16"/>
    </row>
    <row r="17" spans="1:53">
      <c r="A17" s="14" t="s">
        <v>9</v>
      </c>
      <c r="B17" s="18" t="s">
        <v>2</v>
      </c>
      <c r="C17" s="58">
        <f>C19+C21</f>
        <v>9513</v>
      </c>
      <c r="D17"/>
    </row>
    <row r="18" spans="1:53" s="59" customFormat="1" ht="25.5">
      <c r="A18" s="111" t="s">
        <v>32</v>
      </c>
      <c r="B18" s="102" t="s">
        <v>1</v>
      </c>
      <c r="C18" s="81">
        <f>C33</f>
        <v>9513</v>
      </c>
      <c r="D18" s="112"/>
      <c r="E18" s="112"/>
      <c r="F18" s="112"/>
      <c r="G18" s="112"/>
      <c r="H18" s="112"/>
      <c r="I18" s="112"/>
    </row>
    <row r="19" spans="1:53" s="59" customFormat="1">
      <c r="A19" s="113"/>
      <c r="B19" s="61" t="s">
        <v>2</v>
      </c>
      <c r="C19" s="81">
        <f>C34</f>
        <v>9513</v>
      </c>
      <c r="D19" s="112"/>
      <c r="E19" s="112"/>
      <c r="F19" s="112"/>
      <c r="G19" s="112"/>
      <c r="H19" s="112"/>
      <c r="I19" s="112"/>
    </row>
    <row r="20" spans="1:53">
      <c r="A20" s="16" t="s">
        <v>10</v>
      </c>
      <c r="B20" s="9" t="s">
        <v>1</v>
      </c>
      <c r="C20" s="58">
        <f t="shared" ref="C20:C21" si="0">C22</f>
        <v>0</v>
      </c>
      <c r="D20"/>
    </row>
    <row r="21" spans="1:53">
      <c r="A21" s="15"/>
      <c r="B21" s="11" t="s">
        <v>2</v>
      </c>
      <c r="C21" s="58">
        <f t="shared" si="0"/>
        <v>0</v>
      </c>
      <c r="D21"/>
    </row>
    <row r="22" spans="1:53">
      <c r="A22" s="65" t="s">
        <v>20</v>
      </c>
      <c r="B22" s="9" t="s">
        <v>1</v>
      </c>
      <c r="C22" s="58">
        <f>C24+C26</f>
        <v>0</v>
      </c>
      <c r="D22"/>
    </row>
    <row r="23" spans="1:53">
      <c r="A23" s="14"/>
      <c r="B23" s="11" t="s">
        <v>2</v>
      </c>
      <c r="C23" s="58">
        <f>C25+C27</f>
        <v>0</v>
      </c>
      <c r="D23"/>
    </row>
    <row r="24" spans="1:53" s="43" customFormat="1">
      <c r="A24" s="28" t="s">
        <v>26</v>
      </c>
      <c r="B24" s="27" t="s">
        <v>1</v>
      </c>
      <c r="C24" s="23">
        <f>C39+C70</f>
        <v>0</v>
      </c>
      <c r="M24" s="99"/>
      <c r="N24" s="99"/>
    </row>
    <row r="25" spans="1:53" s="43" customFormat="1">
      <c r="A25" s="41"/>
      <c r="B25" s="18" t="s">
        <v>2</v>
      </c>
      <c r="C25" s="23">
        <f>C40+C71</f>
        <v>0</v>
      </c>
    </row>
    <row r="26" spans="1:53" s="43" customFormat="1">
      <c r="A26" s="35" t="s">
        <v>21</v>
      </c>
      <c r="B26" s="17" t="s">
        <v>1</v>
      </c>
      <c r="C26" s="23">
        <f>C100</f>
        <v>0</v>
      </c>
    </row>
    <row r="27" spans="1:53" s="43" customFormat="1">
      <c r="A27" s="14"/>
      <c r="B27" s="18" t="s">
        <v>2</v>
      </c>
      <c r="C27" s="23">
        <f>C101</f>
        <v>0</v>
      </c>
    </row>
    <row r="28" spans="1:53" s="49" customFormat="1">
      <c r="A28" s="51" t="s">
        <v>22</v>
      </c>
      <c r="B28" s="51"/>
      <c r="C28" s="51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</row>
    <row r="29" spans="1:53" s="43" customFormat="1" ht="15">
      <c r="A29" s="52" t="s">
        <v>27</v>
      </c>
      <c r="B29" s="56" t="s">
        <v>1</v>
      </c>
      <c r="C29" s="23">
        <f t="shared" ref="C29:C38" si="1">C31</f>
        <v>13163</v>
      </c>
    </row>
    <row r="30" spans="1:53" s="43" customFormat="1">
      <c r="A30" s="44"/>
      <c r="B30" s="45" t="s">
        <v>2</v>
      </c>
      <c r="C30" s="23">
        <f t="shared" si="1"/>
        <v>13163</v>
      </c>
    </row>
    <row r="31" spans="1:53" s="43" customFormat="1">
      <c r="A31" s="39" t="s">
        <v>16</v>
      </c>
      <c r="B31" s="27" t="s">
        <v>1</v>
      </c>
      <c r="C31" s="40">
        <f>C33+C35</f>
        <v>13163</v>
      </c>
    </row>
    <row r="32" spans="1:53" s="43" customFormat="1">
      <c r="A32" s="25" t="s">
        <v>9</v>
      </c>
      <c r="B32" s="18" t="s">
        <v>2</v>
      </c>
      <c r="C32" s="40">
        <f>C34+C36</f>
        <v>13163</v>
      </c>
    </row>
    <row r="33" spans="1:26" s="59" customFormat="1" ht="25.5">
      <c r="A33" s="111" t="s">
        <v>32</v>
      </c>
      <c r="B33" s="102" t="s">
        <v>1</v>
      </c>
      <c r="C33" s="81">
        <f>C46</f>
        <v>9513</v>
      </c>
      <c r="D33" s="112"/>
      <c r="E33" s="112"/>
      <c r="F33" s="112"/>
      <c r="G33" s="112"/>
      <c r="H33" s="112"/>
      <c r="I33" s="112"/>
    </row>
    <row r="34" spans="1:26" s="59" customFormat="1">
      <c r="A34" s="113"/>
      <c r="B34" s="61" t="s">
        <v>2</v>
      </c>
      <c r="C34" s="81">
        <f>C47</f>
        <v>9513</v>
      </c>
      <c r="D34" s="112"/>
      <c r="E34" s="112"/>
      <c r="F34" s="112"/>
      <c r="G34" s="112"/>
      <c r="H34" s="112"/>
      <c r="I34" s="112"/>
    </row>
    <row r="35" spans="1:26" s="53" customFormat="1">
      <c r="A35" s="16" t="s">
        <v>10</v>
      </c>
      <c r="B35" s="9" t="s">
        <v>1</v>
      </c>
      <c r="C35" s="23">
        <f t="shared" si="1"/>
        <v>3650</v>
      </c>
    </row>
    <row r="36" spans="1:26" s="53" customFormat="1">
      <c r="A36" s="15"/>
      <c r="B36" s="11" t="s">
        <v>2</v>
      </c>
      <c r="C36" s="23">
        <f t="shared" si="1"/>
        <v>3650</v>
      </c>
    </row>
    <row r="37" spans="1:26" s="43" customFormat="1">
      <c r="A37" s="24" t="s">
        <v>23</v>
      </c>
      <c r="B37" s="17" t="s">
        <v>1</v>
      </c>
      <c r="C37" s="23">
        <f t="shared" si="1"/>
        <v>3650</v>
      </c>
    </row>
    <row r="38" spans="1:26" s="43" customFormat="1">
      <c r="A38" s="41"/>
      <c r="B38" s="18" t="s">
        <v>2</v>
      </c>
      <c r="C38" s="23">
        <f t="shared" si="1"/>
        <v>3650</v>
      </c>
    </row>
    <row r="39" spans="1:26" s="43" customFormat="1">
      <c r="A39" s="30" t="s">
        <v>26</v>
      </c>
      <c r="B39" s="27" t="s">
        <v>1</v>
      </c>
      <c r="C39" s="23">
        <f>C54</f>
        <v>3650</v>
      </c>
      <c r="M39" s="99"/>
      <c r="N39" s="99"/>
    </row>
    <row r="40" spans="1:26" s="43" customFormat="1">
      <c r="A40" s="30"/>
      <c r="B40" s="18" t="s">
        <v>2</v>
      </c>
      <c r="C40" s="23">
        <f>C55</f>
        <v>3650</v>
      </c>
    </row>
    <row r="41" spans="1:26" s="49" customFormat="1">
      <c r="A41" s="133" t="s">
        <v>31</v>
      </c>
      <c r="B41" s="133"/>
      <c r="C41" s="133"/>
      <c r="D41" s="43"/>
      <c r="E41" s="47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s="53" customFormat="1">
      <c r="A42" s="95" t="s">
        <v>14</v>
      </c>
      <c r="B42" s="97" t="s">
        <v>1</v>
      </c>
      <c r="C42" s="96">
        <f>C44</f>
        <v>13163</v>
      </c>
    </row>
    <row r="43" spans="1:26" s="53" customFormat="1">
      <c r="A43" s="41" t="s">
        <v>15</v>
      </c>
      <c r="B43" s="18" t="s">
        <v>2</v>
      </c>
      <c r="C43" s="96">
        <f>C45</f>
        <v>13163</v>
      </c>
    </row>
    <row r="44" spans="1:26" s="53" customFormat="1">
      <c r="A44" s="42" t="s">
        <v>25</v>
      </c>
      <c r="B44" s="17" t="s">
        <v>1</v>
      </c>
      <c r="C44" s="23">
        <f>C46+C50</f>
        <v>13163</v>
      </c>
    </row>
    <row r="45" spans="1:26" s="53" customFormat="1">
      <c r="A45" s="41" t="s">
        <v>15</v>
      </c>
      <c r="B45" s="18" t="s">
        <v>2</v>
      </c>
      <c r="C45" s="23">
        <f>C47+C51</f>
        <v>13163</v>
      </c>
    </row>
    <row r="46" spans="1:26" s="59" customFormat="1" ht="25.5">
      <c r="A46" s="111" t="s">
        <v>32</v>
      </c>
      <c r="B46" s="102" t="s">
        <v>1</v>
      </c>
      <c r="C46" s="81">
        <f>C48</f>
        <v>9513</v>
      </c>
      <c r="D46" s="112"/>
      <c r="E46" s="112"/>
      <c r="F46" s="112"/>
      <c r="G46" s="112"/>
      <c r="H46" s="112"/>
      <c r="I46" s="112"/>
    </row>
    <row r="47" spans="1:26" s="59" customFormat="1">
      <c r="A47" s="113"/>
      <c r="B47" s="61" t="s">
        <v>2</v>
      </c>
      <c r="C47" s="81">
        <f>C49</f>
        <v>9513</v>
      </c>
      <c r="D47" s="112"/>
      <c r="E47" s="112"/>
      <c r="F47" s="112"/>
      <c r="G47" s="112"/>
      <c r="H47" s="112"/>
      <c r="I47" s="112"/>
    </row>
    <row r="48" spans="1:26" s="84" customFormat="1" ht="51.75" customHeight="1">
      <c r="A48" s="115" t="s">
        <v>48</v>
      </c>
      <c r="B48" s="89" t="s">
        <v>1</v>
      </c>
      <c r="C48" s="79">
        <f>3458+6055</f>
        <v>9513</v>
      </c>
      <c r="E48" s="116"/>
      <c r="F48" s="116"/>
      <c r="G48" s="116"/>
      <c r="H48" s="116"/>
      <c r="I48" s="116"/>
      <c r="J48" s="116"/>
    </row>
    <row r="49" spans="1:14" s="84" customFormat="1">
      <c r="A49" s="117"/>
      <c r="B49" s="78" t="s">
        <v>2</v>
      </c>
      <c r="C49" s="79">
        <f>3458+6055</f>
        <v>9513</v>
      </c>
      <c r="E49" s="116"/>
      <c r="F49" s="116"/>
      <c r="G49" s="116"/>
      <c r="H49" s="116"/>
      <c r="I49" s="116"/>
      <c r="J49" s="116"/>
    </row>
    <row r="50" spans="1:14" s="53" customFormat="1">
      <c r="A50" s="16" t="s">
        <v>10</v>
      </c>
      <c r="B50" s="9" t="s">
        <v>1</v>
      </c>
      <c r="C50" s="23">
        <f t="shared" ref="C50:C53" si="2">C52</f>
        <v>3650</v>
      </c>
    </row>
    <row r="51" spans="1:14" s="53" customFormat="1">
      <c r="A51" s="15"/>
      <c r="B51" s="11" t="s">
        <v>2</v>
      </c>
      <c r="C51" s="23">
        <f t="shared" si="2"/>
        <v>3650</v>
      </c>
    </row>
    <row r="52" spans="1:14" s="43" customFormat="1">
      <c r="A52" s="24" t="s">
        <v>23</v>
      </c>
      <c r="B52" s="17" t="s">
        <v>1</v>
      </c>
      <c r="C52" s="23">
        <f t="shared" si="2"/>
        <v>3650</v>
      </c>
    </row>
    <row r="53" spans="1:14" s="43" customFormat="1">
      <c r="A53" s="41"/>
      <c r="B53" s="18" t="s">
        <v>2</v>
      </c>
      <c r="C53" s="23">
        <f t="shared" si="2"/>
        <v>3650</v>
      </c>
    </row>
    <row r="54" spans="1:14" s="43" customFormat="1">
      <c r="A54" s="30" t="s">
        <v>26</v>
      </c>
      <c r="B54" s="27" t="s">
        <v>1</v>
      </c>
      <c r="C54" s="23">
        <f>C56+C58</f>
        <v>3650</v>
      </c>
      <c r="M54" s="99"/>
      <c r="N54" s="99"/>
    </row>
    <row r="55" spans="1:14" s="43" customFormat="1">
      <c r="A55" s="30"/>
      <c r="B55" s="18" t="s">
        <v>2</v>
      </c>
      <c r="C55" s="23">
        <f>C57+C59</f>
        <v>3650</v>
      </c>
    </row>
    <row r="56" spans="1:14" s="82" customFormat="1" ht="25.5">
      <c r="A56" s="114" t="s">
        <v>38</v>
      </c>
      <c r="B56" s="102" t="s">
        <v>1</v>
      </c>
      <c r="C56" s="81">
        <v>-1750</v>
      </c>
      <c r="D56" s="77"/>
      <c r="E56" s="77"/>
      <c r="F56" s="77"/>
      <c r="G56" s="77"/>
      <c r="H56" s="77"/>
      <c r="I56" s="77"/>
      <c r="J56" s="108"/>
      <c r="K56" s="108"/>
      <c r="L56" s="108"/>
      <c r="M56" s="108"/>
    </row>
    <row r="57" spans="1:14" s="82" customFormat="1" ht="14.25" customHeight="1">
      <c r="A57" s="41"/>
      <c r="B57" s="18" t="s">
        <v>2</v>
      </c>
      <c r="C57" s="81">
        <v>-1750</v>
      </c>
      <c r="D57" s="77"/>
      <c r="E57" s="77"/>
      <c r="F57" s="77"/>
      <c r="G57" s="77"/>
      <c r="H57" s="77"/>
      <c r="I57" s="77"/>
      <c r="J57" s="108"/>
      <c r="K57" s="108"/>
      <c r="L57" s="108"/>
      <c r="M57" s="108"/>
    </row>
    <row r="58" spans="1:14" s="82" customFormat="1" ht="38.25">
      <c r="A58" s="122" t="s">
        <v>39</v>
      </c>
      <c r="B58" s="102" t="s">
        <v>1</v>
      </c>
      <c r="C58" s="81">
        <v>5400</v>
      </c>
      <c r="D58" s="77"/>
      <c r="E58" s="77"/>
      <c r="F58" s="77"/>
      <c r="G58" s="77"/>
      <c r="H58" s="77"/>
      <c r="I58" s="77"/>
      <c r="J58" s="108"/>
      <c r="K58" s="108"/>
      <c r="L58" s="108"/>
      <c r="M58" s="108"/>
    </row>
    <row r="59" spans="1:14" s="82" customFormat="1" ht="14.25" customHeight="1">
      <c r="A59" s="41"/>
      <c r="B59" s="18" t="s">
        <v>2</v>
      </c>
      <c r="C59" s="81">
        <v>5400</v>
      </c>
      <c r="D59" s="77"/>
      <c r="E59" s="77"/>
      <c r="F59" s="77"/>
      <c r="G59" s="77"/>
      <c r="H59" s="77"/>
      <c r="I59" s="77"/>
      <c r="J59" s="108"/>
      <c r="K59" s="108"/>
      <c r="L59" s="108"/>
      <c r="M59" s="108"/>
    </row>
    <row r="60" spans="1:14">
      <c r="A60" s="120" t="s">
        <v>29</v>
      </c>
      <c r="B60" s="50"/>
      <c r="C60" s="98"/>
      <c r="D60" s="64"/>
      <c r="E60" s="64"/>
      <c r="F60" s="64"/>
      <c r="G60" s="64"/>
      <c r="H60" s="64"/>
      <c r="I60" s="64"/>
      <c r="J60" s="47"/>
      <c r="K60" s="47"/>
      <c r="L60" s="13"/>
      <c r="M60" s="13"/>
    </row>
    <row r="61" spans="1:14">
      <c r="A61" s="85" t="s">
        <v>14</v>
      </c>
      <c r="B61" s="86"/>
      <c r="C61" s="91"/>
      <c r="D61" s="87"/>
      <c r="E61" s="87"/>
      <c r="F61" s="87"/>
      <c r="G61" s="87"/>
      <c r="H61" s="87"/>
      <c r="I61" s="88"/>
      <c r="J61" s="47"/>
      <c r="K61" s="13"/>
      <c r="L61" s="13"/>
      <c r="M61" s="13"/>
    </row>
    <row r="62" spans="1:14">
      <c r="A62" s="76" t="s">
        <v>19</v>
      </c>
      <c r="B62" s="72" t="s">
        <v>1</v>
      </c>
      <c r="C62" s="58">
        <f t="shared" ref="C62:C69" si="3">C64</f>
        <v>-3650</v>
      </c>
      <c r="D62" s="46"/>
      <c r="E62" s="46"/>
      <c r="F62" s="46"/>
      <c r="G62" s="46"/>
      <c r="H62" s="46"/>
      <c r="I62" s="77"/>
      <c r="J62" s="13"/>
      <c r="K62" s="13"/>
      <c r="L62" s="13"/>
      <c r="M62" s="13"/>
    </row>
    <row r="63" spans="1:14">
      <c r="A63" s="76"/>
      <c r="B63" s="72" t="s">
        <v>2</v>
      </c>
      <c r="C63" s="58">
        <f t="shared" si="3"/>
        <v>-3650</v>
      </c>
      <c r="D63" s="46"/>
      <c r="E63" s="46"/>
      <c r="F63" s="46"/>
      <c r="G63" s="46"/>
      <c r="H63" s="46"/>
      <c r="I63" s="77"/>
      <c r="J63" s="13"/>
      <c r="K63" s="13"/>
      <c r="L63" s="13"/>
      <c r="M63" s="13"/>
    </row>
    <row r="64" spans="1:14">
      <c r="A64" s="37" t="s">
        <v>25</v>
      </c>
      <c r="B64" s="12" t="s">
        <v>1</v>
      </c>
      <c r="C64" s="23">
        <f t="shared" si="3"/>
        <v>-3650</v>
      </c>
      <c r="D64" s="46"/>
      <c r="E64" s="46"/>
      <c r="F64" s="46"/>
      <c r="G64" s="46"/>
      <c r="H64" s="46"/>
      <c r="I64" s="46"/>
      <c r="J64" s="13"/>
      <c r="K64" s="13"/>
      <c r="L64" s="13"/>
      <c r="M64" s="13"/>
    </row>
    <row r="65" spans="1:13">
      <c r="A65" s="14" t="s">
        <v>17</v>
      </c>
      <c r="B65" s="11" t="s">
        <v>2</v>
      </c>
      <c r="C65" s="23">
        <f t="shared" si="3"/>
        <v>-3650</v>
      </c>
      <c r="D65" s="46"/>
      <c r="E65" s="46"/>
      <c r="F65" s="46"/>
      <c r="G65" s="46"/>
      <c r="H65" s="46"/>
      <c r="I65" s="46"/>
      <c r="J65" s="13"/>
      <c r="K65" s="13"/>
      <c r="L65" s="13"/>
      <c r="M65" s="13"/>
    </row>
    <row r="66" spans="1:13">
      <c r="A66" s="16" t="s">
        <v>10</v>
      </c>
      <c r="B66" s="9" t="s">
        <v>1</v>
      </c>
      <c r="C66" s="23">
        <f t="shared" si="3"/>
        <v>-3650</v>
      </c>
      <c r="D66" s="46"/>
      <c r="E66" s="46"/>
      <c r="F66" s="46"/>
      <c r="G66" s="46"/>
      <c r="H66" s="46"/>
      <c r="I66" s="46"/>
      <c r="J66" s="13"/>
      <c r="K66" s="13"/>
      <c r="L66" s="13"/>
      <c r="M66" s="13"/>
    </row>
    <row r="67" spans="1:13">
      <c r="A67" s="15"/>
      <c r="B67" s="11" t="s">
        <v>2</v>
      </c>
      <c r="C67" s="23">
        <f t="shared" si="3"/>
        <v>-3650</v>
      </c>
      <c r="D67" s="46"/>
      <c r="E67" s="46"/>
      <c r="F67" s="46"/>
      <c r="G67" s="46"/>
      <c r="H67" s="46"/>
      <c r="I67" s="46"/>
      <c r="J67" s="13"/>
      <c r="K67" s="13"/>
      <c r="L67" s="13"/>
      <c r="M67" s="13"/>
    </row>
    <row r="68" spans="1:13">
      <c r="A68" s="16" t="s">
        <v>13</v>
      </c>
      <c r="B68" s="12" t="s">
        <v>1</v>
      </c>
      <c r="C68" s="23">
        <f t="shared" si="3"/>
        <v>-3650</v>
      </c>
      <c r="D68" s="46"/>
      <c r="E68" s="46"/>
      <c r="F68" s="46"/>
      <c r="G68" s="46"/>
      <c r="H68" s="46"/>
      <c r="I68" s="46"/>
      <c r="J68" s="13"/>
      <c r="K68" s="13"/>
      <c r="L68" s="13"/>
      <c r="M68" s="13"/>
    </row>
    <row r="69" spans="1:13">
      <c r="A69" s="10"/>
      <c r="B69" s="11" t="s">
        <v>2</v>
      </c>
      <c r="C69" s="23">
        <f t="shared" si="3"/>
        <v>-3650</v>
      </c>
      <c r="D69" s="46"/>
      <c r="E69" s="46"/>
      <c r="F69" s="46"/>
      <c r="G69" s="46"/>
      <c r="H69" s="46"/>
      <c r="I69" s="46"/>
      <c r="J69" s="13"/>
      <c r="K69" s="13"/>
      <c r="L69" s="13"/>
      <c r="M69" s="13"/>
    </row>
    <row r="70" spans="1:13">
      <c r="A70" s="28" t="s">
        <v>26</v>
      </c>
      <c r="B70" s="17" t="s">
        <v>1</v>
      </c>
      <c r="C70" s="23">
        <f>C83</f>
        <v>-3650</v>
      </c>
      <c r="D70" s="46"/>
      <c r="E70" s="46"/>
      <c r="F70" s="46"/>
      <c r="G70" s="46"/>
      <c r="H70" s="46"/>
      <c r="I70" s="46"/>
      <c r="J70" s="13"/>
      <c r="K70" s="13"/>
      <c r="L70" s="13"/>
      <c r="M70" s="13"/>
    </row>
    <row r="71" spans="1:13">
      <c r="A71" s="10"/>
      <c r="B71" s="18" t="s">
        <v>2</v>
      </c>
      <c r="C71" s="23">
        <f>C84</f>
        <v>-3650</v>
      </c>
      <c r="D71" s="46"/>
      <c r="E71" s="46"/>
      <c r="F71" s="46"/>
      <c r="G71" s="46"/>
      <c r="H71" s="46"/>
      <c r="I71" s="46"/>
      <c r="J71" s="13"/>
      <c r="K71" s="13"/>
      <c r="L71" s="13"/>
      <c r="M71" s="13"/>
    </row>
    <row r="72" spans="1:13">
      <c r="A72" s="120" t="s">
        <v>30</v>
      </c>
      <c r="B72" s="50"/>
      <c r="C72" s="98"/>
      <c r="D72" s="123"/>
      <c r="E72" s="123"/>
      <c r="F72" s="123"/>
      <c r="G72" s="123"/>
      <c r="H72" s="123"/>
      <c r="I72" s="123"/>
    </row>
    <row r="73" spans="1:13" s="59" customFormat="1">
      <c r="A73" s="101" t="s">
        <v>14</v>
      </c>
      <c r="B73" s="67" t="s">
        <v>1</v>
      </c>
      <c r="C73" s="58">
        <f t="shared" ref="C73:C78" si="4">C75</f>
        <v>-3650</v>
      </c>
      <c r="D73" s="47"/>
      <c r="E73" s="47"/>
      <c r="F73" s="47"/>
      <c r="G73" s="47"/>
      <c r="H73" s="47"/>
      <c r="I73" s="47"/>
    </row>
    <row r="74" spans="1:13" s="59" customFormat="1">
      <c r="A74" s="70" t="s">
        <v>15</v>
      </c>
      <c r="B74" s="68" t="s">
        <v>2</v>
      </c>
      <c r="C74" s="58">
        <f t="shared" si="4"/>
        <v>-3650</v>
      </c>
      <c r="D74" s="47"/>
      <c r="E74" s="47"/>
      <c r="F74" s="47"/>
      <c r="G74" s="47"/>
      <c r="H74" s="47"/>
      <c r="I74" s="47"/>
    </row>
    <row r="75" spans="1:13" s="59" customFormat="1">
      <c r="A75" s="71" t="s">
        <v>16</v>
      </c>
      <c r="B75" s="72" t="s">
        <v>1</v>
      </c>
      <c r="C75" s="58">
        <f t="shared" si="4"/>
        <v>-3650</v>
      </c>
      <c r="D75" s="47"/>
      <c r="E75" s="47"/>
      <c r="F75" s="47"/>
      <c r="G75" s="47"/>
      <c r="H75" s="47"/>
      <c r="I75" s="47"/>
    </row>
    <row r="76" spans="1:13" s="59" customFormat="1">
      <c r="A76" s="60" t="s">
        <v>17</v>
      </c>
      <c r="B76" s="68" t="s">
        <v>2</v>
      </c>
      <c r="C76" s="58">
        <f t="shared" si="4"/>
        <v>-3650</v>
      </c>
    </row>
    <row r="77" spans="1:13" s="57" customFormat="1">
      <c r="A77" s="93" t="s">
        <v>10</v>
      </c>
      <c r="B77" s="83" t="s">
        <v>1</v>
      </c>
      <c r="C77" s="81">
        <f t="shared" si="4"/>
        <v>-3650</v>
      </c>
    </row>
    <row r="78" spans="1:13" s="57" customFormat="1">
      <c r="A78" s="94"/>
      <c r="B78" s="61" t="s">
        <v>2</v>
      </c>
      <c r="C78" s="81">
        <f t="shared" si="4"/>
        <v>-3650</v>
      </c>
    </row>
    <row r="79" spans="1:13" s="59" customFormat="1">
      <c r="A79" s="24" t="s">
        <v>23</v>
      </c>
      <c r="B79" s="67" t="s">
        <v>1</v>
      </c>
      <c r="C79" s="23">
        <f>C83</f>
        <v>-3650</v>
      </c>
    </row>
    <row r="80" spans="1:13" s="59" customFormat="1">
      <c r="A80" s="25"/>
      <c r="B80" s="68" t="s">
        <v>2</v>
      </c>
      <c r="C80" s="23">
        <f>C84</f>
        <v>-3650</v>
      </c>
    </row>
    <row r="81" spans="1:10" s="59" customFormat="1" ht="13.5" hidden="1" customHeight="1">
      <c r="A81" s="90" t="s">
        <v>24</v>
      </c>
      <c r="B81" s="69"/>
      <c r="C81" s="23"/>
    </row>
    <row r="82" spans="1:10" s="59" customFormat="1" ht="15.75" hidden="1" customHeight="1">
      <c r="A82" s="15"/>
      <c r="B82" s="69"/>
      <c r="C82" s="23"/>
    </row>
    <row r="83" spans="1:10" s="57" customFormat="1">
      <c r="A83" s="74" t="s">
        <v>33</v>
      </c>
      <c r="B83" s="75" t="s">
        <v>1</v>
      </c>
      <c r="C83" s="31">
        <f>C85+C87+C89</f>
        <v>-3650</v>
      </c>
    </row>
    <row r="84" spans="1:10" s="57" customFormat="1">
      <c r="A84" s="66"/>
      <c r="B84" s="34" t="s">
        <v>2</v>
      </c>
      <c r="C84" s="31">
        <f>C86+C88+C90</f>
        <v>-3650</v>
      </c>
    </row>
    <row r="85" spans="1:10" s="84" customFormat="1" ht="30">
      <c r="A85" s="118" t="s">
        <v>41</v>
      </c>
      <c r="B85" s="89" t="s">
        <v>1</v>
      </c>
      <c r="C85" s="79">
        <v>-1000</v>
      </c>
      <c r="E85" s="116"/>
      <c r="F85" s="116"/>
      <c r="G85" s="116"/>
      <c r="H85" s="116"/>
      <c r="I85" s="116"/>
      <c r="J85" s="116"/>
    </row>
    <row r="86" spans="1:10" s="84" customFormat="1">
      <c r="A86" s="117"/>
      <c r="B86" s="78" t="s">
        <v>2</v>
      </c>
      <c r="C86" s="79">
        <v>-1000</v>
      </c>
      <c r="E86" s="116"/>
      <c r="F86" s="116"/>
      <c r="G86" s="116"/>
      <c r="H86" s="116"/>
      <c r="I86" s="116"/>
      <c r="J86" s="116"/>
    </row>
    <row r="87" spans="1:10" s="84" customFormat="1" ht="30">
      <c r="A87" s="118" t="s">
        <v>43</v>
      </c>
      <c r="B87" s="89" t="s">
        <v>1</v>
      </c>
      <c r="C87" s="79">
        <v>1000</v>
      </c>
      <c r="E87" s="116"/>
      <c r="F87" s="116"/>
      <c r="G87" s="116"/>
      <c r="H87" s="116"/>
      <c r="I87" s="116"/>
      <c r="J87" s="116"/>
    </row>
    <row r="88" spans="1:10" s="84" customFormat="1">
      <c r="A88" s="117"/>
      <c r="B88" s="78" t="s">
        <v>2</v>
      </c>
      <c r="C88" s="79">
        <v>1000</v>
      </c>
      <c r="E88" s="116"/>
      <c r="F88" s="116"/>
      <c r="G88" s="116"/>
      <c r="H88" s="116"/>
      <c r="I88" s="116"/>
      <c r="J88" s="116"/>
    </row>
    <row r="89" spans="1:10" s="84" customFormat="1" ht="25.5">
      <c r="A89" s="115" t="s">
        <v>42</v>
      </c>
      <c r="B89" s="89" t="s">
        <v>1</v>
      </c>
      <c r="C89" s="79">
        <v>-3650</v>
      </c>
      <c r="E89" s="116"/>
      <c r="F89" s="116"/>
      <c r="G89" s="116"/>
      <c r="H89" s="116"/>
      <c r="I89" s="116"/>
      <c r="J89" s="116"/>
    </row>
    <row r="90" spans="1:10" s="84" customFormat="1">
      <c r="A90" s="117"/>
      <c r="B90" s="78" t="s">
        <v>2</v>
      </c>
      <c r="C90" s="79">
        <v>-3650</v>
      </c>
      <c r="E90" s="116"/>
      <c r="F90" s="116"/>
      <c r="G90" s="116"/>
      <c r="H90" s="116"/>
      <c r="I90" s="116"/>
      <c r="J90" s="116"/>
    </row>
    <row r="91" spans="1:10">
      <c r="A91" s="134" t="s">
        <v>8</v>
      </c>
      <c r="B91" s="135"/>
      <c r="C91" s="136"/>
    </row>
    <row r="92" spans="1:10" ht="15">
      <c r="A92" s="54" t="s">
        <v>12</v>
      </c>
      <c r="B92" s="32" t="s">
        <v>1</v>
      </c>
      <c r="C92" s="33">
        <f t="shared" ref="C92:C99" si="5">C94</f>
        <v>0</v>
      </c>
    </row>
    <row r="93" spans="1:10">
      <c r="A93" s="36"/>
      <c r="B93" s="34" t="s">
        <v>2</v>
      </c>
      <c r="C93" s="33">
        <f t="shared" si="5"/>
        <v>0</v>
      </c>
    </row>
    <row r="94" spans="1:10">
      <c r="A94" s="29" t="s">
        <v>18</v>
      </c>
      <c r="B94" s="17" t="s">
        <v>1</v>
      </c>
      <c r="C94" s="58">
        <f t="shared" si="5"/>
        <v>0</v>
      </c>
      <c r="D94"/>
    </row>
    <row r="95" spans="1:10">
      <c r="A95" s="14" t="s">
        <v>9</v>
      </c>
      <c r="B95" s="18" t="s">
        <v>2</v>
      </c>
      <c r="C95" s="58">
        <f t="shared" si="5"/>
        <v>0</v>
      </c>
      <c r="D95"/>
    </row>
    <row r="96" spans="1:10">
      <c r="A96" s="16" t="s">
        <v>10</v>
      </c>
      <c r="B96" s="9" t="s">
        <v>1</v>
      </c>
      <c r="C96" s="58">
        <f t="shared" si="5"/>
        <v>0</v>
      </c>
      <c r="D96"/>
    </row>
    <row r="97" spans="1:4">
      <c r="A97" s="15"/>
      <c r="B97" s="11" t="s">
        <v>2</v>
      </c>
      <c r="C97" s="58">
        <f t="shared" si="5"/>
        <v>0</v>
      </c>
      <c r="D97"/>
    </row>
    <row r="98" spans="1:4">
      <c r="A98" s="65" t="s">
        <v>20</v>
      </c>
      <c r="B98" s="9" t="s">
        <v>1</v>
      </c>
      <c r="C98" s="58">
        <f t="shared" si="5"/>
        <v>0</v>
      </c>
      <c r="D98"/>
    </row>
    <row r="99" spans="1:4">
      <c r="A99" s="14"/>
      <c r="B99" s="11" t="s">
        <v>2</v>
      </c>
      <c r="C99" s="58">
        <f t="shared" si="5"/>
        <v>0</v>
      </c>
      <c r="D99"/>
    </row>
    <row r="100" spans="1:4" s="43" customFormat="1">
      <c r="A100" s="35" t="s">
        <v>21</v>
      </c>
      <c r="B100" s="17" t="s">
        <v>1</v>
      </c>
      <c r="C100" s="23">
        <f>C112</f>
        <v>0</v>
      </c>
    </row>
    <row r="101" spans="1:4" s="43" customFormat="1">
      <c r="A101" s="14"/>
      <c r="B101" s="18" t="s">
        <v>2</v>
      </c>
      <c r="C101" s="23">
        <f>C113</f>
        <v>0</v>
      </c>
    </row>
    <row r="102" spans="1:4">
      <c r="A102" s="137" t="s">
        <v>28</v>
      </c>
      <c r="B102" s="137"/>
      <c r="C102" s="137"/>
      <c r="D102"/>
    </row>
    <row r="103" spans="1:4">
      <c r="A103" s="138" t="s">
        <v>14</v>
      </c>
      <c r="B103" s="138"/>
      <c r="C103" s="138"/>
      <c r="D103"/>
    </row>
    <row r="104" spans="1:4">
      <c r="A104" s="103" t="s">
        <v>19</v>
      </c>
      <c r="B104" s="12" t="s">
        <v>1</v>
      </c>
      <c r="C104" s="23">
        <f>C106</f>
        <v>0</v>
      </c>
      <c r="D104"/>
    </row>
    <row r="105" spans="1:4">
      <c r="A105" s="10"/>
      <c r="B105" s="11" t="s">
        <v>2</v>
      </c>
      <c r="C105" s="23">
        <f>C107</f>
        <v>0</v>
      </c>
      <c r="D105"/>
    </row>
    <row r="106" spans="1:4" s="43" customFormat="1">
      <c r="A106" s="29" t="s">
        <v>18</v>
      </c>
      <c r="B106" s="17" t="s">
        <v>1</v>
      </c>
      <c r="C106" s="23">
        <f t="shared" ref="C106:C111" si="6">C108</f>
        <v>0</v>
      </c>
    </row>
    <row r="107" spans="1:4" s="43" customFormat="1">
      <c r="A107" s="14" t="s">
        <v>9</v>
      </c>
      <c r="B107" s="18" t="s">
        <v>2</v>
      </c>
      <c r="C107" s="23">
        <f t="shared" si="6"/>
        <v>0</v>
      </c>
    </row>
    <row r="108" spans="1:4" s="43" customFormat="1">
      <c r="A108" s="16" t="s">
        <v>10</v>
      </c>
      <c r="B108" s="9" t="s">
        <v>1</v>
      </c>
      <c r="C108" s="23">
        <f t="shared" si="6"/>
        <v>0</v>
      </c>
    </row>
    <row r="109" spans="1:4" s="43" customFormat="1">
      <c r="A109" s="15"/>
      <c r="B109" s="11" t="s">
        <v>2</v>
      </c>
      <c r="C109" s="23">
        <f t="shared" si="6"/>
        <v>0</v>
      </c>
    </row>
    <row r="110" spans="1:4" s="43" customFormat="1">
      <c r="A110" s="65" t="s">
        <v>20</v>
      </c>
      <c r="B110" s="17" t="s">
        <v>1</v>
      </c>
      <c r="C110" s="23">
        <f t="shared" si="6"/>
        <v>0</v>
      </c>
    </row>
    <row r="111" spans="1:4" s="43" customFormat="1">
      <c r="A111" s="26"/>
      <c r="B111" s="18" t="s">
        <v>2</v>
      </c>
      <c r="C111" s="23">
        <f t="shared" si="6"/>
        <v>0</v>
      </c>
    </row>
    <row r="112" spans="1:4" s="43" customFormat="1">
      <c r="A112" s="35" t="s">
        <v>21</v>
      </c>
      <c r="B112" s="17" t="s">
        <v>1</v>
      </c>
      <c r="C112" s="23">
        <f>C123</f>
        <v>0</v>
      </c>
    </row>
    <row r="113" spans="1:12" s="43" customFormat="1">
      <c r="A113" s="14"/>
      <c r="B113" s="18" t="s">
        <v>2</v>
      </c>
      <c r="C113" s="23">
        <f>C124</f>
        <v>0</v>
      </c>
    </row>
    <row r="114" spans="1:12">
      <c r="A114" s="120" t="s">
        <v>30</v>
      </c>
      <c r="B114" s="50"/>
      <c r="C114" s="98"/>
      <c r="D114" s="139"/>
      <c r="E114" s="139"/>
      <c r="F114" s="123"/>
      <c r="G114" s="123"/>
      <c r="H114" s="123"/>
      <c r="I114" s="123"/>
    </row>
    <row r="115" spans="1:12" s="59" customFormat="1">
      <c r="A115" s="104" t="s">
        <v>14</v>
      </c>
      <c r="B115" s="105" t="s">
        <v>1</v>
      </c>
      <c r="C115" s="23">
        <f t="shared" ref="C115:C122" si="7">C117</f>
        <v>0</v>
      </c>
      <c r="D115" s="47"/>
      <c r="E115" s="47"/>
      <c r="F115" s="47"/>
      <c r="G115" s="47"/>
      <c r="H115" s="47"/>
      <c r="I115" s="47"/>
    </row>
    <row r="116" spans="1:12" s="59" customFormat="1">
      <c r="A116" s="70" t="s">
        <v>15</v>
      </c>
      <c r="B116" s="106" t="s">
        <v>2</v>
      </c>
      <c r="C116" s="23">
        <f t="shared" si="7"/>
        <v>0</v>
      </c>
      <c r="D116" s="47"/>
      <c r="E116" s="47"/>
      <c r="F116" s="47"/>
      <c r="G116" s="47"/>
      <c r="H116" s="47"/>
      <c r="I116" s="47"/>
    </row>
    <row r="117" spans="1:12" s="59" customFormat="1">
      <c r="A117" s="71" t="s">
        <v>16</v>
      </c>
      <c r="B117" s="107" t="s">
        <v>1</v>
      </c>
      <c r="C117" s="23">
        <f t="shared" si="7"/>
        <v>0</v>
      </c>
      <c r="D117" s="47"/>
      <c r="E117" s="47"/>
      <c r="F117" s="47"/>
      <c r="G117" s="47"/>
      <c r="H117" s="47"/>
      <c r="I117" s="47"/>
    </row>
    <row r="118" spans="1:12" s="59" customFormat="1">
      <c r="A118" s="60" t="s">
        <v>17</v>
      </c>
      <c r="B118" s="68" t="s">
        <v>2</v>
      </c>
      <c r="C118" s="23">
        <f t="shared" si="7"/>
        <v>0</v>
      </c>
    </row>
    <row r="119" spans="1:12" s="43" customFormat="1">
      <c r="A119" s="16" t="s">
        <v>10</v>
      </c>
      <c r="B119" s="9" t="s">
        <v>1</v>
      </c>
      <c r="C119" s="23">
        <f t="shared" si="7"/>
        <v>0</v>
      </c>
    </row>
    <row r="120" spans="1:12" s="43" customFormat="1">
      <c r="A120" s="15"/>
      <c r="B120" s="11" t="s">
        <v>2</v>
      </c>
      <c r="C120" s="23">
        <f t="shared" si="7"/>
        <v>0</v>
      </c>
    </row>
    <row r="121" spans="1:12" s="43" customFormat="1">
      <c r="A121" s="65" t="s">
        <v>20</v>
      </c>
      <c r="B121" s="17" t="s">
        <v>1</v>
      </c>
      <c r="C121" s="23">
        <f t="shared" si="7"/>
        <v>0</v>
      </c>
    </row>
    <row r="122" spans="1:12" s="43" customFormat="1">
      <c r="A122" s="26"/>
      <c r="B122" s="18" t="s">
        <v>2</v>
      </c>
      <c r="C122" s="23">
        <f t="shared" si="7"/>
        <v>0</v>
      </c>
    </row>
    <row r="123" spans="1:12" s="57" customFormat="1">
      <c r="A123" s="110" t="s">
        <v>21</v>
      </c>
      <c r="B123" s="32" t="s">
        <v>1</v>
      </c>
      <c r="C123" s="31">
        <f>C125+C127+C129+C131+C133</f>
        <v>0</v>
      </c>
      <c r="D123" s="62"/>
      <c r="E123" s="62"/>
      <c r="F123" s="62"/>
      <c r="G123" s="62"/>
      <c r="H123" s="62"/>
      <c r="I123" s="62"/>
      <c r="J123" s="63"/>
    </row>
    <row r="124" spans="1:12" s="57" customFormat="1">
      <c r="A124" s="36"/>
      <c r="B124" s="34" t="s">
        <v>2</v>
      </c>
      <c r="C124" s="31">
        <f>C126+C128+C130+C132+C134</f>
        <v>0</v>
      </c>
      <c r="D124" s="62"/>
      <c r="E124" s="62"/>
      <c r="F124" s="62"/>
      <c r="G124" s="62"/>
      <c r="H124" s="62"/>
      <c r="I124" s="62"/>
      <c r="J124" s="63"/>
    </row>
    <row r="125" spans="1:12" s="84" customFormat="1" ht="90">
      <c r="A125" s="119" t="s">
        <v>40</v>
      </c>
      <c r="B125" s="89" t="s">
        <v>1</v>
      </c>
      <c r="C125" s="79">
        <v>-217.79</v>
      </c>
      <c r="D125" s="80"/>
      <c r="E125" s="80"/>
      <c r="F125" s="80"/>
      <c r="G125" s="80"/>
      <c r="H125" s="80"/>
      <c r="I125" s="80"/>
      <c r="J125" s="100"/>
      <c r="K125" s="100"/>
      <c r="L125" s="100"/>
    </row>
    <row r="126" spans="1:12" s="84" customFormat="1">
      <c r="A126" s="73"/>
      <c r="B126" s="78" t="s">
        <v>2</v>
      </c>
      <c r="C126" s="79">
        <v>-217.79</v>
      </c>
      <c r="D126" s="80"/>
      <c r="E126" s="80"/>
      <c r="F126" s="80"/>
      <c r="G126" s="80"/>
      <c r="H126" s="80"/>
      <c r="I126" s="80"/>
      <c r="J126" s="100"/>
      <c r="K126" s="100"/>
      <c r="L126" s="100"/>
    </row>
    <row r="127" spans="1:12" s="84" customFormat="1" ht="45">
      <c r="A127" s="119" t="s">
        <v>44</v>
      </c>
      <c r="B127" s="89" t="s">
        <v>1</v>
      </c>
      <c r="C127" s="79">
        <v>-80</v>
      </c>
      <c r="D127" s="80"/>
      <c r="E127" s="80"/>
      <c r="F127" s="80"/>
      <c r="G127" s="80"/>
      <c r="H127" s="80"/>
      <c r="I127" s="80"/>
      <c r="J127" s="100"/>
      <c r="K127" s="100"/>
      <c r="L127" s="100"/>
    </row>
    <row r="128" spans="1:12" s="84" customFormat="1">
      <c r="A128" s="73"/>
      <c r="B128" s="78" t="s">
        <v>2</v>
      </c>
      <c r="C128" s="79">
        <v>-80</v>
      </c>
      <c r="D128" s="80"/>
      <c r="E128" s="80"/>
      <c r="F128" s="80"/>
      <c r="G128" s="80"/>
      <c r="H128" s="80"/>
      <c r="I128" s="80"/>
      <c r="J128" s="100"/>
      <c r="K128" s="100"/>
      <c r="L128" s="100"/>
    </row>
    <row r="129" spans="1:53" s="84" customFormat="1" ht="45">
      <c r="A129" s="119" t="s">
        <v>45</v>
      </c>
      <c r="B129" s="89" t="s">
        <v>1</v>
      </c>
      <c r="C129" s="79">
        <v>96</v>
      </c>
      <c r="D129" s="80"/>
      <c r="E129" s="80"/>
      <c r="F129" s="80"/>
      <c r="G129" s="80"/>
      <c r="H129" s="80"/>
      <c r="I129" s="80"/>
      <c r="J129" s="100"/>
      <c r="K129" s="100"/>
      <c r="L129" s="100"/>
    </row>
    <row r="130" spans="1:53" s="84" customFormat="1">
      <c r="A130" s="73"/>
      <c r="B130" s="78" t="s">
        <v>2</v>
      </c>
      <c r="C130" s="79">
        <v>96</v>
      </c>
      <c r="D130" s="80"/>
      <c r="E130" s="80"/>
      <c r="F130" s="80"/>
      <c r="G130" s="80"/>
      <c r="H130" s="80"/>
      <c r="I130" s="80"/>
      <c r="J130" s="100"/>
      <c r="K130" s="100"/>
      <c r="L130" s="100"/>
    </row>
    <row r="131" spans="1:53" s="84" customFormat="1" ht="45">
      <c r="A131" s="119" t="s">
        <v>46</v>
      </c>
      <c r="B131" s="89" t="s">
        <v>1</v>
      </c>
      <c r="C131" s="79">
        <v>153</v>
      </c>
      <c r="D131" s="80"/>
      <c r="E131" s="80"/>
      <c r="F131" s="80"/>
      <c r="G131" s="80"/>
      <c r="H131" s="80"/>
      <c r="I131" s="80"/>
      <c r="J131" s="100"/>
      <c r="K131" s="100"/>
      <c r="L131" s="100"/>
    </row>
    <row r="132" spans="1:53" s="84" customFormat="1">
      <c r="A132" s="73"/>
      <c r="B132" s="78" t="s">
        <v>2</v>
      </c>
      <c r="C132" s="79">
        <v>153</v>
      </c>
      <c r="D132" s="80"/>
      <c r="E132" s="80"/>
      <c r="F132" s="80"/>
      <c r="G132" s="80"/>
      <c r="H132" s="80"/>
      <c r="I132" s="80"/>
      <c r="J132" s="100"/>
      <c r="K132" s="100"/>
      <c r="L132" s="100"/>
    </row>
    <row r="133" spans="1:53" s="84" customFormat="1" ht="45">
      <c r="A133" s="119" t="s">
        <v>47</v>
      </c>
      <c r="B133" s="89" t="s">
        <v>1</v>
      </c>
      <c r="C133" s="79">
        <v>48.79</v>
      </c>
      <c r="D133" s="80"/>
      <c r="E133" s="80"/>
      <c r="F133" s="80"/>
      <c r="G133" s="80"/>
      <c r="H133" s="80"/>
      <c r="I133" s="80"/>
      <c r="J133" s="100"/>
      <c r="K133" s="100"/>
      <c r="L133" s="100"/>
    </row>
    <row r="134" spans="1:53" s="84" customFormat="1">
      <c r="A134" s="73"/>
      <c r="B134" s="78" t="s">
        <v>2</v>
      </c>
      <c r="C134" s="79">
        <v>48.79</v>
      </c>
      <c r="D134" s="80"/>
      <c r="E134" s="80"/>
      <c r="F134" s="80"/>
      <c r="G134" s="80"/>
      <c r="H134" s="80"/>
      <c r="I134" s="80"/>
      <c r="J134" s="100"/>
      <c r="K134" s="100"/>
      <c r="L134" s="100"/>
    </row>
    <row r="136" spans="1:53">
      <c r="A136" s="124"/>
      <c r="B136" s="125"/>
      <c r="C136" s="125"/>
    </row>
    <row r="137" spans="1:53">
      <c r="A137" s="124"/>
      <c r="B137" s="125"/>
      <c r="C137" s="125"/>
    </row>
    <row r="140" spans="1:53">
      <c r="A140" s="48"/>
    </row>
    <row r="141" spans="1:53">
      <c r="A141" s="48"/>
    </row>
    <row r="142" spans="1:53" s="1" customFormat="1">
      <c r="A142" s="48"/>
      <c r="C142"/>
      <c r="D142" s="43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</row>
    <row r="148" spans="1:53">
      <c r="A148" t="s">
        <v>37</v>
      </c>
    </row>
    <row r="149" spans="1:53" s="1" customFormat="1">
      <c r="A149" s="19"/>
      <c r="C149"/>
      <c r="D149" s="43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</row>
    <row r="150" spans="1:53" s="1" customFormat="1">
      <c r="A150" s="19"/>
      <c r="C150"/>
      <c r="D150" s="43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</row>
  </sheetData>
  <mergeCells count="12">
    <mergeCell ref="D72:I72"/>
    <mergeCell ref="A137:C137"/>
    <mergeCell ref="A1:C1"/>
    <mergeCell ref="A2:C2"/>
    <mergeCell ref="A7:C7"/>
    <mergeCell ref="C10:C12"/>
    <mergeCell ref="A41:C41"/>
    <mergeCell ref="A91:C91"/>
    <mergeCell ref="A102:C102"/>
    <mergeCell ref="A103:C103"/>
    <mergeCell ref="D114:I114"/>
    <mergeCell ref="A136:C13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 iulie 2022 (2)</vt:lpstr>
      <vt:lpstr>'28 iulie 2022 (2)'!Print_Titles</vt:lpstr>
    </vt:vector>
  </TitlesOfParts>
  <Company>Ministerul Finantelor Publice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P.</dc:creator>
  <cp:lastModifiedBy>loredanat</cp:lastModifiedBy>
  <cp:lastPrinted>2022-07-25T06:18:27Z</cp:lastPrinted>
  <dcterms:created xsi:type="dcterms:W3CDTF">2003-05-13T09:24:28Z</dcterms:created>
  <dcterms:modified xsi:type="dcterms:W3CDTF">2022-11-24T09:35:27Z</dcterms:modified>
</cp:coreProperties>
</file>