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gTwlBK1ofl4BnwwGTMFrGXl3vXkw=="/>
    </ext>
  </extLst>
</workbook>
</file>

<file path=xl/calcChain.xml><?xml version="1.0" encoding="utf-8"?>
<calcChain xmlns="http://schemas.openxmlformats.org/spreadsheetml/2006/main">
  <c r="M80" i="1" l="1"/>
  <c r="L80" i="1"/>
  <c r="K80" i="1"/>
  <c r="J80" i="1"/>
  <c r="I80" i="1"/>
  <c r="H78" i="1"/>
  <c r="G78" i="1"/>
  <c r="F78" i="1"/>
  <c r="H77" i="1"/>
  <c r="G77" i="1"/>
  <c r="F77" i="1"/>
  <c r="H76" i="1"/>
  <c r="G76" i="1"/>
  <c r="F76" i="1"/>
  <c r="H75" i="1"/>
  <c r="G75" i="1"/>
  <c r="F75" i="1"/>
  <c r="H74" i="1"/>
  <c r="G74" i="1"/>
  <c r="F74" i="1"/>
  <c r="H73" i="1"/>
  <c r="G73" i="1"/>
  <c r="F73" i="1"/>
  <c r="H72" i="1"/>
  <c r="G72" i="1"/>
  <c r="F72" i="1"/>
  <c r="M71" i="1"/>
  <c r="L71" i="1"/>
  <c r="K71" i="1"/>
  <c r="J71" i="1"/>
  <c r="I71" i="1"/>
  <c r="M70" i="1"/>
  <c r="L70" i="1"/>
  <c r="K70" i="1"/>
  <c r="J70" i="1"/>
  <c r="I70" i="1"/>
  <c r="M66" i="1"/>
  <c r="L66" i="1"/>
  <c r="K66" i="1"/>
  <c r="J66" i="1"/>
  <c r="I66" i="1"/>
  <c r="H64" i="1"/>
  <c r="G64" i="1"/>
  <c r="F64" i="1"/>
  <c r="H63" i="1"/>
  <c r="G63" i="1"/>
  <c r="F63" i="1"/>
  <c r="H62" i="1"/>
  <c r="G62" i="1"/>
  <c r="F62" i="1"/>
  <c r="H61" i="1"/>
  <c r="G61" i="1"/>
  <c r="F61" i="1"/>
  <c r="H60" i="1"/>
  <c r="G60" i="1"/>
  <c r="F60" i="1"/>
  <c r="H59" i="1"/>
  <c r="G59" i="1"/>
  <c r="F59" i="1"/>
  <c r="H58" i="1"/>
  <c r="G58" i="1"/>
  <c r="F58" i="1"/>
  <c r="M57" i="1"/>
  <c r="L57" i="1"/>
  <c r="K57" i="1"/>
  <c r="J57" i="1"/>
  <c r="I57" i="1"/>
  <c r="M56" i="1"/>
  <c r="L56" i="1"/>
  <c r="K56" i="1"/>
  <c r="J56" i="1"/>
  <c r="I56" i="1"/>
  <c r="M52" i="1"/>
  <c r="L52" i="1"/>
  <c r="K52" i="1"/>
  <c r="J52" i="1"/>
  <c r="I52" i="1"/>
  <c r="H50" i="1"/>
  <c r="G50" i="1"/>
  <c r="F50" i="1"/>
  <c r="H49" i="1"/>
  <c r="G49" i="1"/>
  <c r="F49" i="1"/>
  <c r="H48" i="1"/>
  <c r="G48" i="1"/>
  <c r="F48" i="1"/>
  <c r="H47" i="1"/>
  <c r="G47" i="1"/>
  <c r="F47" i="1"/>
  <c r="H46" i="1"/>
  <c r="G46" i="1"/>
  <c r="F46" i="1"/>
  <c r="H45" i="1"/>
  <c r="G45" i="1"/>
  <c r="F45" i="1"/>
  <c r="H44" i="1"/>
  <c r="G44" i="1"/>
  <c r="F44" i="1"/>
  <c r="M43" i="1"/>
  <c r="L43" i="1"/>
  <c r="K43" i="1"/>
  <c r="J43" i="1"/>
  <c r="I43" i="1"/>
  <c r="M42" i="1"/>
  <c r="L42" i="1"/>
  <c r="K42" i="1"/>
  <c r="J42" i="1"/>
  <c r="I42" i="1"/>
  <c r="M38" i="1"/>
  <c r="L38" i="1"/>
  <c r="K38" i="1"/>
  <c r="J38" i="1"/>
  <c r="I38" i="1"/>
  <c r="H36" i="1"/>
  <c r="G36" i="1"/>
  <c r="F36" i="1"/>
  <c r="H35" i="1"/>
  <c r="G35" i="1"/>
  <c r="F35" i="1"/>
  <c r="H34" i="1"/>
  <c r="G34" i="1"/>
  <c r="F34" i="1"/>
  <c r="H33" i="1"/>
  <c r="G33" i="1"/>
  <c r="F33" i="1"/>
  <c r="H32" i="1"/>
  <c r="G32" i="1"/>
  <c r="F32" i="1"/>
  <c r="H31" i="1"/>
  <c r="G31" i="1"/>
  <c r="F31" i="1"/>
  <c r="H30" i="1"/>
  <c r="G30" i="1"/>
  <c r="F30" i="1"/>
  <c r="M29" i="1"/>
  <c r="L29" i="1"/>
  <c r="K29" i="1"/>
  <c r="J29" i="1"/>
  <c r="I29" i="1"/>
  <c r="M28" i="1"/>
  <c r="L28" i="1"/>
  <c r="K28" i="1"/>
  <c r="J28" i="1"/>
  <c r="I28" i="1"/>
  <c r="M24" i="1"/>
  <c r="L24" i="1"/>
  <c r="K24" i="1"/>
  <c r="J24" i="1"/>
  <c r="I24" i="1"/>
  <c r="S18" i="1"/>
  <c r="O18" i="1"/>
  <c r="O19" i="1" s="1"/>
  <c r="A18" i="1"/>
  <c r="R17" i="1"/>
  <c r="O17" i="1"/>
  <c r="C73" i="1" s="1"/>
  <c r="C74" i="1" s="1"/>
  <c r="C75" i="1" s="1"/>
  <c r="D17" i="1"/>
  <c r="D18" i="1" s="1"/>
  <c r="D19" i="1" s="1"/>
  <c r="C17" i="1"/>
  <c r="C18" i="1" s="1"/>
  <c r="B17" i="1"/>
  <c r="B18" i="1" s="1"/>
  <c r="B19" i="1" s="1"/>
  <c r="A17" i="1"/>
  <c r="M15" i="1"/>
  <c r="L15" i="1"/>
  <c r="K15" i="1"/>
  <c r="J15" i="1"/>
  <c r="I15" i="1"/>
  <c r="M14" i="1"/>
  <c r="L14" i="1"/>
  <c r="K14" i="1"/>
  <c r="J14" i="1"/>
  <c r="I14" i="1"/>
  <c r="C19" i="1" l="1"/>
  <c r="C20" i="1" s="1"/>
  <c r="A19" i="1"/>
  <c r="A20" i="1" s="1"/>
  <c r="D20" i="1"/>
  <c r="O20" i="1"/>
  <c r="R19" i="1"/>
  <c r="S19" i="1"/>
  <c r="C76" i="1"/>
  <c r="C31" i="1"/>
  <c r="C32" i="1" s="1"/>
  <c r="C33" i="1" s="1"/>
  <c r="C34" i="1" s="1"/>
  <c r="C45" i="1"/>
  <c r="C46" i="1" s="1"/>
  <c r="C47" i="1" s="1"/>
  <c r="C48" i="1" s="1"/>
  <c r="C59" i="1"/>
  <c r="C60" i="1" s="1"/>
  <c r="C61" i="1" s="1"/>
  <c r="C62" i="1" s="1"/>
  <c r="D73" i="1"/>
  <c r="D74" i="1" s="1"/>
  <c r="D75" i="1" s="1"/>
  <c r="D76" i="1" s="1"/>
  <c r="D31" i="1"/>
  <c r="D32" i="1" s="1"/>
  <c r="D33" i="1" s="1"/>
  <c r="D34" i="1" s="1"/>
  <c r="D45" i="1"/>
  <c r="D46" i="1" s="1"/>
  <c r="D47" i="1" s="1"/>
  <c r="D48" i="1" s="1"/>
  <c r="D59" i="1"/>
  <c r="D60" i="1" s="1"/>
  <c r="D61" i="1" s="1"/>
  <c r="D62" i="1" s="1"/>
  <c r="A73" i="1"/>
  <c r="A74" i="1" s="1"/>
  <c r="A75" i="1" s="1"/>
  <c r="A76" i="1" s="1"/>
  <c r="E17" i="1"/>
  <c r="E18" i="1" s="1"/>
  <c r="E19" i="1" s="1"/>
  <c r="E20" i="1" s="1"/>
  <c r="S17" i="1"/>
  <c r="R18" i="1"/>
  <c r="A31" i="1"/>
  <c r="A32" i="1" s="1"/>
  <c r="A33" i="1" s="1"/>
  <c r="A34" i="1" s="1"/>
  <c r="E31" i="1"/>
  <c r="E32" i="1" s="1"/>
  <c r="E33" i="1" s="1"/>
  <c r="E34" i="1" s="1"/>
  <c r="A45" i="1"/>
  <c r="A46" i="1" s="1"/>
  <c r="A47" i="1" s="1"/>
  <c r="A48" i="1" s="1"/>
  <c r="E45" i="1"/>
  <c r="E46" i="1" s="1"/>
  <c r="E47" i="1" s="1"/>
  <c r="E48" i="1" s="1"/>
  <c r="A59" i="1"/>
  <c r="A60" i="1" s="1"/>
  <c r="A61" i="1" s="1"/>
  <c r="A62" i="1" s="1"/>
  <c r="E59" i="1"/>
  <c r="E60" i="1" s="1"/>
  <c r="E61" i="1" s="1"/>
  <c r="E62" i="1" s="1"/>
  <c r="B73" i="1"/>
  <c r="B74" i="1" s="1"/>
  <c r="B75" i="1" s="1"/>
  <c r="B76" i="1" s="1"/>
  <c r="B31" i="1"/>
  <c r="B32" i="1" s="1"/>
  <c r="B33" i="1" s="1"/>
  <c r="B34" i="1" s="1"/>
  <c r="B45" i="1"/>
  <c r="B46" i="1" s="1"/>
  <c r="B47" i="1" s="1"/>
  <c r="B48" i="1" s="1"/>
  <c r="B59" i="1"/>
  <c r="B60" i="1" s="1"/>
  <c r="B61" i="1" s="1"/>
  <c r="B62" i="1" s="1"/>
  <c r="B35" i="1" l="1"/>
  <c r="A21" i="1"/>
  <c r="C77" i="1"/>
  <c r="D49" i="1"/>
  <c r="C21" i="1"/>
  <c r="E35" i="1"/>
  <c r="D35" i="1"/>
  <c r="S20" i="1"/>
  <c r="O21" i="1"/>
  <c r="A35" i="1" s="1"/>
  <c r="R20" i="1"/>
  <c r="B20" i="1"/>
  <c r="B21" i="1" s="1"/>
  <c r="A22" i="1" l="1"/>
  <c r="C35" i="1"/>
  <c r="C36" i="1" s="1"/>
  <c r="E63" i="1"/>
  <c r="E64" i="1" s="1"/>
  <c r="A49" i="1"/>
  <c r="A77" i="1"/>
  <c r="C63" i="1"/>
  <c r="C64" i="1" s="1"/>
  <c r="D77" i="1"/>
  <c r="D78" i="1" s="1"/>
  <c r="B77" i="1"/>
  <c r="B78" i="1" s="1"/>
  <c r="A63" i="1"/>
  <c r="A64" i="1" s="1"/>
  <c r="D63" i="1"/>
  <c r="D64" i="1" s="1"/>
  <c r="D36" i="1"/>
  <c r="S21" i="1"/>
  <c r="R21" i="1"/>
  <c r="O22" i="1"/>
  <c r="B36" i="1" s="1"/>
  <c r="E21" i="1"/>
  <c r="E22" i="1" s="1"/>
  <c r="C49" i="1"/>
  <c r="C50" i="1" s="1"/>
  <c r="D21" i="1"/>
  <c r="D22" i="1" s="1"/>
  <c r="B49" i="1"/>
  <c r="B50" i="1" s="1"/>
  <c r="E49" i="1"/>
  <c r="E50" i="1" s="1"/>
  <c r="B63" i="1"/>
  <c r="B64" i="1" s="1"/>
  <c r="C78" i="1" l="1"/>
  <c r="A50" i="1"/>
  <c r="D50" i="1"/>
  <c r="L77" i="1"/>
  <c r="L76" i="1" s="1"/>
  <c r="L75" i="1" s="1"/>
  <c r="L74" i="1" s="1"/>
  <c r="L73" i="1" s="1"/>
  <c r="L72" i="1" s="1"/>
  <c r="J63" i="1"/>
  <c r="J62" i="1" s="1"/>
  <c r="J61" i="1" s="1"/>
  <c r="J60" i="1" s="1"/>
  <c r="J59" i="1" s="1"/>
  <c r="J58" i="1" s="1"/>
  <c r="J49" i="1"/>
  <c r="J48" i="1" s="1"/>
  <c r="J47" i="1" s="1"/>
  <c r="J46" i="1" s="1"/>
  <c r="J45" i="1" s="1"/>
  <c r="J44" i="1" s="1"/>
  <c r="J35" i="1"/>
  <c r="J34" i="1" s="1"/>
  <c r="J33" i="1" s="1"/>
  <c r="J32" i="1" s="1"/>
  <c r="J31" i="1" s="1"/>
  <c r="J30" i="1" s="1"/>
  <c r="M21" i="1"/>
  <c r="M20" i="1" s="1"/>
  <c r="M19" i="1" s="1"/>
  <c r="M18" i="1" s="1"/>
  <c r="M17" i="1" s="1"/>
  <c r="M16" i="1" s="1"/>
  <c r="I21" i="1"/>
  <c r="I20" i="1" s="1"/>
  <c r="I19" i="1" s="1"/>
  <c r="I18" i="1" s="1"/>
  <c r="I17" i="1" s="1"/>
  <c r="I16" i="1" s="1"/>
  <c r="K77" i="1"/>
  <c r="K76" i="1" s="1"/>
  <c r="K75" i="1" s="1"/>
  <c r="K74" i="1" s="1"/>
  <c r="K73" i="1" s="1"/>
  <c r="K72" i="1" s="1"/>
  <c r="M63" i="1"/>
  <c r="M62" i="1" s="1"/>
  <c r="M61" i="1" s="1"/>
  <c r="M60" i="1" s="1"/>
  <c r="M59" i="1" s="1"/>
  <c r="M58" i="1" s="1"/>
  <c r="I63" i="1"/>
  <c r="I62" i="1" s="1"/>
  <c r="I61" i="1" s="1"/>
  <c r="I60" i="1" s="1"/>
  <c r="I59" i="1" s="1"/>
  <c r="I58" i="1" s="1"/>
  <c r="M49" i="1"/>
  <c r="M48" i="1" s="1"/>
  <c r="M47" i="1" s="1"/>
  <c r="M46" i="1" s="1"/>
  <c r="M45" i="1" s="1"/>
  <c r="M44" i="1" s="1"/>
  <c r="I49" i="1"/>
  <c r="I48" i="1" s="1"/>
  <c r="I47" i="1" s="1"/>
  <c r="I46" i="1" s="1"/>
  <c r="I45" i="1" s="1"/>
  <c r="I44" i="1" s="1"/>
  <c r="M35" i="1"/>
  <c r="M34" i="1" s="1"/>
  <c r="M33" i="1" s="1"/>
  <c r="M32" i="1" s="1"/>
  <c r="M31" i="1" s="1"/>
  <c r="M30" i="1" s="1"/>
  <c r="I35" i="1"/>
  <c r="I34" i="1" s="1"/>
  <c r="I33" i="1" s="1"/>
  <c r="I32" i="1" s="1"/>
  <c r="I31" i="1" s="1"/>
  <c r="I30" i="1" s="1"/>
  <c r="S22" i="1"/>
  <c r="L21" i="1"/>
  <c r="L20" i="1" s="1"/>
  <c r="L19" i="1" s="1"/>
  <c r="L18" i="1" s="1"/>
  <c r="L17" i="1" s="1"/>
  <c r="L16" i="1" s="1"/>
  <c r="J77" i="1"/>
  <c r="J76" i="1" s="1"/>
  <c r="J75" i="1" s="1"/>
  <c r="J74" i="1" s="1"/>
  <c r="J73" i="1" s="1"/>
  <c r="J72" i="1" s="1"/>
  <c r="L63" i="1"/>
  <c r="L62" i="1" s="1"/>
  <c r="L61" i="1" s="1"/>
  <c r="L60" i="1" s="1"/>
  <c r="L59" i="1" s="1"/>
  <c r="L58" i="1" s="1"/>
  <c r="L49" i="1"/>
  <c r="L48" i="1" s="1"/>
  <c r="L47" i="1" s="1"/>
  <c r="L46" i="1" s="1"/>
  <c r="L45" i="1" s="1"/>
  <c r="L44" i="1" s="1"/>
  <c r="L35" i="1"/>
  <c r="L34" i="1" s="1"/>
  <c r="L33" i="1" s="1"/>
  <c r="L32" i="1" s="1"/>
  <c r="L31" i="1" s="1"/>
  <c r="L30" i="1" s="1"/>
  <c r="R22" i="1"/>
  <c r="K21" i="1"/>
  <c r="K20" i="1" s="1"/>
  <c r="K19" i="1" s="1"/>
  <c r="K18" i="1" s="1"/>
  <c r="K17" i="1" s="1"/>
  <c r="K16" i="1" s="1"/>
  <c r="I77" i="1"/>
  <c r="I76" i="1" s="1"/>
  <c r="I75" i="1" s="1"/>
  <c r="I74" i="1" s="1"/>
  <c r="I73" i="1" s="1"/>
  <c r="I72" i="1" s="1"/>
  <c r="K63" i="1"/>
  <c r="K62" i="1" s="1"/>
  <c r="K61" i="1" s="1"/>
  <c r="K60" i="1" s="1"/>
  <c r="K59" i="1" s="1"/>
  <c r="K58" i="1" s="1"/>
  <c r="K49" i="1"/>
  <c r="K48" i="1" s="1"/>
  <c r="K47" i="1" s="1"/>
  <c r="K46" i="1" s="1"/>
  <c r="K45" i="1" s="1"/>
  <c r="K44" i="1" s="1"/>
  <c r="K35" i="1"/>
  <c r="K34" i="1" s="1"/>
  <c r="K33" i="1" s="1"/>
  <c r="K32" i="1" s="1"/>
  <c r="K31" i="1" s="1"/>
  <c r="K30" i="1" s="1"/>
  <c r="J21" i="1"/>
  <c r="J20" i="1" s="1"/>
  <c r="J19" i="1" s="1"/>
  <c r="J18" i="1" s="1"/>
  <c r="J17" i="1" s="1"/>
  <c r="J16" i="1" s="1"/>
  <c r="E36" i="1"/>
  <c r="C22" i="1"/>
  <c r="A78" i="1"/>
  <c r="B22" i="1"/>
  <c r="A36" i="1"/>
</calcChain>
</file>

<file path=xl/sharedStrings.xml><?xml version="1.0" encoding="utf-8"?>
<sst xmlns="http://schemas.openxmlformats.org/spreadsheetml/2006/main" count="177" uniqueCount="78">
  <si>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</si>
  <si>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</si>
  <si>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</si>
  <si>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</si>
  <si>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</si>
  <si>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</si>
  <si>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</si>
  <si>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</si>
  <si>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</si>
  <si>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</si>
  <si>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</si>
  <si>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</si>
  <si>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</si>
  <si>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</si>
  <si>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</si>
  <si>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</si>
  <si>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</si>
  <si>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</si>
  <si>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</si>
  <si>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</si>
  <si>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</si>
  <si>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</si>
  <si>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</si>
  <si>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</si>
  <si>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</si>
  <si>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</si>
  <si>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</si>
  <si>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Oarja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</si>
  <si>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</si>
  <si>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</si>
  <si>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</si>
  <si>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</si>
  <si>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</si>
  <si>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</si>
  <si>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</si>
  <si>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</si>
  <si>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</si>
  <si>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</si>
  <si>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</si>
  <si>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</si>
  <si>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</si>
  <si>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</si>
  <si>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</si>
  <si>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</si>
  <si>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</si>
  <si>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</si>
  <si>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Pitesti-Autogara Astra Tours Dob</t>
  </si>
  <si>
    <t>Recea Centru</t>
  </si>
  <si>
    <t>S</t>
  </si>
  <si>
    <t>Catanele Tineretului</t>
  </si>
  <si>
    <t>Oarja Ramificatie</t>
  </si>
  <si>
    <t>Oarja Stanislanesti</t>
  </si>
  <si>
    <t>Oarja Politie</t>
  </si>
  <si>
    <t>1</t>
  </si>
  <si>
    <t>Oarja Monument</t>
  </si>
  <si>
    <t>1=7</t>
  </si>
  <si>
    <t>1=5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</si>
  <si>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</si>
  <si>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</si>
  <si>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</si>
  <si>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</si>
  <si>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</si>
  <si>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</si>
  <si>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</si>
  <si>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</si>
  <si>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</si>
  <si>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</si>
  <si>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</si>
  <si>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</si>
  <si>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</si>
  <si>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</si>
  <si>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</si>
  <si>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</si>
  <si>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</si>
  <si>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</si>
  <si>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</si>
  <si>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EMITENT,</t>
  </si>
  <si>
    <t>071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</si>
</sst>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4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1" fillId="2" borderId="1" xfId="0" applyFont="1" applyFill="1" applyBorder="1"/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quotePrefix="1" applyFont="1" applyAlignment="1">
      <alignment horizontal="left"/>
    </xf>
    <xf numFmtId="0" fontId="5" fillId="0" borderId="4" xfId="0" applyFont="1" applyBorder="1" applyAlignment="1">
      <alignment horizontal="center"/>
    </xf>
    <xf numFmtId="0" fontId="5" fillId="0" borderId="0" xfId="0" applyFont="1"/>
    <xf numFmtId="0" fontId="1" fillId="0" borderId="11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2" borderId="16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1" fillId="0" borderId="11" xfId="0" applyFont="1" applyBorder="1"/>
    <xf numFmtId="0" fontId="5" fillId="2" borderId="17" xfId="0" applyFont="1" applyFill="1" applyBorder="1" applyAlignment="1">
      <alignment horizontal="center"/>
    </xf>
    <xf numFmtId="20" fontId="2" fillId="0" borderId="14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0" fontId="1" fillId="0" borderId="4" xfId="0" applyFont="1" applyBorder="1" applyAlignment="1">
      <alignment wrapText="1"/>
    </xf>
    <xf numFmtId="20" fontId="1" fillId="0" borderId="4" xfId="0" applyNumberFormat="1" applyFont="1" applyBorder="1" applyAlignment="1">
      <alignment horizontal="center"/>
    </xf>
    <xf numFmtId="20" fontId="1" fillId="0" borderId="15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8" xfId="0" applyNumberFormat="1" applyFont="1" applyBorder="1" applyAlignment="1">
      <alignment horizontal="center"/>
    </xf>
    <xf numFmtId="20" fontId="1" fillId="0" borderId="19" xfId="0" applyNumberFormat="1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9" xfId="0" applyFont="1" applyBorder="1"/>
    <xf numFmtId="20" fontId="1" fillId="0" borderId="20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7" fillId="0" borderId="0" xfId="0" applyFont="1"/>
    <xf numFmtId="20" fontId="2" fillId="0" borderId="19" xfId="0" applyNumberFormat="1" applyFont="1" applyBorder="1" applyAlignment="1">
      <alignment horizontal="center"/>
    </xf>
    <xf numFmtId="20" fontId="2" fillId="0" borderId="20" xfId="0" applyNumberFormat="1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20" fontId="1" fillId="0" borderId="11" xfId="0" applyNumberFormat="1" applyFont="1" applyBorder="1" applyAlignment="1">
      <alignment horizontal="center"/>
    </xf>
    <xf numFmtId="20" fontId="1" fillId="0" borderId="17" xfId="0" applyNumberFormat="1" applyFont="1" applyBorder="1" applyAlignment="1">
      <alignment horizontal="center"/>
    </xf>
    <xf numFmtId="0" fontId="1" fillId="0" borderId="4" xfId="0" applyFont="1" applyBorder="1"/>
    <xf numFmtId="0" fontId="1" fillId="0" borderId="1" xfId="0" applyFont="1" applyBorder="1"/>
    <xf numFmtId="0" fontId="5" fillId="0" borderId="8" xfId="0" applyFont="1" applyBorder="1" applyAlignment="1">
      <alignment horizontal="center"/>
    </xf>
    <xf numFmtId="0" fontId="6" fillId="0" borderId="9" xfId="0" applyFont="1" applyBorder="1"/>
    <xf numFmtId="0" fontId="6" fillId="0" borderId="10" xfId="0" applyFont="1" applyBorder="1"/>
    <xf numFmtId="0" fontId="5" fillId="0" borderId="12" xfId="0" applyFont="1" applyBorder="1" applyAlignment="1">
      <alignment horizontal="center"/>
    </xf>
    <xf numFmtId="0" fontId="6" fillId="0" borderId="13" xfId="0" applyFont="1" applyBorder="1"/>
    <xf numFmtId="0" fontId="5" fillId="0" borderId="21" xfId="0" applyFont="1" applyBorder="1" applyAlignment="1">
      <alignment horizontal="center"/>
    </xf>
    <xf numFmtId="0" fontId="6" fillId="0" borderId="6" xfId="0" applyFont="1" applyBorder="1"/>
    <xf numFmtId="0" fontId="6" fillId="0" borderId="22" xfId="0" applyFont="1" applyBorder="1"/>
    <xf numFmtId="0" fontId="5" fillId="0" borderId="5" xfId="0" applyFont="1" applyBorder="1" applyAlignment="1">
      <alignment horizontal="center"/>
    </xf>
    <xf numFmtId="0" fontId="6" fillId="0" borderId="7" xfId="0" applyFont="1" applyBorder="1"/>
    <xf numFmtId="0" fontId="3" fillId="0" borderId="0" xfId="0" applyFont="1" applyAlignment="1">
      <alignment horizontal="center"/>
    </xf>
    <xf numFmtId="0" fontId="0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2" xfId="0" applyFont="1" applyBorder="1" applyAlignment="1">
      <alignment horizontal="center"/>
    </xf>
    <xf numFmtId="0" fontId="6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53"/>
  <sheetViews>
    <sheetView tabSelected="1" workbookViewId="0">
      <selection activeCell="A12" sqref="A12:E12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 t="s">
        <v>0</v>
      </c>
      <c r="T1" s="2" t="s">
        <v>1</v>
      </c>
      <c r="U1" s="1"/>
      <c r="V1" s="1"/>
      <c r="W1" s="1"/>
      <c r="X1" s="1"/>
      <c r="Y1" s="1"/>
      <c r="Z1" s="1"/>
      <c r="AA1" s="1"/>
      <c r="AB1" s="1"/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3" t="s">
        <v>2</v>
      </c>
      <c r="S2" s="1"/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3" t="s">
        <v>6</v>
      </c>
      <c r="S3" s="1"/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5" t="s">
        <v>10</v>
      </c>
      <c r="U4" s="5" t="s">
        <v>11</v>
      </c>
      <c r="V4" s="5" t="s">
        <v>12</v>
      </c>
      <c r="W4" s="5" t="s">
        <v>13</v>
      </c>
      <c r="X4" s="5" t="s">
        <v>14</v>
      </c>
      <c r="Y4" s="5" t="s">
        <v>15</v>
      </c>
      <c r="Z4" s="5" t="s">
        <v>16</v>
      </c>
      <c r="AA4" s="5" t="s">
        <v>17</v>
      </c>
      <c r="AB4" s="5" t="s">
        <v>18</v>
      </c>
    </row>
    <row r="5" spans="1:28" ht="12.75" customHeigh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2" t="s">
        <v>19</v>
      </c>
      <c r="S5" s="6" t="s">
        <v>20</v>
      </c>
      <c r="T5" s="7">
        <v>35</v>
      </c>
      <c r="U5" s="7">
        <v>30</v>
      </c>
      <c r="V5" s="7">
        <v>15</v>
      </c>
      <c r="W5" s="7">
        <v>40</v>
      </c>
      <c r="X5" s="7">
        <v>35</v>
      </c>
      <c r="Y5" s="7">
        <v>15</v>
      </c>
      <c r="Z5" s="7">
        <v>40</v>
      </c>
      <c r="AA5" s="7">
        <v>35</v>
      </c>
      <c r="AB5" s="7">
        <v>15</v>
      </c>
    </row>
    <row r="6" spans="1:28" ht="15.75" customHeight="1" x14ac:dyDescent="0.25">
      <c r="A6" s="58" t="s">
        <v>21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1"/>
      <c r="O6" s="1"/>
      <c r="P6" s="1"/>
      <c r="Q6" s="1"/>
      <c r="R6" s="2" t="s">
        <v>22</v>
      </c>
      <c r="S6" s="6" t="s">
        <v>23</v>
      </c>
      <c r="T6" s="7">
        <v>45</v>
      </c>
      <c r="U6" s="7">
        <v>40</v>
      </c>
      <c r="V6" s="7">
        <v>20</v>
      </c>
      <c r="W6" s="7">
        <v>50</v>
      </c>
      <c r="X6" s="7">
        <v>45</v>
      </c>
      <c r="Y6" s="7">
        <v>20</v>
      </c>
      <c r="Z6" s="7">
        <v>50</v>
      </c>
      <c r="AA6" s="7">
        <v>45</v>
      </c>
      <c r="AB6" s="7">
        <v>20</v>
      </c>
    </row>
    <row r="7" spans="1:28" ht="15.75" customHeight="1" x14ac:dyDescent="0.25">
      <c r="A7" s="60" t="s">
        <v>24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15.75" customHeight="1" x14ac:dyDescent="0.25">
      <c r="A8" s="9" t="s">
        <v>25</v>
      </c>
      <c r="B8" s="9"/>
      <c r="C8" s="9"/>
      <c r="D8" s="9"/>
      <c r="E8" s="9"/>
      <c r="F8" s="9"/>
      <c r="G8" s="9"/>
      <c r="H8" s="9"/>
      <c r="I8" s="8"/>
      <c r="J8" s="8"/>
      <c r="K8" s="8"/>
      <c r="L8" s="8"/>
      <c r="M8" s="8"/>
      <c r="N8" s="1"/>
      <c r="O8" s="1"/>
      <c r="P8" s="1"/>
      <c r="Q8" s="1"/>
      <c r="R8" s="2" t="s">
        <v>26</v>
      </c>
      <c r="S8" s="1"/>
      <c r="T8" s="10">
        <v>34</v>
      </c>
      <c r="U8" s="1"/>
      <c r="V8" s="1"/>
      <c r="W8" s="1"/>
      <c r="X8" s="1"/>
      <c r="Y8" s="1"/>
      <c r="Z8" s="1"/>
      <c r="AA8" s="1"/>
      <c r="AB8" s="1"/>
    </row>
    <row r="9" spans="1:28" ht="15.75" customHeight="1" x14ac:dyDescent="0.25">
      <c r="A9" s="61"/>
      <c r="B9" s="59"/>
      <c r="C9" s="59"/>
      <c r="D9" s="59"/>
      <c r="E9" s="59"/>
      <c r="F9" s="59"/>
      <c r="G9" s="59"/>
      <c r="H9" s="59"/>
      <c r="I9" s="11"/>
      <c r="J9" s="11"/>
      <c r="K9" s="12"/>
      <c r="L9" s="12"/>
      <c r="M9" s="12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ht="18" customHeight="1" x14ac:dyDescent="0.25">
      <c r="A10" s="61" t="s">
        <v>27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ht="18.75" customHeight="1" x14ac:dyDescent="0.25">
      <c r="A11" s="11" t="s">
        <v>28</v>
      </c>
      <c r="B11" s="11"/>
      <c r="C11" s="11"/>
      <c r="D11" s="11"/>
      <c r="E11" s="13" t="s">
        <v>77</v>
      </c>
      <c r="F11" s="11"/>
      <c r="G11" s="11"/>
      <c r="H11" s="11"/>
      <c r="I11" s="11"/>
      <c r="J11" s="11"/>
      <c r="K11" s="11"/>
      <c r="L11" s="11"/>
      <c r="M11" s="1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ht="12.75" customHeight="1" x14ac:dyDescent="0.25">
      <c r="A12" s="62" t="s">
        <v>29</v>
      </c>
      <c r="B12" s="63"/>
      <c r="C12" s="63"/>
      <c r="D12" s="63"/>
      <c r="E12" s="63"/>
      <c r="F12" s="14" t="s">
        <v>30</v>
      </c>
      <c r="G12" s="14" t="s">
        <v>31</v>
      </c>
      <c r="H12" s="14" t="s">
        <v>32</v>
      </c>
      <c r="I12" s="56" t="s">
        <v>33</v>
      </c>
      <c r="J12" s="54"/>
      <c r="K12" s="54"/>
      <c r="L12" s="54"/>
      <c r="M12" s="57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</row>
    <row r="13" spans="1:28" ht="12.75" customHeight="1" x14ac:dyDescent="0.25">
      <c r="A13" s="48" t="s">
        <v>34</v>
      </c>
      <c r="B13" s="49"/>
      <c r="C13" s="49"/>
      <c r="D13" s="49"/>
      <c r="E13" s="50"/>
      <c r="F13" s="16"/>
      <c r="G13" s="17" t="s">
        <v>35</v>
      </c>
      <c r="H13" s="17" t="s">
        <v>36</v>
      </c>
      <c r="I13" s="51" t="s">
        <v>34</v>
      </c>
      <c r="J13" s="49"/>
      <c r="K13" s="49"/>
      <c r="L13" s="49"/>
      <c r="M13" s="52"/>
      <c r="N13" s="15"/>
      <c r="O13" s="15"/>
      <c r="P13" s="15"/>
      <c r="Q13" s="15"/>
      <c r="R13" s="15" t="s">
        <v>37</v>
      </c>
      <c r="S13" s="15"/>
      <c r="T13" s="15"/>
      <c r="U13" s="15"/>
      <c r="V13" s="15"/>
      <c r="W13" s="15"/>
      <c r="X13" s="15"/>
      <c r="Y13" s="15"/>
      <c r="Z13" s="15"/>
      <c r="AA13" s="15"/>
      <c r="AB13" s="15"/>
    </row>
    <row r="14" spans="1:28" ht="12.75" customHeight="1" x14ac:dyDescent="0.25">
      <c r="A14" s="18" t="s">
        <v>38</v>
      </c>
      <c r="B14" s="14" t="s">
        <v>39</v>
      </c>
      <c r="C14" s="14" t="s">
        <v>40</v>
      </c>
      <c r="D14" s="14" t="s">
        <v>41</v>
      </c>
      <c r="E14" s="14" t="s">
        <v>42</v>
      </c>
      <c r="F14" s="19"/>
      <c r="G14" s="19"/>
      <c r="H14" s="14"/>
      <c r="I14" s="14" t="str">
        <f t="shared" ref="I14:M14" si="0">A14</f>
        <v>C1</v>
      </c>
      <c r="J14" s="14" t="str">
        <f t="shared" si="0"/>
        <v>C2</v>
      </c>
      <c r="K14" s="14" t="str">
        <f t="shared" si="0"/>
        <v>C3</v>
      </c>
      <c r="L14" s="14" t="str">
        <f t="shared" si="0"/>
        <v>C4</v>
      </c>
      <c r="M14" s="20" t="str">
        <f t="shared" si="0"/>
        <v>C5</v>
      </c>
      <c r="N14" s="15"/>
      <c r="O14" s="15" t="s">
        <v>43</v>
      </c>
      <c r="P14" s="15" t="s">
        <v>6</v>
      </c>
      <c r="Q14" s="15" t="s">
        <v>2</v>
      </c>
      <c r="R14" s="21" t="s">
        <v>44</v>
      </c>
      <c r="S14" s="21" t="s">
        <v>45</v>
      </c>
      <c r="T14" s="15"/>
      <c r="U14" s="15"/>
      <c r="V14" s="15"/>
      <c r="W14" s="15"/>
      <c r="X14" s="15"/>
      <c r="Y14" s="15"/>
      <c r="Z14" s="15"/>
      <c r="AA14" s="15"/>
      <c r="AB14" s="15"/>
    </row>
    <row r="15" spans="1:28" ht="12.75" customHeight="1" x14ac:dyDescent="0.25">
      <c r="A15" s="22" t="s">
        <v>20</v>
      </c>
      <c r="B15" s="23" t="s">
        <v>23</v>
      </c>
      <c r="C15" s="23" t="s">
        <v>20</v>
      </c>
      <c r="D15" s="23" t="s">
        <v>23</v>
      </c>
      <c r="E15" s="23" t="s">
        <v>20</v>
      </c>
      <c r="F15" s="16"/>
      <c r="G15" s="16"/>
      <c r="H15" s="24"/>
      <c r="I15" s="23" t="str">
        <f t="shared" ref="I15:M15" si="1">A15</f>
        <v>A</v>
      </c>
      <c r="J15" s="23" t="str">
        <f t="shared" si="1"/>
        <v>M</v>
      </c>
      <c r="K15" s="23" t="str">
        <f t="shared" si="1"/>
        <v>A</v>
      </c>
      <c r="L15" s="23" t="str">
        <f t="shared" si="1"/>
        <v>M</v>
      </c>
      <c r="M15" s="25" t="str">
        <f t="shared" si="1"/>
        <v>A</v>
      </c>
      <c r="N15" s="15"/>
      <c r="O15" s="15"/>
      <c r="P15" s="15"/>
      <c r="Q15" s="15"/>
      <c r="R15" s="21" t="s">
        <v>23</v>
      </c>
      <c r="S15" s="21" t="s">
        <v>20</v>
      </c>
      <c r="T15" s="15"/>
      <c r="U15" s="15"/>
      <c r="V15" s="15"/>
      <c r="W15" s="15"/>
      <c r="X15" s="15"/>
      <c r="Y15" s="15"/>
      <c r="Z15" s="15"/>
      <c r="AA15" s="15"/>
      <c r="AB15" s="15"/>
    </row>
    <row r="16" spans="1:28" ht="13.5" customHeight="1" x14ac:dyDescent="0.2">
      <c r="A16" s="26">
        <v>0.27083333333333331</v>
      </c>
      <c r="B16" s="27">
        <v>0.2986111111111111</v>
      </c>
      <c r="C16" s="27">
        <v>0.3263888888888889</v>
      </c>
      <c r="D16" s="27">
        <v>0.36805555555555558</v>
      </c>
      <c r="E16" s="27">
        <v>0.40972222222222221</v>
      </c>
      <c r="F16" s="19">
        <v>0</v>
      </c>
      <c r="G16" s="19">
        <v>0</v>
      </c>
      <c r="H16" s="28" t="s">
        <v>46</v>
      </c>
      <c r="I16" s="29">
        <f t="shared" ref="I16:M16" si="2">I17+TIME(0,0,(3600*($O17-$O16)/(INDEX($T$5:$AB$6,MATCH(I$15,$S$5:$S$6,0),MATCH(CONCATENATE($P17,$Q17),$T$4:$AB$4,0)))+$T$8))</f>
        <v>0.32276620370370368</v>
      </c>
      <c r="J16" s="29">
        <f t="shared" si="2"/>
        <v>0.34601851851851856</v>
      </c>
      <c r="K16" s="29">
        <f t="shared" si="2"/>
        <v>0.37832175925925926</v>
      </c>
      <c r="L16" s="29">
        <f t="shared" si="2"/>
        <v>0.41546296296296298</v>
      </c>
      <c r="M16" s="30">
        <f t="shared" si="2"/>
        <v>0.46165509259259258</v>
      </c>
      <c r="N16" s="1"/>
      <c r="O16" s="1">
        <v>0</v>
      </c>
      <c r="P16" s="31"/>
      <c r="Q16" s="31"/>
      <c r="R16" s="32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ht="13.5" customHeight="1" x14ac:dyDescent="0.2">
      <c r="A17" s="33">
        <f t="shared" ref="A17:E17" si="3">A16+TIME(0,0,(3600*($O17-$O16)/(INDEX($T$5:$AB$6,MATCH(A$15,$S$5:$S$6,0),MATCH(CONCATENATE($P17,$Q17),$T$4:$AB$4,0)))+$T$8))</f>
        <v>0.28216435185185185</v>
      </c>
      <c r="B17" s="34">
        <f t="shared" si="3"/>
        <v>0.30775462962962963</v>
      </c>
      <c r="C17" s="34">
        <f t="shared" si="3"/>
        <v>0.33771990740740743</v>
      </c>
      <c r="D17" s="34">
        <f t="shared" si="3"/>
        <v>0.3771990740740741</v>
      </c>
      <c r="E17" s="34">
        <f t="shared" si="3"/>
        <v>0.42105324074074074</v>
      </c>
      <c r="F17" s="35">
        <v>10.5</v>
      </c>
      <c r="G17" s="35">
        <v>1</v>
      </c>
      <c r="H17" s="36" t="s">
        <v>47</v>
      </c>
      <c r="I17" s="34">
        <f t="shared" ref="I17:M17" si="4">I18+TIME(0,0,(3600*($O18-$O17)/(INDEX($T$5:$AB$6,MATCH(I$15,$S$5:$S$6,0),MATCH(CONCATENATE($P18,$Q18),$T$4:$AB$4,0)))+$T$8))</f>
        <v>0.31143518518518515</v>
      </c>
      <c r="J17" s="34">
        <f t="shared" si="4"/>
        <v>0.33687500000000004</v>
      </c>
      <c r="K17" s="34">
        <f t="shared" si="4"/>
        <v>0.36699074074074073</v>
      </c>
      <c r="L17" s="34">
        <f t="shared" si="4"/>
        <v>0.40631944444444446</v>
      </c>
      <c r="M17" s="37">
        <f t="shared" si="4"/>
        <v>0.45032407407407404</v>
      </c>
      <c r="N17" s="1"/>
      <c r="O17" s="1">
        <f t="shared" ref="O17:O22" si="5">O16+F17</f>
        <v>10.5</v>
      </c>
      <c r="P17" s="7">
        <v>1</v>
      </c>
      <c r="Q17" s="38" t="s">
        <v>48</v>
      </c>
      <c r="R17" s="39">
        <f t="shared" ref="R17:S17" si="6">TIME(0,0,(3600*($O17-$O16)/(INDEX($T$5:$AB$6,MATCH(R$15,$S$5:$S$6,0),MATCH((CONCATENATE($P17,$Q17)),$T$4:$AB$4,0)))))</f>
        <v>8.7499999999999991E-3</v>
      </c>
      <c r="S17" s="39">
        <f t="shared" si="6"/>
        <v>1.0937500000000001E-2</v>
      </c>
      <c r="T17" s="1"/>
      <c r="U17" s="40"/>
      <c r="V17" s="1"/>
      <c r="W17" s="1"/>
      <c r="X17" s="1"/>
      <c r="Y17" s="1"/>
      <c r="Z17" s="1"/>
      <c r="AA17" s="1"/>
      <c r="AB17" s="1"/>
    </row>
    <row r="18" spans="1:28" ht="13.5" customHeight="1" x14ac:dyDescent="0.2">
      <c r="A18" s="33">
        <f t="shared" ref="A18:E18" si="7">A17+TIME(0,0,(3600*($O18-$O17)/(INDEX($T$5:$AB$6,MATCH(A$15,$S$5:$S$6,0),MATCH(CONCATENATE($P18,$Q18),$T$4:$AB$4,0)))+$T$8))</f>
        <v>0.28380787037037036</v>
      </c>
      <c r="B18" s="34">
        <f t="shared" si="7"/>
        <v>0.30914351851851851</v>
      </c>
      <c r="C18" s="34">
        <f t="shared" si="7"/>
        <v>0.33936342592592594</v>
      </c>
      <c r="D18" s="34">
        <f t="shared" si="7"/>
        <v>0.37858796296296299</v>
      </c>
      <c r="E18" s="34">
        <f t="shared" si="7"/>
        <v>0.42269675925925926</v>
      </c>
      <c r="F18" s="35">
        <v>1.2</v>
      </c>
      <c r="G18" s="35">
        <v>2</v>
      </c>
      <c r="H18" s="36" t="s">
        <v>49</v>
      </c>
      <c r="I18" s="34">
        <f t="shared" ref="I18:M18" si="8">I19+TIME(0,0,(3600*($O19-$O18)/(INDEX($T$5:$AB$6,MATCH(I$15,$S$5:$S$6,0),MATCH(CONCATENATE($P19,$Q19),$T$4:$AB$4,0)))+$T$8))</f>
        <v>0.30979166666666663</v>
      </c>
      <c r="J18" s="34">
        <f t="shared" si="8"/>
        <v>0.33548611111111115</v>
      </c>
      <c r="K18" s="34">
        <f t="shared" si="8"/>
        <v>0.36534722222222221</v>
      </c>
      <c r="L18" s="34">
        <f t="shared" si="8"/>
        <v>0.40493055555555557</v>
      </c>
      <c r="M18" s="37">
        <f t="shared" si="8"/>
        <v>0.44868055555555553</v>
      </c>
      <c r="N18" s="1"/>
      <c r="O18" s="1">
        <f t="shared" si="5"/>
        <v>11.7</v>
      </c>
      <c r="P18" s="7">
        <v>1</v>
      </c>
      <c r="Q18" s="38" t="s">
        <v>48</v>
      </c>
      <c r="R18" s="39">
        <f t="shared" ref="R18:S18" si="9">TIME(0,0,(3600*($O18-$O17)/(INDEX($T$5:$AB$6,MATCH(R$15,$S$5:$S$6,0),MATCH((CONCATENATE($P18,$Q18)),$T$4:$AB$4,0)))))</f>
        <v>9.9537037037037042E-4</v>
      </c>
      <c r="S18" s="39">
        <f t="shared" si="9"/>
        <v>1.25E-3</v>
      </c>
      <c r="T18" s="1"/>
      <c r="U18" s="40"/>
      <c r="V18" s="1"/>
      <c r="W18" s="1"/>
      <c r="X18" s="1"/>
      <c r="Y18" s="1"/>
      <c r="Z18" s="1"/>
      <c r="AA18" s="1"/>
      <c r="AB18" s="1"/>
    </row>
    <row r="19" spans="1:28" ht="13.5" customHeight="1" x14ac:dyDescent="0.2">
      <c r="A19" s="33">
        <f t="shared" ref="A19:E19" si="10">A18+TIME(0,0,(3600*($O19-$O18)/(INDEX($T$5:$AB$6,MATCH(A$15,$S$5:$S$6,0),MATCH(CONCATENATE($P19,$Q19),$T$4:$AB$4,0)))+$T$8))</f>
        <v>0.2853472222222222</v>
      </c>
      <c r="B19" s="34">
        <f t="shared" si="10"/>
        <v>0.3104513888888889</v>
      </c>
      <c r="C19" s="34">
        <f t="shared" si="10"/>
        <v>0.34090277777777778</v>
      </c>
      <c r="D19" s="34">
        <f t="shared" si="10"/>
        <v>0.37989583333333338</v>
      </c>
      <c r="E19" s="34">
        <f t="shared" si="10"/>
        <v>0.42423611111111109</v>
      </c>
      <c r="F19" s="35">
        <v>1.1000000000000001</v>
      </c>
      <c r="G19" s="35">
        <v>3</v>
      </c>
      <c r="H19" s="36" t="s">
        <v>50</v>
      </c>
      <c r="I19" s="34">
        <f t="shared" ref="I19:M19" si="11">I20+TIME(0,0,(3600*($O20-$O19)/(INDEX($T$5:$AB$6,MATCH(I$15,$S$5:$S$6,0),MATCH(CONCATENATE($P20,$Q20),$T$4:$AB$4,0)))+$T$8))</f>
        <v>0.3082523148148148</v>
      </c>
      <c r="J19" s="34">
        <f t="shared" si="11"/>
        <v>0.33417824074074076</v>
      </c>
      <c r="K19" s="34">
        <f t="shared" si="11"/>
        <v>0.36380787037037038</v>
      </c>
      <c r="L19" s="34">
        <f t="shared" si="11"/>
        <v>0.40362268518518518</v>
      </c>
      <c r="M19" s="37">
        <f t="shared" si="11"/>
        <v>0.44714120370370369</v>
      </c>
      <c r="N19" s="1"/>
      <c r="O19" s="1">
        <f t="shared" si="5"/>
        <v>12.799999999999999</v>
      </c>
      <c r="P19" s="7">
        <v>1</v>
      </c>
      <c r="Q19" s="38" t="s">
        <v>48</v>
      </c>
      <c r="R19" s="39">
        <f t="shared" ref="R19:S19" si="12">TIME(0,0,(3600*($O19-$O18)/(INDEX($T$5:$AB$6,MATCH(R$15,$S$5:$S$6,0),MATCH((CONCATENATE($P19,$Q19)),$T$4:$AB$4,0)))))</f>
        <v>9.1435185185185185E-4</v>
      </c>
      <c r="S19" s="39">
        <f t="shared" si="12"/>
        <v>1.1458333333333333E-3</v>
      </c>
      <c r="T19" s="1"/>
      <c r="U19" s="40"/>
      <c r="V19" s="1"/>
      <c r="W19" s="1"/>
      <c r="X19" s="1"/>
      <c r="Y19" s="1"/>
      <c r="Z19" s="1"/>
      <c r="AA19" s="1"/>
      <c r="AB19" s="1"/>
    </row>
    <row r="20" spans="1:28" ht="13.5" customHeight="1" x14ac:dyDescent="0.2">
      <c r="A20" s="33">
        <f t="shared" ref="A20:E20" si="13">A19+TIME(0,0,(3600*($O20-$O19)/(INDEX($T$5:$AB$6,MATCH(A$15,$S$5:$S$6,0),MATCH(CONCATENATE($P20,$Q20),$T$4:$AB$4,0)))+$T$8))</f>
        <v>0.29263888888888884</v>
      </c>
      <c r="B20" s="34">
        <f t="shared" si="13"/>
        <v>0.3162152777777778</v>
      </c>
      <c r="C20" s="34">
        <f t="shared" si="13"/>
        <v>0.34819444444444442</v>
      </c>
      <c r="D20" s="34">
        <f t="shared" si="13"/>
        <v>0.38565972222222228</v>
      </c>
      <c r="E20" s="34">
        <f t="shared" si="13"/>
        <v>0.43152777777777773</v>
      </c>
      <c r="F20" s="35">
        <v>5.8</v>
      </c>
      <c r="G20" s="35">
        <v>4</v>
      </c>
      <c r="H20" s="36" t="s">
        <v>51</v>
      </c>
      <c r="I20" s="34">
        <f t="shared" ref="I20:M20" si="14">I21+TIME(0,0,(3600*($O21-$O20)/(INDEX($T$5:$AB$6,MATCH(I$15,$S$5:$S$6,0),MATCH(CONCATENATE($P21,$Q21),$T$4:$AB$4,0)))+$T$8))</f>
        <v>0.30096064814814816</v>
      </c>
      <c r="J20" s="34">
        <f t="shared" si="14"/>
        <v>0.32841435185185186</v>
      </c>
      <c r="K20" s="34">
        <f t="shared" si="14"/>
        <v>0.35651620370370374</v>
      </c>
      <c r="L20" s="34">
        <f t="shared" si="14"/>
        <v>0.39785879629629628</v>
      </c>
      <c r="M20" s="37">
        <f t="shared" si="14"/>
        <v>0.43984953703703705</v>
      </c>
      <c r="N20" s="1"/>
      <c r="O20" s="1">
        <f t="shared" si="5"/>
        <v>18.599999999999998</v>
      </c>
      <c r="P20" s="7">
        <v>2</v>
      </c>
      <c r="Q20" s="38" t="s">
        <v>48</v>
      </c>
      <c r="R20" s="39">
        <f t="shared" ref="R20:S20" si="15">TIME(0,0,(3600*($O20-$O19)/(INDEX($T$5:$AB$6,MATCH(R$15,$S$5:$S$6,0),MATCH((CONCATENATE($P20,$Q20)),$T$4:$AB$4,0)))))</f>
        <v>5.37037037037037E-3</v>
      </c>
      <c r="S20" s="39">
        <f t="shared" si="15"/>
        <v>6.8981481481481489E-3</v>
      </c>
      <c r="T20" s="1"/>
      <c r="U20" s="40"/>
      <c r="V20" s="1"/>
      <c r="W20" s="1"/>
      <c r="X20" s="1"/>
      <c r="Y20" s="1"/>
      <c r="Z20" s="1"/>
      <c r="AA20" s="1"/>
      <c r="AB20" s="1"/>
    </row>
    <row r="21" spans="1:28" ht="13.5" customHeight="1" x14ac:dyDescent="0.2">
      <c r="A21" s="33">
        <f t="shared" ref="A21:E21" si="16">A20+TIME(0,0,(3600*($O21-$O20)/(INDEX($T$5:$AB$6,MATCH(A$15,$S$5:$S$6,0),MATCH(CONCATENATE($P21,$Q21),$T$4:$AB$4,0)))+$T$8))</f>
        <v>0.29376157407407405</v>
      </c>
      <c r="B21" s="34">
        <f t="shared" si="16"/>
        <v>0.31718750000000001</v>
      </c>
      <c r="C21" s="34">
        <f t="shared" si="16"/>
        <v>0.34931712962962963</v>
      </c>
      <c r="D21" s="34">
        <f t="shared" si="16"/>
        <v>0.38663194444444449</v>
      </c>
      <c r="E21" s="34">
        <f t="shared" si="16"/>
        <v>0.43265046296296295</v>
      </c>
      <c r="F21" s="35">
        <v>0.7</v>
      </c>
      <c r="G21" s="35">
        <v>5</v>
      </c>
      <c r="H21" s="36" t="s">
        <v>52</v>
      </c>
      <c r="I21" s="34">
        <f t="shared" ref="I21:M21" si="17">I22+TIME(0,0,(3600*($O22-$O21)/(INDEX($T$5:$AB$6,MATCH(I$15,$S$5:$S$6,0),MATCH(CONCATENATE($P22,$Q22),$T$4:$AB$4,0)))+$T$8))</f>
        <v>0.29983796296296295</v>
      </c>
      <c r="J21" s="34">
        <f t="shared" si="17"/>
        <v>0.32744212962962965</v>
      </c>
      <c r="K21" s="34">
        <f t="shared" si="17"/>
        <v>0.35539351851851853</v>
      </c>
      <c r="L21" s="34">
        <f t="shared" si="17"/>
        <v>0.39688657407407407</v>
      </c>
      <c r="M21" s="37">
        <f t="shared" si="17"/>
        <v>0.43872685185185184</v>
      </c>
      <c r="N21" s="1"/>
      <c r="O21" s="1">
        <f t="shared" si="5"/>
        <v>19.299999999999997</v>
      </c>
      <c r="P21" s="38" t="s">
        <v>53</v>
      </c>
      <c r="Q21" s="38" t="s">
        <v>48</v>
      </c>
      <c r="R21" s="39">
        <f t="shared" ref="R21:S21" si="18">TIME(0,0,(3600*($O21-$O20)/(INDEX($T$5:$AB$6,MATCH(R$15,$S$5:$S$6,0),MATCH((CONCATENATE($P21,$Q21)),$T$4:$AB$4,0)))))</f>
        <v>5.7870370370370378E-4</v>
      </c>
      <c r="S21" s="39">
        <f t="shared" si="18"/>
        <v>7.291666666666667E-4</v>
      </c>
      <c r="T21" s="1"/>
      <c r="U21" s="1"/>
      <c r="V21" s="1"/>
      <c r="W21" s="1"/>
      <c r="X21" s="1"/>
      <c r="Y21" s="1"/>
      <c r="Z21" s="1"/>
      <c r="AA21" s="1"/>
      <c r="AB21" s="1"/>
    </row>
    <row r="22" spans="1:28" ht="13.5" customHeight="1" x14ac:dyDescent="0.2">
      <c r="A22" s="33">
        <f t="shared" ref="A22:E22" si="19">A21+TIME(0,0,(3600*($O22-$O21)/(INDEX($T$5:$AB$6,MATCH(A$15,$S$5:$S$6,0),MATCH(CONCATENATE($P22,$Q22),$T$4:$AB$4,0)))+$T$8))</f>
        <v>0.29498842592592589</v>
      </c>
      <c r="B22" s="34">
        <f t="shared" si="19"/>
        <v>0.31824074074074077</v>
      </c>
      <c r="C22" s="34">
        <f t="shared" si="19"/>
        <v>0.35054398148148147</v>
      </c>
      <c r="D22" s="34">
        <f t="shared" si="19"/>
        <v>0.38768518518518524</v>
      </c>
      <c r="E22" s="34">
        <f t="shared" si="19"/>
        <v>0.43387731481481479</v>
      </c>
      <c r="F22" s="35">
        <v>0.8</v>
      </c>
      <c r="G22" s="35">
        <v>6</v>
      </c>
      <c r="H22" s="36" t="s">
        <v>54</v>
      </c>
      <c r="I22" s="41">
        <v>0.2986111111111111</v>
      </c>
      <c r="J22" s="41">
        <v>0.3263888888888889</v>
      </c>
      <c r="K22" s="41">
        <v>0.35416666666666669</v>
      </c>
      <c r="L22" s="41">
        <v>0.39583333333333331</v>
      </c>
      <c r="M22" s="42">
        <v>0.4375</v>
      </c>
      <c r="N22" s="1"/>
      <c r="O22" s="1">
        <f t="shared" si="5"/>
        <v>20.099999999999998</v>
      </c>
      <c r="P22" s="38" t="s">
        <v>53</v>
      </c>
      <c r="Q22" s="38" t="s">
        <v>48</v>
      </c>
      <c r="R22" s="39">
        <f t="shared" ref="R22:S22" si="20">TIME(0,0,(3600*($O22-$O21)/(INDEX($T$5:$AB$6,MATCH(R$15,$S$5:$S$6,0),MATCH((CONCATENATE($P22,$Q22)),$T$4:$AB$4,0)))))</f>
        <v>6.5972222222222213E-4</v>
      </c>
      <c r="S22" s="39">
        <f t="shared" si="20"/>
        <v>8.3333333333333339E-4</v>
      </c>
      <c r="T22" s="1"/>
      <c r="U22" s="1"/>
      <c r="V22" s="1"/>
      <c r="W22" s="1"/>
      <c r="X22" s="1"/>
      <c r="Y22" s="1"/>
      <c r="Z22" s="1"/>
      <c r="AA22" s="1"/>
      <c r="AB22" s="1"/>
    </row>
    <row r="23" spans="1:28" ht="13.5" customHeight="1" x14ac:dyDescent="0.2">
      <c r="A23" s="33"/>
      <c r="B23" s="34"/>
      <c r="C23" s="34"/>
      <c r="D23" s="34"/>
      <c r="E23" s="34"/>
      <c r="F23" s="35"/>
      <c r="G23" s="35"/>
      <c r="H23" s="36"/>
      <c r="I23" s="34"/>
      <c r="J23" s="34"/>
      <c r="K23" s="34"/>
      <c r="L23" s="34"/>
      <c r="M23" s="37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1:28" ht="13.5" customHeight="1" x14ac:dyDescent="0.2">
      <c r="A24" s="43" t="s">
        <v>55</v>
      </c>
      <c r="B24" s="16" t="s">
        <v>56</v>
      </c>
      <c r="C24" s="16" t="s">
        <v>55</v>
      </c>
      <c r="D24" s="16" t="s">
        <v>56</v>
      </c>
      <c r="E24" s="16" t="s">
        <v>55</v>
      </c>
      <c r="F24" s="16"/>
      <c r="G24" s="16"/>
      <c r="H24" s="24"/>
      <c r="I24" s="44" t="str">
        <f t="shared" ref="I24:M24" si="21">A24</f>
        <v>1=7</v>
      </c>
      <c r="J24" s="44" t="str">
        <f t="shared" si="21"/>
        <v>1=5</v>
      </c>
      <c r="K24" s="44" t="str">
        <f t="shared" si="21"/>
        <v>1=7</v>
      </c>
      <c r="L24" s="44" t="str">
        <f t="shared" si="21"/>
        <v>1=5</v>
      </c>
      <c r="M24" s="45" t="str">
        <f t="shared" si="21"/>
        <v>1=7</v>
      </c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1:28" ht="13.5" customHeight="1" x14ac:dyDescent="0.2">
      <c r="A25" s="1"/>
      <c r="B25" s="1"/>
      <c r="C25" s="1"/>
      <c r="D25" s="1"/>
      <c r="E25" s="1"/>
      <c r="F25" s="31"/>
      <c r="G25" s="3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1:28" ht="13.5" customHeight="1" x14ac:dyDescent="0.25">
      <c r="A26" s="53" t="s">
        <v>29</v>
      </c>
      <c r="B26" s="54"/>
      <c r="C26" s="54"/>
      <c r="D26" s="54"/>
      <c r="E26" s="55"/>
      <c r="F26" s="14" t="s">
        <v>30</v>
      </c>
      <c r="G26" s="14" t="s">
        <v>31</v>
      </c>
      <c r="H26" s="14" t="s">
        <v>32</v>
      </c>
      <c r="I26" s="56" t="s">
        <v>33</v>
      </c>
      <c r="J26" s="54"/>
      <c r="K26" s="54"/>
      <c r="L26" s="54"/>
      <c r="M26" s="57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1:28" ht="13.5" customHeight="1" x14ac:dyDescent="0.25">
      <c r="A27" s="48" t="s">
        <v>34</v>
      </c>
      <c r="B27" s="49"/>
      <c r="C27" s="49"/>
      <c r="D27" s="49"/>
      <c r="E27" s="50"/>
      <c r="F27" s="16"/>
      <c r="G27" s="17" t="s">
        <v>35</v>
      </c>
      <c r="H27" s="17" t="s">
        <v>36</v>
      </c>
      <c r="I27" s="51" t="s">
        <v>34</v>
      </c>
      <c r="J27" s="49"/>
      <c r="K27" s="49"/>
      <c r="L27" s="49"/>
      <c r="M27" s="52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1:28" ht="13.5" customHeight="1" x14ac:dyDescent="0.25">
      <c r="A28" s="18" t="s">
        <v>57</v>
      </c>
      <c r="B28" s="14" t="s">
        <v>58</v>
      </c>
      <c r="C28" s="14" t="s">
        <v>59</v>
      </c>
      <c r="D28" s="14" t="s">
        <v>60</v>
      </c>
      <c r="E28" s="14" t="s">
        <v>61</v>
      </c>
      <c r="F28" s="19"/>
      <c r="G28" s="19"/>
      <c r="H28" s="14"/>
      <c r="I28" s="14" t="str">
        <f t="shared" ref="I28:M28" si="22">A28</f>
        <v>C6</v>
      </c>
      <c r="J28" s="14" t="str">
        <f t="shared" si="22"/>
        <v>C7</v>
      </c>
      <c r="K28" s="14" t="str">
        <f t="shared" si="22"/>
        <v>C8</v>
      </c>
      <c r="L28" s="14" t="str">
        <f t="shared" si="22"/>
        <v>C9</v>
      </c>
      <c r="M28" s="20" t="str">
        <f t="shared" si="22"/>
        <v>C10</v>
      </c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pans="1:28" ht="13.5" customHeight="1" x14ac:dyDescent="0.25">
      <c r="A29" s="22" t="s">
        <v>23</v>
      </c>
      <c r="B29" s="23" t="s">
        <v>23</v>
      </c>
      <c r="C29" s="23" t="s">
        <v>20</v>
      </c>
      <c r="D29" s="23" t="s">
        <v>23</v>
      </c>
      <c r="E29" s="23" t="s">
        <v>23</v>
      </c>
      <c r="F29" s="16"/>
      <c r="G29" s="16"/>
      <c r="H29" s="24"/>
      <c r="I29" s="23" t="str">
        <f t="shared" ref="I29:M29" si="23">A29</f>
        <v>M</v>
      </c>
      <c r="J29" s="23" t="str">
        <f t="shared" si="23"/>
        <v>M</v>
      </c>
      <c r="K29" s="23" t="str">
        <f t="shared" si="23"/>
        <v>A</v>
      </c>
      <c r="L29" s="23" t="str">
        <f t="shared" si="23"/>
        <v>M</v>
      </c>
      <c r="M29" s="25" t="str">
        <f t="shared" si="23"/>
        <v>M</v>
      </c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28" ht="13.5" customHeight="1" x14ac:dyDescent="0.2">
      <c r="A30" s="26">
        <v>0.43055555555555558</v>
      </c>
      <c r="B30" s="27">
        <v>0.4513888888888889</v>
      </c>
      <c r="C30" s="27">
        <v>0.47222222222222221</v>
      </c>
      <c r="D30" s="27">
        <v>0.49305555555555558</v>
      </c>
      <c r="E30" s="27">
        <v>0.51388888888888884</v>
      </c>
      <c r="F30" s="19">
        <f t="shared" ref="F30:H30" si="24">F16</f>
        <v>0</v>
      </c>
      <c r="G30" s="19">
        <f t="shared" si="24"/>
        <v>0</v>
      </c>
      <c r="H30" s="46" t="str">
        <f t="shared" si="24"/>
        <v>Pitesti-Autogara Astra Tours Dob</v>
      </c>
      <c r="I30" s="34">
        <f t="shared" ref="I30:M30" si="25">I31+TIME(0,0,(3600*($O17-$O16)/(INDEX($T$5:$AB$6,MATCH(I$29,$S$5:$S$6,0),MATCH(CONCATENATE($P17,$Q17),$T$4:$AB$4,0)))+$T$8))</f>
        <v>0.47796296296296298</v>
      </c>
      <c r="J30" s="34">
        <f t="shared" si="25"/>
        <v>0.49879629629629635</v>
      </c>
      <c r="K30" s="34">
        <f t="shared" si="25"/>
        <v>0.52415509259259263</v>
      </c>
      <c r="L30" s="34">
        <f t="shared" si="25"/>
        <v>0.54046296296296303</v>
      </c>
      <c r="M30" s="37">
        <f t="shared" si="25"/>
        <v>0.56129629629629629</v>
      </c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28" ht="13.5" customHeight="1" x14ac:dyDescent="0.2">
      <c r="A31" s="33">
        <f t="shared" ref="A31:E31" si="26">A30+TIME(0,0,(3600*($O17-$O16)/(INDEX($T$5:$AB$6,MATCH(A$29,$S$5:$S$6,0),MATCH(CONCATENATE($P17,$Q17),$T$4:$AB$4,0)))+$T$8))</f>
        <v>0.4396990740740741</v>
      </c>
      <c r="B31" s="34">
        <f t="shared" si="26"/>
        <v>0.46053240740740742</v>
      </c>
      <c r="C31" s="34">
        <f t="shared" si="26"/>
        <v>0.48355324074074074</v>
      </c>
      <c r="D31" s="34">
        <f t="shared" si="26"/>
        <v>0.50219907407407405</v>
      </c>
      <c r="E31" s="34">
        <f t="shared" si="26"/>
        <v>0.52303240740740731</v>
      </c>
      <c r="F31" s="35">
        <f t="shared" ref="F31:H31" si="27">F17</f>
        <v>10.5</v>
      </c>
      <c r="G31" s="35">
        <f t="shared" si="27"/>
        <v>1</v>
      </c>
      <c r="H31" s="36" t="str">
        <f t="shared" si="27"/>
        <v>Recea Centru</v>
      </c>
      <c r="I31" s="34">
        <f t="shared" ref="I31:M31" si="28">I32+TIME(0,0,(3600*($O18-$O17)/(INDEX($T$5:$AB$6,MATCH(I$29,$S$5:$S$6,0),MATCH(CONCATENATE($P18,$Q18),$T$4:$AB$4,0)))+$T$8))</f>
        <v>0.46881944444444446</v>
      </c>
      <c r="J31" s="34">
        <f t="shared" si="28"/>
        <v>0.48965277777777783</v>
      </c>
      <c r="K31" s="34">
        <f t="shared" si="28"/>
        <v>0.51282407407407415</v>
      </c>
      <c r="L31" s="34">
        <f t="shared" si="28"/>
        <v>0.53131944444444457</v>
      </c>
      <c r="M31" s="37">
        <f t="shared" si="28"/>
        <v>0.55215277777777783</v>
      </c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28" ht="13.5" customHeight="1" x14ac:dyDescent="0.2">
      <c r="A32" s="33">
        <f t="shared" ref="A32:E32" si="29">A31+TIME(0,0,(3600*($O18-$O17)/(INDEX($T$5:$AB$6,MATCH(A$29,$S$5:$S$6,0),MATCH(CONCATENATE($P18,$Q18),$T$4:$AB$4,0)))+$T$8))</f>
        <v>0.44108796296296299</v>
      </c>
      <c r="B32" s="34">
        <f t="shared" si="29"/>
        <v>0.4619212962962963</v>
      </c>
      <c r="C32" s="34">
        <f t="shared" si="29"/>
        <v>0.48519675925925926</v>
      </c>
      <c r="D32" s="34">
        <f t="shared" si="29"/>
        <v>0.50358796296296293</v>
      </c>
      <c r="E32" s="34">
        <f t="shared" si="29"/>
        <v>0.52442129629629619</v>
      </c>
      <c r="F32" s="35">
        <f t="shared" ref="F32:H32" si="30">F18</f>
        <v>1.2</v>
      </c>
      <c r="G32" s="35">
        <f t="shared" si="30"/>
        <v>2</v>
      </c>
      <c r="H32" s="36" t="str">
        <f t="shared" si="30"/>
        <v>Catanele Tineretului</v>
      </c>
      <c r="I32" s="34">
        <f t="shared" ref="I32:M32" si="31">I33+TIME(0,0,(3600*($O19-$O18)/(INDEX($T$5:$AB$6,MATCH(I$29,$S$5:$S$6,0),MATCH(CONCATENATE($P19,$Q19),$T$4:$AB$4,0)))+$T$8))</f>
        <v>0.46743055555555557</v>
      </c>
      <c r="J32" s="34">
        <f t="shared" si="31"/>
        <v>0.48826388888888894</v>
      </c>
      <c r="K32" s="34">
        <f t="shared" si="31"/>
        <v>0.51118055555555564</v>
      </c>
      <c r="L32" s="34">
        <f t="shared" si="31"/>
        <v>0.52993055555555568</v>
      </c>
      <c r="M32" s="37">
        <f t="shared" si="31"/>
        <v>0.55076388888888894</v>
      </c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ht="13.5" customHeight="1" x14ac:dyDescent="0.2">
      <c r="A33" s="33">
        <f t="shared" ref="A33:E33" si="32">A32+TIME(0,0,(3600*($O19-$O18)/(INDEX($T$5:$AB$6,MATCH(A$29,$S$5:$S$6,0),MATCH(CONCATENATE($P19,$Q19),$T$4:$AB$4,0)))+$T$8))</f>
        <v>0.44239583333333338</v>
      </c>
      <c r="B33" s="34">
        <f t="shared" si="32"/>
        <v>0.46322916666666669</v>
      </c>
      <c r="C33" s="34">
        <f t="shared" si="32"/>
        <v>0.48673611111111109</v>
      </c>
      <c r="D33" s="34">
        <f t="shared" si="32"/>
        <v>0.50489583333333332</v>
      </c>
      <c r="E33" s="34">
        <f t="shared" si="32"/>
        <v>0.52572916666666658</v>
      </c>
      <c r="F33" s="35">
        <f t="shared" ref="F33:H33" si="33">F19</f>
        <v>1.1000000000000001</v>
      </c>
      <c r="G33" s="35">
        <f t="shared" si="33"/>
        <v>3</v>
      </c>
      <c r="H33" s="36" t="str">
        <f t="shared" si="33"/>
        <v>Oarja Ramificatie</v>
      </c>
      <c r="I33" s="34">
        <f t="shared" ref="I33:M33" si="34">I34+TIME(0,0,(3600*($O20-$O19)/(INDEX($T$5:$AB$6,MATCH(I$29,$S$5:$S$6,0),MATCH(CONCATENATE($P20,$Q20),$T$4:$AB$4,0)))+$T$8))</f>
        <v>0.46612268518518518</v>
      </c>
      <c r="J33" s="34">
        <f t="shared" si="34"/>
        <v>0.48695601851851855</v>
      </c>
      <c r="K33" s="34">
        <f t="shared" si="34"/>
        <v>0.5096412037037038</v>
      </c>
      <c r="L33" s="34">
        <f t="shared" si="34"/>
        <v>0.52862268518518529</v>
      </c>
      <c r="M33" s="37">
        <f t="shared" si="34"/>
        <v>0.54945601851851855</v>
      </c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ht="13.5" customHeight="1" x14ac:dyDescent="0.2">
      <c r="A34" s="33">
        <f t="shared" ref="A34:E34" si="35">A33+TIME(0,0,(3600*($O20-$O19)/(INDEX($T$5:$AB$6,MATCH(A$29,$S$5:$S$6,0),MATCH(CONCATENATE($P20,$Q20),$T$4:$AB$4,0)))+$T$8))</f>
        <v>0.44815972222222228</v>
      </c>
      <c r="B34" s="34">
        <f t="shared" si="35"/>
        <v>0.46899305555555559</v>
      </c>
      <c r="C34" s="34">
        <f t="shared" si="35"/>
        <v>0.49402777777777773</v>
      </c>
      <c r="D34" s="34">
        <f t="shared" si="35"/>
        <v>0.51065972222222222</v>
      </c>
      <c r="E34" s="34">
        <f t="shared" si="35"/>
        <v>0.53149305555555548</v>
      </c>
      <c r="F34" s="35">
        <f t="shared" ref="F34:H34" si="36">F20</f>
        <v>5.8</v>
      </c>
      <c r="G34" s="35">
        <f t="shared" si="36"/>
        <v>4</v>
      </c>
      <c r="H34" s="36" t="str">
        <f t="shared" si="36"/>
        <v>Oarja Stanislanesti</v>
      </c>
      <c r="I34" s="34">
        <f t="shared" ref="I34:M34" si="37">I35+TIME(0,0,(3600*($O21-$O20)/(INDEX($T$5:$AB$6,MATCH(I$29,$S$5:$S$6,0),MATCH(CONCATENATE($P21,$Q21),$T$4:$AB$4,0)))+$T$8))</f>
        <v>0.46035879629629628</v>
      </c>
      <c r="J34" s="34">
        <f t="shared" si="37"/>
        <v>0.48119212962962965</v>
      </c>
      <c r="K34" s="34">
        <f t="shared" si="37"/>
        <v>0.50234953703703711</v>
      </c>
      <c r="L34" s="34">
        <f t="shared" si="37"/>
        <v>0.52285879629629639</v>
      </c>
      <c r="M34" s="37">
        <f t="shared" si="37"/>
        <v>0.54369212962962965</v>
      </c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ht="12.75" customHeight="1" x14ac:dyDescent="0.2">
      <c r="A35" s="33">
        <f t="shared" ref="A35:E35" si="38">A34+TIME(0,0,(3600*($O21-$O20)/(INDEX($T$5:$AB$6,MATCH(A$29,$S$5:$S$6,0),MATCH(CONCATENATE($P21,$Q21),$T$4:$AB$4,0)))+$T$8))</f>
        <v>0.44913194444444449</v>
      </c>
      <c r="B35" s="34">
        <f t="shared" si="38"/>
        <v>0.4699652777777778</v>
      </c>
      <c r="C35" s="34">
        <f t="shared" si="38"/>
        <v>0.49515046296296295</v>
      </c>
      <c r="D35" s="34">
        <f t="shared" si="38"/>
        <v>0.51163194444444449</v>
      </c>
      <c r="E35" s="34">
        <f t="shared" si="38"/>
        <v>0.53246527777777775</v>
      </c>
      <c r="F35" s="35">
        <f t="shared" ref="F35:H35" si="39">F21</f>
        <v>0.7</v>
      </c>
      <c r="G35" s="35">
        <f t="shared" si="39"/>
        <v>5</v>
      </c>
      <c r="H35" s="36" t="str">
        <f t="shared" si="39"/>
        <v>Oarja Politie</v>
      </c>
      <c r="I35" s="34">
        <f t="shared" ref="I35:M35" si="40">I36+TIME(0,0,(3600*($O22-$O21)/(INDEX($T$5:$AB$6,MATCH(I$29,$S$5:$S$6,0),MATCH(CONCATENATE($P22,$Q22),$T$4:$AB$4,0)))+$T$8))</f>
        <v>0.45938657407407407</v>
      </c>
      <c r="J35" s="34">
        <f t="shared" si="40"/>
        <v>0.48021990740740744</v>
      </c>
      <c r="K35" s="34">
        <f t="shared" si="40"/>
        <v>0.5012268518518519</v>
      </c>
      <c r="L35" s="34">
        <f t="shared" si="40"/>
        <v>0.52188657407407413</v>
      </c>
      <c r="M35" s="37">
        <f t="shared" si="40"/>
        <v>0.54271990740740739</v>
      </c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ht="12.75" customHeight="1" x14ac:dyDescent="0.2">
      <c r="A36" s="33">
        <f t="shared" ref="A36:E36" si="41">A35+TIME(0,0,(3600*($O22-$O21)/(INDEX($T$5:$AB$6,MATCH(A$29,$S$5:$S$6,0),MATCH(CONCATENATE($P22,$Q22),$T$4:$AB$4,0)))+$T$8))</f>
        <v>0.45018518518518524</v>
      </c>
      <c r="B36" s="34">
        <f t="shared" si="41"/>
        <v>0.47101851851851856</v>
      </c>
      <c r="C36" s="34">
        <f t="shared" si="41"/>
        <v>0.49637731481481479</v>
      </c>
      <c r="D36" s="34">
        <f t="shared" si="41"/>
        <v>0.51268518518518524</v>
      </c>
      <c r="E36" s="34">
        <f t="shared" si="41"/>
        <v>0.5335185185185185</v>
      </c>
      <c r="F36" s="35">
        <f t="shared" ref="F36:H36" si="42">F22</f>
        <v>0.8</v>
      </c>
      <c r="G36" s="35">
        <f t="shared" si="42"/>
        <v>6</v>
      </c>
      <c r="H36" s="36" t="str">
        <f t="shared" si="42"/>
        <v>Oarja Monument</v>
      </c>
      <c r="I36" s="41">
        <v>0.45833333333333331</v>
      </c>
      <c r="J36" s="41">
        <v>0.47916666666666669</v>
      </c>
      <c r="K36" s="41">
        <v>0.5</v>
      </c>
      <c r="L36" s="41">
        <v>0.52083333333333337</v>
      </c>
      <c r="M36" s="42">
        <v>0.54166666666666663</v>
      </c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ht="12.75" customHeight="1" x14ac:dyDescent="0.2">
      <c r="A37" s="33"/>
      <c r="B37" s="34"/>
      <c r="C37" s="34"/>
      <c r="D37" s="34"/>
      <c r="E37" s="34"/>
      <c r="F37" s="35"/>
      <c r="G37" s="35"/>
      <c r="H37" s="36"/>
      <c r="I37" s="34"/>
      <c r="J37" s="34"/>
      <c r="K37" s="34"/>
      <c r="L37" s="34"/>
      <c r="M37" s="37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ht="12.75" customHeight="1" x14ac:dyDescent="0.2">
      <c r="A38" s="43" t="s">
        <v>56</v>
      </c>
      <c r="B38" s="16" t="s">
        <v>56</v>
      </c>
      <c r="C38" s="16" t="s">
        <v>55</v>
      </c>
      <c r="D38" s="16" t="s">
        <v>56</v>
      </c>
      <c r="E38" s="16" t="s">
        <v>56</v>
      </c>
      <c r="F38" s="16"/>
      <c r="G38" s="16"/>
      <c r="H38" s="24"/>
      <c r="I38" s="44" t="str">
        <f t="shared" ref="I38:M38" si="43">A38</f>
        <v>1=5</v>
      </c>
      <c r="J38" s="44" t="str">
        <f t="shared" si="43"/>
        <v>1=5</v>
      </c>
      <c r="K38" s="44" t="str">
        <f t="shared" si="43"/>
        <v>1=7</v>
      </c>
      <c r="L38" s="44" t="str">
        <f t="shared" si="43"/>
        <v>1=5</v>
      </c>
      <c r="M38" s="45" t="str">
        <f t="shared" si="43"/>
        <v>1=5</v>
      </c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ht="12.75" customHeight="1" x14ac:dyDescent="0.2">
      <c r="A39" s="1"/>
      <c r="B39" s="1"/>
      <c r="C39" s="1"/>
      <c r="D39" s="1"/>
      <c r="E39" s="1"/>
      <c r="F39" s="31"/>
      <c r="G39" s="3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ht="12.75" customHeight="1" x14ac:dyDescent="0.25">
      <c r="A40" s="53" t="s">
        <v>29</v>
      </c>
      <c r="B40" s="54"/>
      <c r="C40" s="54"/>
      <c r="D40" s="54"/>
      <c r="E40" s="55"/>
      <c r="F40" s="14" t="s">
        <v>30</v>
      </c>
      <c r="G40" s="14" t="s">
        <v>31</v>
      </c>
      <c r="H40" s="14" t="s">
        <v>32</v>
      </c>
      <c r="I40" s="56" t="s">
        <v>33</v>
      </c>
      <c r="J40" s="54"/>
      <c r="K40" s="54"/>
      <c r="L40" s="54"/>
      <c r="M40" s="57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ht="12.75" customHeight="1" x14ac:dyDescent="0.25">
      <c r="A41" s="48" t="s">
        <v>34</v>
      </c>
      <c r="B41" s="49"/>
      <c r="C41" s="49"/>
      <c r="D41" s="49"/>
      <c r="E41" s="50"/>
      <c r="F41" s="16"/>
      <c r="G41" s="17" t="s">
        <v>35</v>
      </c>
      <c r="H41" s="17" t="s">
        <v>36</v>
      </c>
      <c r="I41" s="51" t="s">
        <v>34</v>
      </c>
      <c r="J41" s="49"/>
      <c r="K41" s="49"/>
      <c r="L41" s="49"/>
      <c r="M41" s="52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ht="12.75" customHeight="1" x14ac:dyDescent="0.25">
      <c r="A42" s="18" t="s">
        <v>62</v>
      </c>
      <c r="B42" s="14" t="s">
        <v>63</v>
      </c>
      <c r="C42" s="14" t="s">
        <v>64</v>
      </c>
      <c r="D42" s="14" t="s">
        <v>65</v>
      </c>
      <c r="E42" s="14" t="s">
        <v>66</v>
      </c>
      <c r="F42" s="19"/>
      <c r="G42" s="19"/>
      <c r="H42" s="14"/>
      <c r="I42" s="14" t="str">
        <f t="shared" ref="I42:M42" si="44">A42</f>
        <v>C11</v>
      </c>
      <c r="J42" s="14" t="str">
        <f t="shared" si="44"/>
        <v>C12</v>
      </c>
      <c r="K42" s="14" t="str">
        <f t="shared" si="44"/>
        <v>C13</v>
      </c>
      <c r="L42" s="14" t="str">
        <f t="shared" si="44"/>
        <v>C14</v>
      </c>
      <c r="M42" s="20" t="str">
        <f t="shared" si="44"/>
        <v>C15</v>
      </c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ht="16.5" customHeight="1" x14ac:dyDescent="0.25">
      <c r="A43" s="22" t="s">
        <v>20</v>
      </c>
      <c r="B43" s="23" t="s">
        <v>23</v>
      </c>
      <c r="C43" s="23" t="s">
        <v>23</v>
      </c>
      <c r="D43" s="23" t="s">
        <v>20</v>
      </c>
      <c r="E43" s="23" t="s">
        <v>23</v>
      </c>
      <c r="F43" s="16"/>
      <c r="G43" s="16"/>
      <c r="H43" s="24"/>
      <c r="I43" s="23" t="str">
        <f t="shared" ref="I43:M43" si="45">A43</f>
        <v>A</v>
      </c>
      <c r="J43" s="23" t="str">
        <f t="shared" si="45"/>
        <v>M</v>
      </c>
      <c r="K43" s="23" t="str">
        <f t="shared" si="45"/>
        <v>M</v>
      </c>
      <c r="L43" s="23" t="str">
        <f t="shared" si="45"/>
        <v>A</v>
      </c>
      <c r="M43" s="25" t="str">
        <f t="shared" si="45"/>
        <v>M</v>
      </c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ht="16.5" customHeight="1" x14ac:dyDescent="0.2">
      <c r="A44" s="26">
        <v>0.53472222222222221</v>
      </c>
      <c r="B44" s="27">
        <v>0.55555555555555558</v>
      </c>
      <c r="C44" s="27">
        <v>0.57638888888888884</v>
      </c>
      <c r="D44" s="27">
        <v>0.59722222222222221</v>
      </c>
      <c r="E44" s="27">
        <v>0.61805555555555558</v>
      </c>
      <c r="F44" s="19">
        <f t="shared" ref="F44:H44" si="46">F16</f>
        <v>0</v>
      </c>
      <c r="G44" s="19">
        <f t="shared" si="46"/>
        <v>0</v>
      </c>
      <c r="H44" s="46" t="str">
        <f t="shared" si="46"/>
        <v>Pitesti-Autogara Astra Tours Dob</v>
      </c>
      <c r="I44" s="34">
        <f t="shared" ref="I44:M44" si="47">I45+TIME(0,0,(3600*($O17-$O16)/(INDEX($T$5:$AB$6,MATCH(I$43,$S$5:$S$6,0),MATCH(CONCATENATE($P17,$Q17),$T$4:$AB$4,0)))+$T$8))</f>
        <v>0.58665509259259263</v>
      </c>
      <c r="J44" s="34">
        <f t="shared" si="47"/>
        <v>0.60296296296296303</v>
      </c>
      <c r="K44" s="34">
        <f t="shared" si="47"/>
        <v>0.62379629629629629</v>
      </c>
      <c r="L44" s="34">
        <f t="shared" si="47"/>
        <v>0.64915509259259263</v>
      </c>
      <c r="M44" s="37">
        <f t="shared" si="47"/>
        <v>0.66546296296296303</v>
      </c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ht="12.75" x14ac:dyDescent="0.2">
      <c r="A45" s="33">
        <f t="shared" ref="A45:E45" si="48">A44+TIME(0,0,(3600*($O17-$O16)/(INDEX($T$5:$AB$6,MATCH(A$43,$S$5:$S$6,0),MATCH(CONCATENATE($P17,$Q17),$T$4:$AB$4,0)))+$T$8))</f>
        <v>0.54605324074074069</v>
      </c>
      <c r="B45" s="34">
        <f t="shared" si="48"/>
        <v>0.56469907407407405</v>
      </c>
      <c r="C45" s="34">
        <f t="shared" si="48"/>
        <v>0.58553240740740731</v>
      </c>
      <c r="D45" s="34">
        <f t="shared" si="48"/>
        <v>0.60855324074074069</v>
      </c>
      <c r="E45" s="34">
        <f t="shared" si="48"/>
        <v>0.62719907407407405</v>
      </c>
      <c r="F45" s="35">
        <f t="shared" ref="F45:H45" si="49">F17</f>
        <v>10.5</v>
      </c>
      <c r="G45" s="35">
        <f t="shared" si="49"/>
        <v>1</v>
      </c>
      <c r="H45" s="36" t="str">
        <f t="shared" si="49"/>
        <v>Recea Centru</v>
      </c>
      <c r="I45" s="34">
        <f t="shared" ref="I45:M45" si="50">I46+TIME(0,0,(3600*($O18-$O17)/(INDEX($T$5:$AB$6,MATCH(I$43,$S$5:$S$6,0),MATCH(CONCATENATE($P18,$Q18),$T$4:$AB$4,0)))+$T$8))</f>
        <v>0.57532407407407415</v>
      </c>
      <c r="J45" s="34">
        <f t="shared" si="50"/>
        <v>0.59381944444444457</v>
      </c>
      <c r="K45" s="34">
        <f t="shared" si="50"/>
        <v>0.61465277777777783</v>
      </c>
      <c r="L45" s="34">
        <f t="shared" si="50"/>
        <v>0.63782407407407415</v>
      </c>
      <c r="M45" s="37">
        <f t="shared" si="50"/>
        <v>0.65631944444444457</v>
      </c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ht="12.75" x14ac:dyDescent="0.2">
      <c r="A46" s="33">
        <f t="shared" ref="A46:E46" si="51">A45+TIME(0,0,(3600*($O18-$O17)/(INDEX($T$5:$AB$6,MATCH(A$43,$S$5:$S$6,0),MATCH(CONCATENATE($P18,$Q18),$T$4:$AB$4,0)))+$T$8))</f>
        <v>0.5476967592592592</v>
      </c>
      <c r="B46" s="34">
        <f t="shared" si="51"/>
        <v>0.56608796296296293</v>
      </c>
      <c r="C46" s="34">
        <f t="shared" si="51"/>
        <v>0.58692129629629619</v>
      </c>
      <c r="D46" s="34">
        <f t="shared" si="51"/>
        <v>0.6101967592592592</v>
      </c>
      <c r="E46" s="34">
        <f t="shared" si="51"/>
        <v>0.62858796296296293</v>
      </c>
      <c r="F46" s="35">
        <f t="shared" ref="F46:H46" si="52">F18</f>
        <v>1.2</v>
      </c>
      <c r="G46" s="35">
        <f t="shared" si="52"/>
        <v>2</v>
      </c>
      <c r="H46" s="36" t="str">
        <f t="shared" si="52"/>
        <v>Catanele Tineretului</v>
      </c>
      <c r="I46" s="34">
        <f t="shared" ref="I46:M46" si="53">I47+TIME(0,0,(3600*($O19-$O18)/(INDEX($T$5:$AB$6,MATCH(I$43,$S$5:$S$6,0),MATCH(CONCATENATE($P19,$Q19),$T$4:$AB$4,0)))+$T$8))</f>
        <v>0.57368055555555564</v>
      </c>
      <c r="J46" s="34">
        <f t="shared" si="53"/>
        <v>0.59243055555555568</v>
      </c>
      <c r="K46" s="34">
        <f t="shared" si="53"/>
        <v>0.61326388888888894</v>
      </c>
      <c r="L46" s="34">
        <f t="shared" si="53"/>
        <v>0.63618055555555564</v>
      </c>
      <c r="M46" s="37">
        <f t="shared" si="53"/>
        <v>0.65493055555555568</v>
      </c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ht="12.75" x14ac:dyDescent="0.2">
      <c r="A47" s="33">
        <f t="shared" ref="A47:E47" si="54">A46+TIME(0,0,(3600*($O19-$O18)/(INDEX($T$5:$AB$6,MATCH(A$43,$S$5:$S$6,0),MATCH(CONCATENATE($P19,$Q19),$T$4:$AB$4,0)))+$T$8))</f>
        <v>0.54923611111111104</v>
      </c>
      <c r="B47" s="34">
        <f t="shared" si="54"/>
        <v>0.56739583333333332</v>
      </c>
      <c r="C47" s="34">
        <f t="shared" si="54"/>
        <v>0.58822916666666658</v>
      </c>
      <c r="D47" s="34">
        <f t="shared" si="54"/>
        <v>0.61173611111111104</v>
      </c>
      <c r="E47" s="34">
        <f t="shared" si="54"/>
        <v>0.62989583333333332</v>
      </c>
      <c r="F47" s="35">
        <f t="shared" ref="F47:H47" si="55">F19</f>
        <v>1.1000000000000001</v>
      </c>
      <c r="G47" s="35">
        <f t="shared" si="55"/>
        <v>3</v>
      </c>
      <c r="H47" s="36" t="str">
        <f t="shared" si="55"/>
        <v>Oarja Ramificatie</v>
      </c>
      <c r="I47" s="34">
        <f t="shared" ref="I47:M47" si="56">I48+TIME(0,0,(3600*($O20-$O19)/(INDEX($T$5:$AB$6,MATCH(I$43,$S$5:$S$6,0),MATCH(CONCATENATE($P20,$Q20),$T$4:$AB$4,0)))+$T$8))</f>
        <v>0.5721412037037038</v>
      </c>
      <c r="J47" s="34">
        <f t="shared" si="56"/>
        <v>0.59112268518518529</v>
      </c>
      <c r="K47" s="34">
        <f t="shared" si="56"/>
        <v>0.61195601851851855</v>
      </c>
      <c r="L47" s="34">
        <f t="shared" si="56"/>
        <v>0.6346412037037038</v>
      </c>
      <c r="M47" s="37">
        <f t="shared" si="56"/>
        <v>0.65362268518518529</v>
      </c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ht="12.75" customHeight="1" x14ac:dyDescent="0.2">
      <c r="A48" s="33">
        <f t="shared" ref="A48:E48" si="57">A47+TIME(0,0,(3600*($O20-$O19)/(INDEX($T$5:$AB$6,MATCH(A$43,$S$5:$S$6,0),MATCH(CONCATENATE($P20,$Q20),$T$4:$AB$4,0)))+$T$8))</f>
        <v>0.55652777777777773</v>
      </c>
      <c r="B48" s="34">
        <f t="shared" si="57"/>
        <v>0.57315972222222222</v>
      </c>
      <c r="C48" s="34">
        <f t="shared" si="57"/>
        <v>0.59399305555555548</v>
      </c>
      <c r="D48" s="34">
        <f t="shared" si="57"/>
        <v>0.61902777777777773</v>
      </c>
      <c r="E48" s="34">
        <f t="shared" si="57"/>
        <v>0.63565972222222222</v>
      </c>
      <c r="F48" s="35">
        <f t="shared" ref="F48:H48" si="58">F20</f>
        <v>5.8</v>
      </c>
      <c r="G48" s="35">
        <f t="shared" si="58"/>
        <v>4</v>
      </c>
      <c r="H48" s="36" t="str">
        <f t="shared" si="58"/>
        <v>Oarja Stanislanesti</v>
      </c>
      <c r="I48" s="34">
        <f t="shared" ref="I48:M48" si="59">I49+TIME(0,0,(3600*($O21-$O20)/(INDEX($T$5:$AB$6,MATCH(I$43,$S$5:$S$6,0),MATCH(CONCATENATE($P21,$Q21),$T$4:$AB$4,0)))+$T$8))</f>
        <v>0.56484953703703711</v>
      </c>
      <c r="J48" s="34">
        <f t="shared" si="59"/>
        <v>0.58535879629629639</v>
      </c>
      <c r="K48" s="34">
        <f t="shared" si="59"/>
        <v>0.60619212962962965</v>
      </c>
      <c r="L48" s="34">
        <f t="shared" si="59"/>
        <v>0.62734953703703711</v>
      </c>
      <c r="M48" s="37">
        <f t="shared" si="59"/>
        <v>0.64785879629629639</v>
      </c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ht="12.75" customHeight="1" x14ac:dyDescent="0.2">
      <c r="A49" s="33">
        <f t="shared" ref="A49:E49" si="60">A48+TIME(0,0,(3600*($O21-$O20)/(INDEX($T$5:$AB$6,MATCH(A$43,$S$5:$S$6,0),MATCH(CONCATENATE($P21,$Q21),$T$4:$AB$4,0)))+$T$8))</f>
        <v>0.55765046296296295</v>
      </c>
      <c r="B49" s="34">
        <f t="shared" si="60"/>
        <v>0.57413194444444449</v>
      </c>
      <c r="C49" s="34">
        <f t="shared" si="60"/>
        <v>0.59496527777777775</v>
      </c>
      <c r="D49" s="34">
        <f t="shared" si="60"/>
        <v>0.62015046296296295</v>
      </c>
      <c r="E49" s="34">
        <f t="shared" si="60"/>
        <v>0.63663194444444449</v>
      </c>
      <c r="F49" s="35">
        <f t="shared" ref="F49:H49" si="61">F21</f>
        <v>0.7</v>
      </c>
      <c r="G49" s="35">
        <f t="shared" si="61"/>
        <v>5</v>
      </c>
      <c r="H49" s="36" t="str">
        <f t="shared" si="61"/>
        <v>Oarja Politie</v>
      </c>
      <c r="I49" s="34">
        <f t="shared" ref="I49:M49" si="62">I50+TIME(0,0,(3600*($O22-$O21)/(INDEX($T$5:$AB$6,MATCH(I$43,$S$5:$S$6,0),MATCH(CONCATENATE($P22,$Q22),$T$4:$AB$4,0)))+$T$8))</f>
        <v>0.5637268518518519</v>
      </c>
      <c r="J49" s="34">
        <f t="shared" si="62"/>
        <v>0.58438657407407413</v>
      </c>
      <c r="K49" s="34">
        <f t="shared" si="62"/>
        <v>0.60521990740740739</v>
      </c>
      <c r="L49" s="34">
        <f t="shared" si="62"/>
        <v>0.6262268518518519</v>
      </c>
      <c r="M49" s="37">
        <f t="shared" si="62"/>
        <v>0.64688657407407413</v>
      </c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2.75" customHeight="1" x14ac:dyDescent="0.2">
      <c r="A50" s="33">
        <f t="shared" ref="A50:E50" si="63">A49+TIME(0,0,(3600*($O22-$O21)/(INDEX($T$5:$AB$6,MATCH(A$43,$S$5:$S$6,0),MATCH(CONCATENATE($P22,$Q22),$T$4:$AB$4,0)))+$T$8))</f>
        <v>0.55887731481481484</v>
      </c>
      <c r="B50" s="34">
        <f t="shared" si="63"/>
        <v>0.57518518518518524</v>
      </c>
      <c r="C50" s="34">
        <f t="shared" si="63"/>
        <v>0.5960185185185185</v>
      </c>
      <c r="D50" s="34">
        <f t="shared" si="63"/>
        <v>0.62137731481481484</v>
      </c>
      <c r="E50" s="34">
        <f t="shared" si="63"/>
        <v>0.63768518518518524</v>
      </c>
      <c r="F50" s="35">
        <f t="shared" ref="F50:H50" si="64">F22</f>
        <v>0.8</v>
      </c>
      <c r="G50" s="35">
        <f t="shared" si="64"/>
        <v>6</v>
      </c>
      <c r="H50" s="36" t="str">
        <f t="shared" si="64"/>
        <v>Oarja Monument</v>
      </c>
      <c r="I50" s="41">
        <v>0.5625</v>
      </c>
      <c r="J50" s="41">
        <v>0.58333333333333337</v>
      </c>
      <c r="K50" s="41">
        <v>0.60416666666666663</v>
      </c>
      <c r="L50" s="41">
        <v>0.625</v>
      </c>
      <c r="M50" s="42">
        <v>0.64583333333333337</v>
      </c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ht="12.75" customHeight="1" x14ac:dyDescent="0.2">
      <c r="A51" s="33"/>
      <c r="B51" s="34"/>
      <c r="C51" s="34"/>
      <c r="D51" s="34"/>
      <c r="E51" s="34"/>
      <c r="F51" s="35"/>
      <c r="G51" s="35"/>
      <c r="H51" s="36"/>
      <c r="I51" s="34"/>
      <c r="J51" s="34"/>
      <c r="K51" s="34"/>
      <c r="L51" s="34"/>
      <c r="M51" s="37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ht="12.75" customHeight="1" x14ac:dyDescent="0.2">
      <c r="A52" s="43" t="s">
        <v>55</v>
      </c>
      <c r="B52" s="16" t="s">
        <v>56</v>
      </c>
      <c r="C52" s="16" t="s">
        <v>56</v>
      </c>
      <c r="D52" s="16" t="s">
        <v>55</v>
      </c>
      <c r="E52" s="16" t="s">
        <v>56</v>
      </c>
      <c r="F52" s="16"/>
      <c r="G52" s="16"/>
      <c r="H52" s="24"/>
      <c r="I52" s="44" t="str">
        <f t="shared" ref="I52:M52" si="65">A52</f>
        <v>1=7</v>
      </c>
      <c r="J52" s="44" t="str">
        <f t="shared" si="65"/>
        <v>1=5</v>
      </c>
      <c r="K52" s="44" t="str">
        <f t="shared" si="65"/>
        <v>1=5</v>
      </c>
      <c r="L52" s="44" t="str">
        <f t="shared" si="65"/>
        <v>1=7</v>
      </c>
      <c r="M52" s="45" t="str">
        <f t="shared" si="65"/>
        <v>1=5</v>
      </c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ht="12.75" customHeight="1" x14ac:dyDescent="0.2">
      <c r="A53" s="1"/>
      <c r="B53" s="1"/>
      <c r="C53" s="1"/>
      <c r="D53" s="1"/>
      <c r="E53" s="1"/>
      <c r="F53" s="31"/>
      <c r="G53" s="3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ht="12.75" customHeight="1" x14ac:dyDescent="0.25">
      <c r="A54" s="53" t="s">
        <v>29</v>
      </c>
      <c r="B54" s="54"/>
      <c r="C54" s="54"/>
      <c r="D54" s="54"/>
      <c r="E54" s="55"/>
      <c r="F54" s="14" t="s">
        <v>30</v>
      </c>
      <c r="G54" s="14" t="s">
        <v>31</v>
      </c>
      <c r="H54" s="14" t="s">
        <v>32</v>
      </c>
      <c r="I54" s="56" t="s">
        <v>33</v>
      </c>
      <c r="J54" s="54"/>
      <c r="K54" s="54"/>
      <c r="L54" s="54"/>
      <c r="M54" s="57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12.75" customHeight="1" x14ac:dyDescent="0.25">
      <c r="A55" s="48" t="s">
        <v>34</v>
      </c>
      <c r="B55" s="49"/>
      <c r="C55" s="49"/>
      <c r="D55" s="49"/>
      <c r="E55" s="50"/>
      <c r="F55" s="16"/>
      <c r="G55" s="17" t="s">
        <v>35</v>
      </c>
      <c r="H55" s="17" t="s">
        <v>36</v>
      </c>
      <c r="I55" s="51" t="s">
        <v>34</v>
      </c>
      <c r="J55" s="49"/>
      <c r="K55" s="49"/>
      <c r="L55" s="49"/>
      <c r="M55" s="52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ht="12.75" customHeight="1" x14ac:dyDescent="0.25">
      <c r="A56" s="18" t="s">
        <v>67</v>
      </c>
      <c r="B56" s="14" t="s">
        <v>68</v>
      </c>
      <c r="C56" s="14" t="s">
        <v>69</v>
      </c>
      <c r="D56" s="14" t="s">
        <v>70</v>
      </c>
      <c r="E56" s="14" t="s">
        <v>71</v>
      </c>
      <c r="F56" s="19"/>
      <c r="G56" s="19"/>
      <c r="H56" s="14"/>
      <c r="I56" s="14" t="str">
        <f t="shared" ref="I56:M56" si="66">A56</f>
        <v>C16</v>
      </c>
      <c r="J56" s="14" t="str">
        <f t="shared" si="66"/>
        <v>C17</v>
      </c>
      <c r="K56" s="14" t="str">
        <f t="shared" si="66"/>
        <v>C18</v>
      </c>
      <c r="L56" s="14" t="str">
        <f t="shared" si="66"/>
        <v>C19</v>
      </c>
      <c r="M56" s="20" t="str">
        <f t="shared" si="66"/>
        <v>C20</v>
      </c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ht="12.75" customHeight="1" x14ac:dyDescent="0.25">
      <c r="A57" s="22" t="s">
        <v>23</v>
      </c>
      <c r="B57" s="23" t="s">
        <v>20</v>
      </c>
      <c r="C57" s="23" t="s">
        <v>23</v>
      </c>
      <c r="D57" s="23" t="s">
        <v>23</v>
      </c>
      <c r="E57" s="23" t="s">
        <v>20</v>
      </c>
      <c r="F57" s="16"/>
      <c r="G57" s="16"/>
      <c r="H57" s="24"/>
      <c r="I57" s="23" t="str">
        <f t="shared" ref="I57:M57" si="67">A57</f>
        <v>M</v>
      </c>
      <c r="J57" s="23" t="str">
        <f t="shared" si="67"/>
        <v>A</v>
      </c>
      <c r="K57" s="23" t="str">
        <f t="shared" si="67"/>
        <v>M</v>
      </c>
      <c r="L57" s="23" t="str">
        <f t="shared" si="67"/>
        <v>M</v>
      </c>
      <c r="M57" s="25" t="str">
        <f t="shared" si="67"/>
        <v>A</v>
      </c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ht="12.75" customHeight="1" x14ac:dyDescent="0.2">
      <c r="A58" s="26">
        <v>0.63888888888888884</v>
      </c>
      <c r="B58" s="27">
        <v>0.65972222222222221</v>
      </c>
      <c r="C58" s="27">
        <v>0.68055555555555558</v>
      </c>
      <c r="D58" s="27">
        <v>0.70138888888888884</v>
      </c>
      <c r="E58" s="27">
        <v>0.72222222222222221</v>
      </c>
      <c r="F58" s="19">
        <f t="shared" ref="F58:H58" si="68">F16</f>
        <v>0</v>
      </c>
      <c r="G58" s="19">
        <f t="shared" si="68"/>
        <v>0</v>
      </c>
      <c r="H58" s="46" t="str">
        <f t="shared" si="68"/>
        <v>Pitesti-Autogara Astra Tours Dob</v>
      </c>
      <c r="I58" s="34">
        <f t="shared" ref="I58:M58" si="69">I59+TIME(0,0,(3600*($O17-$O16)/(INDEX($T$5:$AB$6,MATCH(I$57,$S$5:$S$6,0),MATCH(CONCATENATE($P17,$Q17),$T$4:$AB$4,0)))+$T$8))</f>
        <v>0.68629629629629629</v>
      </c>
      <c r="J58" s="34">
        <f t="shared" si="69"/>
        <v>0.71165509259259263</v>
      </c>
      <c r="K58" s="34">
        <f t="shared" si="69"/>
        <v>0.72796296296296303</v>
      </c>
      <c r="L58" s="34">
        <f t="shared" si="69"/>
        <v>0.74879629629629629</v>
      </c>
      <c r="M58" s="37">
        <f t="shared" si="69"/>
        <v>0.77415509259259263</v>
      </c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ht="12.75" customHeight="1" x14ac:dyDescent="0.2">
      <c r="A59" s="33">
        <f t="shared" ref="A59:E59" si="70">A58+TIME(0,0,(3600*($O17-$O16)/(INDEX($T$5:$AB$6,MATCH(A$57,$S$5:$S$6,0),MATCH(CONCATENATE($P17,$Q17),$T$4:$AB$4,0)))+$T$8))</f>
        <v>0.64803240740740731</v>
      </c>
      <c r="B59" s="34">
        <f t="shared" si="70"/>
        <v>0.67105324074074069</v>
      </c>
      <c r="C59" s="34">
        <f t="shared" si="70"/>
        <v>0.68969907407407405</v>
      </c>
      <c r="D59" s="34">
        <f t="shared" si="70"/>
        <v>0.71053240740740731</v>
      </c>
      <c r="E59" s="34">
        <f t="shared" si="70"/>
        <v>0.73355324074074069</v>
      </c>
      <c r="F59" s="35">
        <f t="shared" ref="F59:H59" si="71">F17</f>
        <v>10.5</v>
      </c>
      <c r="G59" s="35">
        <f t="shared" si="71"/>
        <v>1</v>
      </c>
      <c r="H59" s="36" t="str">
        <f t="shared" si="71"/>
        <v>Recea Centru</v>
      </c>
      <c r="I59" s="34">
        <f t="shared" ref="I59:M59" si="72">I60+TIME(0,0,(3600*($O18-$O17)/(INDEX($T$5:$AB$6,MATCH(I$57,$S$5:$S$6,0),MATCH(CONCATENATE($P18,$Q18),$T$4:$AB$4,0)))+$T$8))</f>
        <v>0.67715277777777783</v>
      </c>
      <c r="J59" s="34">
        <f t="shared" si="72"/>
        <v>0.70032407407407415</v>
      </c>
      <c r="K59" s="34">
        <f t="shared" si="72"/>
        <v>0.71881944444444457</v>
      </c>
      <c r="L59" s="34">
        <f t="shared" si="72"/>
        <v>0.73965277777777783</v>
      </c>
      <c r="M59" s="37">
        <f t="shared" si="72"/>
        <v>0.76282407407407415</v>
      </c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ht="12.75" customHeight="1" x14ac:dyDescent="0.2">
      <c r="A60" s="33">
        <f t="shared" ref="A60:E60" si="73">A59+TIME(0,0,(3600*($O18-$O17)/(INDEX($T$5:$AB$6,MATCH(A$57,$S$5:$S$6,0),MATCH(CONCATENATE($P18,$Q18),$T$4:$AB$4,0)))+$T$8))</f>
        <v>0.64942129629629619</v>
      </c>
      <c r="B60" s="34">
        <f t="shared" si="73"/>
        <v>0.6726967592592592</v>
      </c>
      <c r="C60" s="34">
        <f t="shared" si="73"/>
        <v>0.69108796296296293</v>
      </c>
      <c r="D60" s="34">
        <f t="shared" si="73"/>
        <v>0.71192129629629619</v>
      </c>
      <c r="E60" s="34">
        <f t="shared" si="73"/>
        <v>0.7351967592592592</v>
      </c>
      <c r="F60" s="35">
        <f t="shared" ref="F60:H60" si="74">F18</f>
        <v>1.2</v>
      </c>
      <c r="G60" s="35">
        <f t="shared" si="74"/>
        <v>2</v>
      </c>
      <c r="H60" s="36" t="str">
        <f t="shared" si="74"/>
        <v>Catanele Tineretului</v>
      </c>
      <c r="I60" s="34">
        <f t="shared" ref="I60:M60" si="75">I61+TIME(0,0,(3600*($O19-$O18)/(INDEX($T$5:$AB$6,MATCH(I$57,$S$5:$S$6,0),MATCH(CONCATENATE($P19,$Q19),$T$4:$AB$4,0)))+$T$8))</f>
        <v>0.67576388888888894</v>
      </c>
      <c r="J60" s="34">
        <f t="shared" si="75"/>
        <v>0.69868055555555564</v>
      </c>
      <c r="K60" s="34">
        <f t="shared" si="75"/>
        <v>0.71743055555555568</v>
      </c>
      <c r="L60" s="34">
        <f t="shared" si="75"/>
        <v>0.73826388888888894</v>
      </c>
      <c r="M60" s="37">
        <f t="shared" si="75"/>
        <v>0.76118055555555564</v>
      </c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ht="12.75" customHeight="1" x14ac:dyDescent="0.2">
      <c r="A61" s="33">
        <f t="shared" ref="A61:E61" si="76">A60+TIME(0,0,(3600*($O19-$O18)/(INDEX($T$5:$AB$6,MATCH(A$57,$S$5:$S$6,0),MATCH(CONCATENATE($P19,$Q19),$T$4:$AB$4,0)))+$T$8))</f>
        <v>0.65072916666666658</v>
      </c>
      <c r="B61" s="34">
        <f t="shared" si="76"/>
        <v>0.67423611111111104</v>
      </c>
      <c r="C61" s="34">
        <f t="shared" si="76"/>
        <v>0.69239583333333332</v>
      </c>
      <c r="D61" s="34">
        <f t="shared" si="76"/>
        <v>0.71322916666666658</v>
      </c>
      <c r="E61" s="34">
        <f t="shared" si="76"/>
        <v>0.73673611111111104</v>
      </c>
      <c r="F61" s="35">
        <f t="shared" ref="F61:H61" si="77">F19</f>
        <v>1.1000000000000001</v>
      </c>
      <c r="G61" s="35">
        <f t="shared" si="77"/>
        <v>3</v>
      </c>
      <c r="H61" s="36" t="str">
        <f t="shared" si="77"/>
        <v>Oarja Ramificatie</v>
      </c>
      <c r="I61" s="34">
        <f t="shared" ref="I61:M61" si="78">I62+TIME(0,0,(3600*($O20-$O19)/(INDEX($T$5:$AB$6,MATCH(I$57,$S$5:$S$6,0),MATCH(CONCATENATE($P20,$Q20),$T$4:$AB$4,0)))+$T$8))</f>
        <v>0.67445601851851855</v>
      </c>
      <c r="J61" s="34">
        <f t="shared" si="78"/>
        <v>0.6971412037037038</v>
      </c>
      <c r="K61" s="34">
        <f t="shared" si="78"/>
        <v>0.71612268518518529</v>
      </c>
      <c r="L61" s="34">
        <f t="shared" si="78"/>
        <v>0.73695601851851855</v>
      </c>
      <c r="M61" s="37">
        <f t="shared" si="78"/>
        <v>0.7596412037037038</v>
      </c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ht="12.75" customHeight="1" x14ac:dyDescent="0.2">
      <c r="A62" s="33">
        <f t="shared" ref="A62:E62" si="79">A61+TIME(0,0,(3600*($O20-$O19)/(INDEX($T$5:$AB$6,MATCH(A$57,$S$5:$S$6,0),MATCH(CONCATENATE($P20,$Q20),$T$4:$AB$4,0)))+$T$8))</f>
        <v>0.65649305555555548</v>
      </c>
      <c r="B62" s="34">
        <f t="shared" si="79"/>
        <v>0.68152777777777773</v>
      </c>
      <c r="C62" s="34">
        <f t="shared" si="79"/>
        <v>0.69815972222222222</v>
      </c>
      <c r="D62" s="34">
        <f t="shared" si="79"/>
        <v>0.71899305555555548</v>
      </c>
      <c r="E62" s="34">
        <f t="shared" si="79"/>
        <v>0.74402777777777773</v>
      </c>
      <c r="F62" s="35">
        <f t="shared" ref="F62:H62" si="80">F20</f>
        <v>5.8</v>
      </c>
      <c r="G62" s="35">
        <f t="shared" si="80"/>
        <v>4</v>
      </c>
      <c r="H62" s="36" t="str">
        <f t="shared" si="80"/>
        <v>Oarja Stanislanesti</v>
      </c>
      <c r="I62" s="34">
        <f t="shared" ref="I62:M62" si="81">I63+TIME(0,0,(3600*($O21-$O20)/(INDEX($T$5:$AB$6,MATCH(I$57,$S$5:$S$6,0),MATCH(CONCATENATE($P21,$Q21),$T$4:$AB$4,0)))+$T$8))</f>
        <v>0.66869212962962965</v>
      </c>
      <c r="J62" s="34">
        <f t="shared" si="81"/>
        <v>0.68984953703703711</v>
      </c>
      <c r="K62" s="34">
        <f t="shared" si="81"/>
        <v>0.71035879629629639</v>
      </c>
      <c r="L62" s="34">
        <f t="shared" si="81"/>
        <v>0.73119212962962965</v>
      </c>
      <c r="M62" s="37">
        <f t="shared" si="81"/>
        <v>0.75234953703703711</v>
      </c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ht="12.75" customHeight="1" x14ac:dyDescent="0.2">
      <c r="A63" s="33">
        <f t="shared" ref="A63:E63" si="82">A62+TIME(0,0,(3600*($O21-$O20)/(INDEX($T$5:$AB$6,MATCH(A$57,$S$5:$S$6,0),MATCH(CONCATENATE($P21,$Q21),$T$4:$AB$4,0)))+$T$8))</f>
        <v>0.65746527777777775</v>
      </c>
      <c r="B63" s="34">
        <f t="shared" si="82"/>
        <v>0.68265046296296295</v>
      </c>
      <c r="C63" s="34">
        <f t="shared" si="82"/>
        <v>0.69913194444444449</v>
      </c>
      <c r="D63" s="34">
        <f t="shared" si="82"/>
        <v>0.71996527777777775</v>
      </c>
      <c r="E63" s="34">
        <f t="shared" si="82"/>
        <v>0.74515046296296295</v>
      </c>
      <c r="F63" s="35">
        <f t="shared" ref="F63:H63" si="83">F21</f>
        <v>0.7</v>
      </c>
      <c r="G63" s="35">
        <f t="shared" si="83"/>
        <v>5</v>
      </c>
      <c r="H63" s="36" t="str">
        <f t="shared" si="83"/>
        <v>Oarja Politie</v>
      </c>
      <c r="I63" s="34">
        <f t="shared" ref="I63:M63" si="84">I64+TIME(0,0,(3600*($O22-$O21)/(INDEX($T$5:$AB$6,MATCH(I$57,$S$5:$S$6,0),MATCH(CONCATENATE($P22,$Q22),$T$4:$AB$4,0)))+$T$8))</f>
        <v>0.66771990740740739</v>
      </c>
      <c r="J63" s="34">
        <f t="shared" si="84"/>
        <v>0.6887268518518519</v>
      </c>
      <c r="K63" s="34">
        <f t="shared" si="84"/>
        <v>0.70938657407407413</v>
      </c>
      <c r="L63" s="34">
        <f t="shared" si="84"/>
        <v>0.73021990740740739</v>
      </c>
      <c r="M63" s="37">
        <f t="shared" si="84"/>
        <v>0.7512268518518519</v>
      </c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ht="12.75" customHeight="1" x14ac:dyDescent="0.2">
      <c r="A64" s="33">
        <f t="shared" ref="A64:E64" si="85">A63+TIME(0,0,(3600*($O22-$O21)/(INDEX($T$5:$AB$6,MATCH(A$57,$S$5:$S$6,0),MATCH(CONCATENATE($P22,$Q22),$T$4:$AB$4,0)))+$T$8))</f>
        <v>0.6585185185185185</v>
      </c>
      <c r="B64" s="34">
        <f t="shared" si="85"/>
        <v>0.68387731481481484</v>
      </c>
      <c r="C64" s="34">
        <f t="shared" si="85"/>
        <v>0.70018518518518524</v>
      </c>
      <c r="D64" s="34">
        <f t="shared" si="85"/>
        <v>0.7210185185185185</v>
      </c>
      <c r="E64" s="34">
        <f t="shared" si="85"/>
        <v>0.74637731481481484</v>
      </c>
      <c r="F64" s="35">
        <f t="shared" ref="F64:H64" si="86">F22</f>
        <v>0.8</v>
      </c>
      <c r="G64" s="35">
        <f t="shared" si="86"/>
        <v>6</v>
      </c>
      <c r="H64" s="36" t="str">
        <f t="shared" si="86"/>
        <v>Oarja Monument</v>
      </c>
      <c r="I64" s="41">
        <v>0.66666666666666663</v>
      </c>
      <c r="J64" s="41">
        <v>0.6875</v>
      </c>
      <c r="K64" s="41">
        <v>0.70833333333333337</v>
      </c>
      <c r="L64" s="41">
        <v>0.72916666666666663</v>
      </c>
      <c r="M64" s="42">
        <v>0.75</v>
      </c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ht="12.75" customHeight="1" x14ac:dyDescent="0.2">
      <c r="A65" s="33"/>
      <c r="B65" s="34"/>
      <c r="C65" s="34"/>
      <c r="D65" s="34"/>
      <c r="E65" s="34"/>
      <c r="F65" s="35"/>
      <c r="G65" s="35"/>
      <c r="H65" s="36"/>
      <c r="I65" s="34"/>
      <c r="J65" s="34"/>
      <c r="K65" s="34"/>
      <c r="L65" s="34"/>
      <c r="M65" s="37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ht="12.75" customHeight="1" x14ac:dyDescent="0.2">
      <c r="A66" s="43" t="s">
        <v>56</v>
      </c>
      <c r="B66" s="16" t="s">
        <v>55</v>
      </c>
      <c r="C66" s="16" t="s">
        <v>56</v>
      </c>
      <c r="D66" s="16" t="s">
        <v>56</v>
      </c>
      <c r="E66" s="16" t="s">
        <v>55</v>
      </c>
      <c r="F66" s="16"/>
      <c r="G66" s="16"/>
      <c r="H66" s="24"/>
      <c r="I66" s="44" t="str">
        <f t="shared" ref="I66:M66" si="87">A66</f>
        <v>1=5</v>
      </c>
      <c r="J66" s="44" t="str">
        <f t="shared" si="87"/>
        <v>1=7</v>
      </c>
      <c r="K66" s="44" t="str">
        <f t="shared" si="87"/>
        <v>1=5</v>
      </c>
      <c r="L66" s="44" t="str">
        <f t="shared" si="87"/>
        <v>1=5</v>
      </c>
      <c r="M66" s="45" t="str">
        <f t="shared" si="87"/>
        <v>1=7</v>
      </c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ht="12.75" customHeight="1" x14ac:dyDescent="0.2">
      <c r="A67" s="1"/>
      <c r="B67" s="1"/>
      <c r="C67" s="1"/>
      <c r="D67" s="1"/>
      <c r="E67" s="1"/>
      <c r="F67" s="31"/>
      <c r="G67" s="3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ht="12.75" customHeight="1" x14ac:dyDescent="0.25">
      <c r="A68" s="53" t="s">
        <v>29</v>
      </c>
      <c r="B68" s="54"/>
      <c r="C68" s="54"/>
      <c r="D68" s="54"/>
      <c r="E68" s="55"/>
      <c r="F68" s="14" t="s">
        <v>30</v>
      </c>
      <c r="G68" s="14" t="s">
        <v>31</v>
      </c>
      <c r="H68" s="14" t="s">
        <v>32</v>
      </c>
      <c r="I68" s="56" t="s">
        <v>33</v>
      </c>
      <c r="J68" s="54"/>
      <c r="K68" s="54"/>
      <c r="L68" s="54"/>
      <c r="M68" s="57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ht="12.75" customHeight="1" x14ac:dyDescent="0.25">
      <c r="A69" s="48" t="s">
        <v>34</v>
      </c>
      <c r="B69" s="49"/>
      <c r="C69" s="49"/>
      <c r="D69" s="49"/>
      <c r="E69" s="50"/>
      <c r="F69" s="16"/>
      <c r="G69" s="17" t="s">
        <v>35</v>
      </c>
      <c r="H69" s="17" t="s">
        <v>36</v>
      </c>
      <c r="I69" s="51" t="s">
        <v>34</v>
      </c>
      <c r="J69" s="49"/>
      <c r="K69" s="49"/>
      <c r="L69" s="49"/>
      <c r="M69" s="52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ht="12.75" customHeight="1" x14ac:dyDescent="0.25">
      <c r="A70" s="18" t="s">
        <v>72</v>
      </c>
      <c r="B70" s="14" t="s">
        <v>73</v>
      </c>
      <c r="C70" s="14" t="s">
        <v>74</v>
      </c>
      <c r="D70" s="14" t="s">
        <v>75</v>
      </c>
      <c r="E70" s="14"/>
      <c r="F70" s="19"/>
      <c r="G70" s="19"/>
      <c r="H70" s="14"/>
      <c r="I70" s="14" t="str">
        <f t="shared" ref="I70:M70" si="88">A70</f>
        <v>C21</v>
      </c>
      <c r="J70" s="14" t="str">
        <f t="shared" si="88"/>
        <v>C22</v>
      </c>
      <c r="K70" s="14" t="str">
        <f t="shared" si="88"/>
        <v>C23</v>
      </c>
      <c r="L70" s="14" t="str">
        <f t="shared" si="88"/>
        <v>C24</v>
      </c>
      <c r="M70" s="20">
        <f t="shared" si="88"/>
        <v>0</v>
      </c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ht="12.75" customHeight="1" x14ac:dyDescent="0.25">
      <c r="A71" s="22" t="s">
        <v>23</v>
      </c>
      <c r="B71" s="23" t="s">
        <v>23</v>
      </c>
      <c r="C71" s="23" t="s">
        <v>20</v>
      </c>
      <c r="D71" s="23" t="s">
        <v>23</v>
      </c>
      <c r="E71" s="23"/>
      <c r="F71" s="16"/>
      <c r="G71" s="16"/>
      <c r="H71" s="24"/>
      <c r="I71" s="23" t="str">
        <f t="shared" ref="I71:M71" si="89">A71</f>
        <v>M</v>
      </c>
      <c r="J71" s="23" t="str">
        <f t="shared" si="89"/>
        <v>M</v>
      </c>
      <c r="K71" s="23" t="str">
        <f t="shared" si="89"/>
        <v>A</v>
      </c>
      <c r="L71" s="23" t="str">
        <f t="shared" si="89"/>
        <v>M</v>
      </c>
      <c r="M71" s="25">
        <f t="shared" si="89"/>
        <v>0</v>
      </c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ht="12.75" customHeight="1" x14ac:dyDescent="0.2">
      <c r="A72" s="26">
        <v>0.74305555555555558</v>
      </c>
      <c r="B72" s="27">
        <v>0.76388888888888884</v>
      </c>
      <c r="C72" s="27">
        <v>0.8125</v>
      </c>
      <c r="D72" s="27">
        <v>0.84722222222222221</v>
      </c>
      <c r="E72" s="27"/>
      <c r="F72" s="19">
        <f t="shared" ref="F72:H72" si="90">F16</f>
        <v>0</v>
      </c>
      <c r="G72" s="19">
        <f t="shared" si="90"/>
        <v>0</v>
      </c>
      <c r="H72" s="46" t="str">
        <f t="shared" si="90"/>
        <v>Pitesti-Autogara Astra Tours Dob</v>
      </c>
      <c r="I72" s="34">
        <f t="shared" ref="I72:L72" si="91">I73+TIME(0,0,(3600*($O17-$O16)/(INDEX($T$5:$AB$6,MATCH(I$71,$S$5:$S$6,0),MATCH(CONCATENATE($P17,$Q17),$T$4:$AB$4,0)))+$T$8))</f>
        <v>0.79046296296296303</v>
      </c>
      <c r="J72" s="34">
        <f t="shared" si="91"/>
        <v>0.81129629629629629</v>
      </c>
      <c r="K72" s="34">
        <f t="shared" si="91"/>
        <v>0.86443287037037042</v>
      </c>
      <c r="L72" s="34">
        <f t="shared" si="91"/>
        <v>0.29046296296296298</v>
      </c>
      <c r="M72" s="30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ht="12.75" customHeight="1" x14ac:dyDescent="0.2">
      <c r="A73" s="33">
        <f t="shared" ref="A73:D73" si="92">A72+TIME(0,0,(3600*($O17-$O16)/(INDEX($T$5:$AB$6,MATCH(A$71,$S$5:$S$6,0),MATCH(CONCATENATE($P17,$Q17),$T$4:$AB$4,0)))+$T$8))</f>
        <v>0.75219907407407405</v>
      </c>
      <c r="B73" s="34">
        <f t="shared" si="92"/>
        <v>0.77303240740740731</v>
      </c>
      <c r="C73" s="34">
        <f t="shared" si="92"/>
        <v>0.82383101851851848</v>
      </c>
      <c r="D73" s="34">
        <f t="shared" si="92"/>
        <v>0.85636574074074068</v>
      </c>
      <c r="E73" s="34"/>
      <c r="F73" s="35">
        <f t="shared" ref="F73:H73" si="93">F17</f>
        <v>10.5</v>
      </c>
      <c r="G73" s="35">
        <f t="shared" si="93"/>
        <v>1</v>
      </c>
      <c r="H73" s="36" t="str">
        <f t="shared" si="93"/>
        <v>Recea Centru</v>
      </c>
      <c r="I73" s="34">
        <f t="shared" ref="I73:L73" si="94">I74+TIME(0,0,(3600*($O18-$O17)/(INDEX($T$5:$AB$6,MATCH(I$71,$S$5:$S$6,0),MATCH(CONCATENATE($P18,$Q18),$T$4:$AB$4,0)))+$T$8))</f>
        <v>0.78131944444444457</v>
      </c>
      <c r="J73" s="34">
        <f t="shared" si="94"/>
        <v>0.80215277777777783</v>
      </c>
      <c r="K73" s="34">
        <f t="shared" si="94"/>
        <v>0.85310185185185194</v>
      </c>
      <c r="L73" s="34">
        <f t="shared" si="94"/>
        <v>0.28131944444444446</v>
      </c>
      <c r="M73" s="37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ht="12.75" customHeight="1" x14ac:dyDescent="0.2">
      <c r="A74" s="33">
        <f t="shared" ref="A74:D74" si="95">A73+TIME(0,0,(3600*($O18-$O17)/(INDEX($T$5:$AB$6,MATCH(A$71,$S$5:$S$6,0),MATCH(CONCATENATE($P18,$Q18),$T$4:$AB$4,0)))+$T$8))</f>
        <v>0.75358796296296293</v>
      </c>
      <c r="B74" s="34">
        <f t="shared" si="95"/>
        <v>0.77442129629629619</v>
      </c>
      <c r="C74" s="34">
        <f t="shared" si="95"/>
        <v>0.82547453703703699</v>
      </c>
      <c r="D74" s="34">
        <f t="shared" si="95"/>
        <v>0.85775462962962956</v>
      </c>
      <c r="E74" s="34"/>
      <c r="F74" s="35">
        <f t="shared" ref="F74:H74" si="96">F18</f>
        <v>1.2</v>
      </c>
      <c r="G74" s="35">
        <f t="shared" si="96"/>
        <v>2</v>
      </c>
      <c r="H74" s="36" t="str">
        <f t="shared" si="96"/>
        <v>Catanele Tineretului</v>
      </c>
      <c r="I74" s="34">
        <f t="shared" ref="I74:L74" si="97">I75+TIME(0,0,(3600*($O19-$O18)/(INDEX($T$5:$AB$6,MATCH(I$71,$S$5:$S$6,0),MATCH(CONCATENATE($P19,$Q19),$T$4:$AB$4,0)))+$T$8))</f>
        <v>0.77993055555555568</v>
      </c>
      <c r="J74" s="34">
        <f t="shared" si="97"/>
        <v>0.80076388888888894</v>
      </c>
      <c r="K74" s="34">
        <f t="shared" si="97"/>
        <v>0.85145833333333343</v>
      </c>
      <c r="L74" s="34">
        <f t="shared" si="97"/>
        <v>0.27993055555555557</v>
      </c>
      <c r="M74" s="37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ht="12.75" customHeight="1" x14ac:dyDescent="0.2">
      <c r="A75" s="33">
        <f t="shared" ref="A75:D75" si="98">A74+TIME(0,0,(3600*($O19-$O18)/(INDEX($T$5:$AB$6,MATCH(A$71,$S$5:$S$6,0),MATCH(CONCATENATE($P19,$Q19),$T$4:$AB$4,0)))+$T$8))</f>
        <v>0.75489583333333332</v>
      </c>
      <c r="B75" s="34">
        <f t="shared" si="98"/>
        <v>0.77572916666666658</v>
      </c>
      <c r="C75" s="34">
        <f t="shared" si="98"/>
        <v>0.82701388888888883</v>
      </c>
      <c r="D75" s="34">
        <f t="shared" si="98"/>
        <v>0.85906249999999995</v>
      </c>
      <c r="E75" s="34"/>
      <c r="F75" s="35">
        <f t="shared" ref="F75:H75" si="99">F19</f>
        <v>1.1000000000000001</v>
      </c>
      <c r="G75" s="35">
        <f t="shared" si="99"/>
        <v>3</v>
      </c>
      <c r="H75" s="36" t="str">
        <f t="shared" si="99"/>
        <v>Oarja Ramificatie</v>
      </c>
      <c r="I75" s="34">
        <f t="shared" ref="I75:L75" si="100">I76+TIME(0,0,(3600*($O20-$O19)/(INDEX($T$5:$AB$6,MATCH(I$71,$S$5:$S$6,0),MATCH(CONCATENATE($P20,$Q20),$T$4:$AB$4,0)))+$T$8))</f>
        <v>0.77862268518518529</v>
      </c>
      <c r="J75" s="34">
        <f t="shared" si="100"/>
        <v>0.79945601851851855</v>
      </c>
      <c r="K75" s="34">
        <f t="shared" si="100"/>
        <v>0.84991898148148159</v>
      </c>
      <c r="L75" s="34">
        <f t="shared" si="100"/>
        <v>0.27862268518518518</v>
      </c>
      <c r="M75" s="37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ht="12.75" customHeight="1" x14ac:dyDescent="0.2">
      <c r="A76" s="33">
        <f t="shared" ref="A76:D76" si="101">A75+TIME(0,0,(3600*($O20-$O19)/(INDEX($T$5:$AB$6,MATCH(A$71,$S$5:$S$6,0),MATCH(CONCATENATE($P20,$Q20),$T$4:$AB$4,0)))+$T$8))</f>
        <v>0.76065972222222222</v>
      </c>
      <c r="B76" s="34">
        <f t="shared" si="101"/>
        <v>0.78149305555555548</v>
      </c>
      <c r="C76" s="34">
        <f t="shared" si="101"/>
        <v>0.83430555555555552</v>
      </c>
      <c r="D76" s="34">
        <f t="shared" si="101"/>
        <v>0.86482638888888885</v>
      </c>
      <c r="E76" s="34"/>
      <c r="F76" s="35">
        <f t="shared" ref="F76:H76" si="102">F20</f>
        <v>5.8</v>
      </c>
      <c r="G76" s="35">
        <f t="shared" si="102"/>
        <v>4</v>
      </c>
      <c r="H76" s="36" t="str">
        <f t="shared" si="102"/>
        <v>Oarja Stanislanesti</v>
      </c>
      <c r="I76" s="34">
        <f t="shared" ref="I76:L76" si="103">I77+TIME(0,0,(3600*($O21-$O20)/(INDEX($T$5:$AB$6,MATCH(I$71,$S$5:$S$6,0),MATCH(CONCATENATE($P21,$Q21),$T$4:$AB$4,0)))+$T$8))</f>
        <v>0.77285879629629639</v>
      </c>
      <c r="J76" s="34">
        <f t="shared" si="103"/>
        <v>0.79369212962962965</v>
      </c>
      <c r="K76" s="34">
        <f t="shared" si="103"/>
        <v>0.8426273148148149</v>
      </c>
      <c r="L76" s="34">
        <f t="shared" si="103"/>
        <v>0.27285879629629628</v>
      </c>
      <c r="M76" s="37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ht="12.75" customHeight="1" x14ac:dyDescent="0.2">
      <c r="A77" s="33">
        <f t="shared" ref="A77:D77" si="104">A76+TIME(0,0,(3600*($O21-$O20)/(INDEX($T$5:$AB$6,MATCH(A$71,$S$5:$S$6,0),MATCH(CONCATENATE($P21,$Q21),$T$4:$AB$4,0)))+$T$8))</f>
        <v>0.76163194444444449</v>
      </c>
      <c r="B77" s="34">
        <f t="shared" si="104"/>
        <v>0.78246527777777775</v>
      </c>
      <c r="C77" s="34">
        <f t="shared" si="104"/>
        <v>0.83542824074074074</v>
      </c>
      <c r="D77" s="34">
        <f t="shared" si="104"/>
        <v>0.86579861111111112</v>
      </c>
      <c r="E77" s="34"/>
      <c r="F77" s="35">
        <f t="shared" ref="F77:H77" si="105">F21</f>
        <v>0.7</v>
      </c>
      <c r="G77" s="35">
        <f t="shared" si="105"/>
        <v>5</v>
      </c>
      <c r="H77" s="36" t="str">
        <f t="shared" si="105"/>
        <v>Oarja Politie</v>
      </c>
      <c r="I77" s="34">
        <f t="shared" ref="I77:L77" si="106">I78+TIME(0,0,(3600*($O22-$O21)/(INDEX($T$5:$AB$6,MATCH(I$71,$S$5:$S$6,0),MATCH(CONCATENATE($P22,$Q22),$T$4:$AB$4,0)))+$T$8))</f>
        <v>0.77188657407407413</v>
      </c>
      <c r="J77" s="34">
        <f t="shared" si="106"/>
        <v>0.79271990740740739</v>
      </c>
      <c r="K77" s="34">
        <f t="shared" si="106"/>
        <v>0.84150462962962969</v>
      </c>
      <c r="L77" s="34">
        <f t="shared" si="106"/>
        <v>0.27188657407407407</v>
      </c>
      <c r="M77" s="37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ht="12.75" customHeight="1" x14ac:dyDescent="0.2">
      <c r="A78" s="33">
        <f t="shared" ref="A78:D78" si="107">A77+TIME(0,0,(3600*($O22-$O21)/(INDEX($T$5:$AB$6,MATCH(A$71,$S$5:$S$6,0),MATCH(CONCATENATE($P22,$Q22),$T$4:$AB$4,0)))+$T$8))</f>
        <v>0.76268518518518524</v>
      </c>
      <c r="B78" s="34">
        <f t="shared" si="107"/>
        <v>0.7835185185185185</v>
      </c>
      <c r="C78" s="34">
        <f t="shared" si="107"/>
        <v>0.83665509259259263</v>
      </c>
      <c r="D78" s="34">
        <f t="shared" si="107"/>
        <v>0.86685185185185187</v>
      </c>
      <c r="E78" s="34"/>
      <c r="F78" s="35">
        <f t="shared" ref="F78:H78" si="108">F22</f>
        <v>0.8</v>
      </c>
      <c r="G78" s="35">
        <f t="shared" si="108"/>
        <v>6</v>
      </c>
      <c r="H78" s="36" t="str">
        <f t="shared" si="108"/>
        <v>Oarja Monument</v>
      </c>
      <c r="I78" s="41">
        <v>0.77083333333333337</v>
      </c>
      <c r="J78" s="41">
        <v>0.79166666666666663</v>
      </c>
      <c r="K78" s="41">
        <v>0.84027777777777779</v>
      </c>
      <c r="L78" s="41">
        <v>0.27083333333333331</v>
      </c>
      <c r="M78" s="42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ht="12.75" customHeight="1" x14ac:dyDescent="0.2">
      <c r="A79" s="33"/>
      <c r="B79" s="34"/>
      <c r="C79" s="34"/>
      <c r="D79" s="34"/>
      <c r="E79" s="34"/>
      <c r="F79" s="35"/>
      <c r="G79" s="35"/>
      <c r="H79" s="36"/>
      <c r="I79" s="34"/>
      <c r="J79" s="34"/>
      <c r="K79" s="34"/>
      <c r="L79" s="34"/>
      <c r="M79" s="37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ht="12.75" customHeight="1" x14ac:dyDescent="0.2">
      <c r="A80" s="43" t="s">
        <v>56</v>
      </c>
      <c r="B80" s="16" t="s">
        <v>56</v>
      </c>
      <c r="C80" s="16" t="s">
        <v>55</v>
      </c>
      <c r="D80" s="16" t="s">
        <v>56</v>
      </c>
      <c r="E80" s="16"/>
      <c r="F80" s="16"/>
      <c r="G80" s="16"/>
      <c r="H80" s="24"/>
      <c r="I80" s="44" t="str">
        <f t="shared" ref="I80:M80" si="109">A80</f>
        <v>1=5</v>
      </c>
      <c r="J80" s="44" t="str">
        <f t="shared" si="109"/>
        <v>1=5</v>
      </c>
      <c r="K80" s="44" t="str">
        <f t="shared" si="109"/>
        <v>1=7</v>
      </c>
      <c r="L80" s="44" t="str">
        <f t="shared" si="109"/>
        <v>1=5</v>
      </c>
      <c r="M80" s="45">
        <f t="shared" si="109"/>
        <v>0</v>
      </c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ht="12.7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ht="12.75" customHeight="1" x14ac:dyDescent="0.2">
      <c r="A82" s="1"/>
      <c r="B82" s="1"/>
      <c r="C82" s="1"/>
      <c r="D82" s="1"/>
      <c r="E82" s="1"/>
      <c r="F82" s="1"/>
      <c r="G82" s="1"/>
      <c r="H82" s="1"/>
      <c r="I82" s="47" t="s">
        <v>76</v>
      </c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ht="12.7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ht="12.7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ht="12.7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ht="12.7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ht="12.7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ht="12.7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ht="12.7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ht="12.7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ht="12.7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ht="12.7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ht="12.7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ht="12.7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ht="12.7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ht="12.7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ht="12.7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ht="12.7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ht="12.7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ht="12.7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 ht="12.75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 ht="12.75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 ht="12.75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ht="12.75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ht="12.75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ht="12.7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 ht="12.75" customHeight="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ht="12.75" customHeight="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ht="12.75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ht="12.75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ht="12.75" customHeight="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ht="12.75" customHeight="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ht="12.7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ht="12.7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ht="12.7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 ht="12.7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 ht="12.7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 ht="12.7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 ht="12.7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spans="1:28" ht="12.7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 ht="12.75" customHeight="1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 ht="12.7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 ht="12.7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 ht="12.7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 ht="12.7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 ht="12.7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 ht="12.7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 ht="12.7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 ht="12.7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spans="1:28" ht="12.7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 ht="12.7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 ht="12.7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 ht="12.7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 ht="12.7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 ht="12.7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spans="1:28" ht="12.75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spans="1:28" ht="12.7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spans="1:28" ht="12.7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spans="1:28" ht="12.7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spans="1:28" ht="12.7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spans="1:28" ht="12.75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spans="1:28" ht="12.7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spans="1:28" ht="12.7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spans="1:28" ht="12.7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spans="1:28" ht="12.7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spans="1:28" ht="12.75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spans="1:28" ht="12.75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spans="1:28" ht="12.7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spans="1:28" ht="12.7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spans="1:28" ht="12.75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spans="1:28" ht="12.75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spans="1:28" ht="12.7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spans="1:28" ht="12.7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spans="1:28" ht="12.7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spans="1:28" ht="12.7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spans="1:28" ht="12.7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spans="1:28" ht="12.7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spans="1:28" ht="12.7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spans="1:28" ht="12.7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spans="1:28" ht="12.7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spans="1:28" ht="12.7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spans="1:28" ht="12.7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spans="1:28" ht="12.7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spans="1:28" ht="12.7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spans="1:28" ht="12.7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spans="1:28" ht="12.7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spans="1:28" ht="12.7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spans="1:28" ht="12.7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spans="1:28" ht="12.7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spans="1:28" ht="12.7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spans="1:28" ht="12.7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spans="1:28" ht="12.7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</row>
    <row r="173" spans="1:28" ht="12.7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spans="1:28" ht="12.7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spans="1:28" ht="12.7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</row>
    <row r="176" spans="1:28" ht="12.7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spans="1:28" ht="12.7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</row>
    <row r="178" spans="1:28" ht="12.7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spans="1:28" ht="12.7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</row>
    <row r="180" spans="1:28" ht="12.7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</row>
    <row r="181" spans="1:28" ht="12.7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</row>
    <row r="182" spans="1:28" ht="12.7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</row>
    <row r="183" spans="1:28" ht="12.7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</row>
    <row r="184" spans="1:28" ht="12.7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</row>
    <row r="185" spans="1:28" ht="12.7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</row>
    <row r="186" spans="1:28" ht="12.7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</row>
    <row r="187" spans="1:28" ht="12.7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</row>
    <row r="188" spans="1:28" ht="12.7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</row>
    <row r="189" spans="1:28" ht="12.7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</row>
    <row r="190" spans="1:28" ht="12.7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</row>
    <row r="191" spans="1:28" ht="12.7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</row>
    <row r="192" spans="1:28" ht="12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</row>
    <row r="193" spans="1:28" ht="12.7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</row>
    <row r="194" spans="1:28" ht="12.7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</row>
    <row r="195" spans="1:28" ht="12.7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</row>
    <row r="196" spans="1:28" ht="12.7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</row>
    <row r="197" spans="1:28" ht="12.7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</row>
    <row r="198" spans="1:28" ht="12.7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</row>
    <row r="199" spans="1:28" ht="12.7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</row>
    <row r="200" spans="1:28" ht="12.7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</row>
    <row r="201" spans="1:28" ht="12.7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</row>
    <row r="202" spans="1:28" ht="12.7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</row>
    <row r="203" spans="1:28" ht="12.7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</row>
    <row r="204" spans="1:28" ht="12.7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</row>
    <row r="205" spans="1:28" ht="12.7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</row>
    <row r="206" spans="1:28" ht="12.7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</row>
    <row r="207" spans="1:28" ht="12.7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</row>
    <row r="208" spans="1:28" ht="12.7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</row>
    <row r="209" spans="1:28" ht="12.7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</row>
    <row r="210" spans="1:28" ht="12.7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</row>
    <row r="211" spans="1:28" ht="12.7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</row>
    <row r="212" spans="1:28" ht="12.7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</row>
    <row r="213" spans="1:28" ht="12.7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</row>
    <row r="214" spans="1:28" ht="12.7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</row>
    <row r="215" spans="1:28" ht="12.7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</row>
    <row r="216" spans="1:28" ht="12.7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</row>
    <row r="217" spans="1:28" ht="12.7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</row>
    <row r="218" spans="1:28" ht="12.7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</row>
    <row r="219" spans="1:28" ht="12.7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</row>
    <row r="220" spans="1:28" ht="12.7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</row>
    <row r="221" spans="1:28" ht="12.7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</row>
    <row r="222" spans="1:28" ht="12.7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</row>
    <row r="223" spans="1:28" ht="12.7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</row>
    <row r="224" spans="1:28" ht="12.7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</row>
    <row r="225" spans="1:28" ht="12.7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</row>
    <row r="226" spans="1:28" ht="12.7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</row>
    <row r="227" spans="1:28" ht="12.7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</row>
    <row r="228" spans="1:28" ht="12.7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</row>
    <row r="229" spans="1:28" ht="12.7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</row>
    <row r="230" spans="1:28" ht="12.7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</row>
    <row r="231" spans="1:28" ht="12.7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</row>
    <row r="232" spans="1:28" ht="12.7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</row>
    <row r="233" spans="1:28" ht="12.7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</row>
    <row r="234" spans="1:28" ht="12.7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</row>
    <row r="235" spans="1:28" ht="12.7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</row>
    <row r="236" spans="1:28" ht="12.7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</row>
    <row r="237" spans="1:28" ht="12.7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</row>
    <row r="238" spans="1:28" ht="12.7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</row>
    <row r="239" spans="1:28" ht="12.7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</row>
    <row r="240" spans="1:28" ht="12.7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</row>
    <row r="241" spans="1:28" ht="12.7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</row>
    <row r="242" spans="1:28" ht="12.7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</row>
    <row r="243" spans="1:28" ht="12.7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</row>
    <row r="244" spans="1:28" ht="12.7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</row>
    <row r="245" spans="1:28" ht="12.7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</row>
    <row r="246" spans="1:28" ht="12.7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</row>
    <row r="247" spans="1:28" ht="12.7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</row>
    <row r="248" spans="1:28" ht="12.7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</row>
    <row r="249" spans="1:28" ht="12.7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</row>
    <row r="250" spans="1:28" ht="12.7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</row>
    <row r="251" spans="1:28" ht="12.7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</row>
    <row r="252" spans="1:28" ht="12.7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</row>
    <row r="253" spans="1:28" ht="12.7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</row>
    <row r="254" spans="1:28" ht="12.7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</row>
    <row r="255" spans="1:28" ht="12.7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</row>
    <row r="256" spans="1:28" ht="12.7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</row>
    <row r="257" spans="1:28" ht="12.7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</row>
    <row r="258" spans="1:28" ht="12.7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</row>
    <row r="259" spans="1:28" ht="12.7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</row>
    <row r="260" spans="1:28" ht="12.7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</row>
    <row r="261" spans="1:28" ht="12.7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</row>
    <row r="262" spans="1:28" ht="12.7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</row>
    <row r="263" spans="1:28" ht="12.7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</row>
    <row r="264" spans="1:28" ht="12.7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</row>
    <row r="265" spans="1:28" ht="12.7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</row>
    <row r="266" spans="1:28" ht="12.7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</row>
    <row r="267" spans="1:28" ht="12.7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</row>
    <row r="268" spans="1:28" ht="12.7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</row>
    <row r="269" spans="1:28" ht="12.7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</row>
    <row r="270" spans="1:28" ht="12.7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</row>
    <row r="271" spans="1:28" ht="12.7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</row>
    <row r="272" spans="1:28" ht="12.7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</row>
    <row r="273" spans="1:28" ht="12.7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</row>
    <row r="274" spans="1:28" ht="12.7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</row>
    <row r="275" spans="1:28" ht="12.7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</row>
    <row r="276" spans="1:28" ht="12.7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</row>
    <row r="277" spans="1:28" ht="12.7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</row>
    <row r="278" spans="1:28" ht="12.7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</row>
    <row r="279" spans="1:28" ht="12.7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</row>
    <row r="280" spans="1:28" ht="12.7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</row>
    <row r="281" spans="1:28" ht="12.7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</row>
    <row r="282" spans="1:28" ht="12.7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</row>
    <row r="283" spans="1:28" ht="12.7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</row>
    <row r="284" spans="1:28" ht="12.7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</row>
    <row r="285" spans="1:28" ht="12.7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</row>
    <row r="286" spans="1:28" ht="12.7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</row>
    <row r="287" spans="1:28" ht="12.7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</row>
    <row r="288" spans="1:28" ht="12.7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</row>
    <row r="289" spans="1:28" ht="12.7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</row>
    <row r="290" spans="1:28" ht="12.7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</row>
    <row r="291" spans="1:28" ht="12.7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</row>
    <row r="292" spans="1:28" ht="12.7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</row>
    <row r="293" spans="1:28" ht="12.7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</row>
    <row r="294" spans="1:28" ht="12.7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</row>
    <row r="295" spans="1:28" ht="12.7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</row>
    <row r="296" spans="1:28" ht="12.7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</row>
    <row r="297" spans="1:28" ht="12.7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</row>
    <row r="298" spans="1:28" ht="12.7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</row>
    <row r="299" spans="1:28" ht="12.7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</row>
    <row r="300" spans="1:28" ht="12.7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</row>
    <row r="301" spans="1:28" ht="12.7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</row>
    <row r="302" spans="1:28" ht="12.7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</row>
    <row r="303" spans="1:28" ht="12.7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</row>
    <row r="304" spans="1:28" ht="12.7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</row>
    <row r="305" spans="1:28" ht="12.7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</row>
    <row r="306" spans="1:28" ht="12.7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</row>
    <row r="307" spans="1:28" ht="12.7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</row>
    <row r="308" spans="1:28" ht="12.7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</row>
    <row r="309" spans="1:28" ht="12.7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</row>
    <row r="310" spans="1:28" ht="12.7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</row>
    <row r="311" spans="1:28" ht="12.7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</row>
    <row r="312" spans="1:28" ht="12.7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</row>
    <row r="313" spans="1:28" ht="12.7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</row>
    <row r="314" spans="1:28" ht="12.7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</row>
    <row r="315" spans="1:28" ht="12.7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</row>
    <row r="316" spans="1:28" ht="12.7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</row>
    <row r="317" spans="1:28" ht="12.7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</row>
    <row r="318" spans="1:28" ht="12.7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</row>
    <row r="319" spans="1:28" ht="12.7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</row>
    <row r="320" spans="1:28" ht="12.7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</row>
    <row r="321" spans="1:28" ht="12.7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</row>
    <row r="322" spans="1:28" ht="12.7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</row>
    <row r="323" spans="1:28" ht="12.7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</row>
    <row r="324" spans="1:28" ht="12.7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</row>
    <row r="325" spans="1:28" ht="12.7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</row>
    <row r="326" spans="1:28" ht="12.7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</row>
    <row r="327" spans="1:28" ht="12.7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</row>
    <row r="328" spans="1:28" ht="12.7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</row>
    <row r="329" spans="1:28" ht="12.7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</row>
    <row r="330" spans="1:28" ht="12.7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</row>
    <row r="331" spans="1:28" ht="12.7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</row>
    <row r="332" spans="1:28" ht="12.7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</row>
    <row r="333" spans="1:28" ht="12.7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</row>
    <row r="334" spans="1:28" ht="12.7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</row>
    <row r="335" spans="1:28" ht="12.7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</row>
    <row r="336" spans="1:28" ht="12.7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</row>
    <row r="337" spans="1:28" ht="12.7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</row>
    <row r="338" spans="1:28" ht="12.7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</row>
    <row r="339" spans="1:28" ht="12.7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</row>
    <row r="340" spans="1:28" ht="12.7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</row>
    <row r="341" spans="1:28" ht="12.7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</row>
    <row r="342" spans="1:28" ht="12.7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</row>
    <row r="343" spans="1:28" ht="12.7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</row>
    <row r="344" spans="1:28" ht="12.7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</row>
    <row r="345" spans="1:28" ht="12.7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</row>
    <row r="346" spans="1:28" ht="12.7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</row>
    <row r="347" spans="1:28" ht="12.7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</row>
    <row r="348" spans="1:28" ht="12.7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</row>
    <row r="349" spans="1:28" ht="12.7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</row>
    <row r="350" spans="1:28" ht="12.7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</row>
    <row r="351" spans="1:28" ht="12.7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</row>
    <row r="352" spans="1:28" ht="12.7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</row>
    <row r="353" spans="1:28" ht="12.7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</row>
    <row r="354" spans="1:28" ht="12.7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</row>
    <row r="355" spans="1:28" ht="12.7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</row>
    <row r="356" spans="1:28" ht="12.7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</row>
    <row r="357" spans="1:28" ht="12.7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</row>
    <row r="358" spans="1:28" ht="12.7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</row>
    <row r="359" spans="1:28" ht="12.7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</row>
    <row r="360" spans="1:28" ht="12.7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</row>
    <row r="361" spans="1:28" ht="12.7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</row>
    <row r="362" spans="1:28" ht="12.7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</row>
    <row r="363" spans="1:28" ht="12.7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</row>
    <row r="364" spans="1:28" ht="12.7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</row>
    <row r="365" spans="1:28" ht="12.7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</row>
    <row r="366" spans="1:28" ht="12.7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</row>
    <row r="367" spans="1:28" ht="12.7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</row>
    <row r="368" spans="1:28" ht="12.7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</row>
    <row r="369" spans="1:28" ht="12.7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</row>
    <row r="370" spans="1:28" ht="12.7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</row>
    <row r="371" spans="1:28" ht="12.7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</row>
    <row r="372" spans="1:28" ht="12.7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</row>
    <row r="373" spans="1:28" ht="12.7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</row>
    <row r="374" spans="1:28" ht="12.7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</row>
    <row r="375" spans="1:28" ht="12.7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</row>
    <row r="376" spans="1:28" ht="12.7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</row>
    <row r="377" spans="1:28" ht="12.7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</row>
    <row r="378" spans="1:28" ht="12.7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</row>
    <row r="379" spans="1:28" ht="12.7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</row>
    <row r="380" spans="1:28" ht="12.7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</row>
    <row r="381" spans="1:28" ht="12.7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</row>
    <row r="382" spans="1:28" ht="12.7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</row>
    <row r="383" spans="1:28" ht="12.7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</row>
    <row r="384" spans="1:28" ht="12.7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</row>
    <row r="385" spans="1:28" ht="12.7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</row>
    <row r="386" spans="1:28" ht="12.7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</row>
    <row r="387" spans="1:28" ht="12.7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</row>
    <row r="388" spans="1:28" ht="12.7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</row>
    <row r="389" spans="1:28" ht="12.7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</row>
    <row r="390" spans="1:28" ht="12.7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</row>
    <row r="391" spans="1:28" ht="12.7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</row>
    <row r="392" spans="1:28" ht="12.7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</row>
    <row r="393" spans="1:28" ht="12.7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</row>
    <row r="394" spans="1:28" ht="12.7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</row>
    <row r="395" spans="1:28" ht="12.7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</row>
    <row r="396" spans="1:28" ht="12.7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</row>
    <row r="397" spans="1:28" ht="12.7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</row>
    <row r="398" spans="1:28" ht="12.7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</row>
    <row r="399" spans="1:28" ht="12.7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</row>
    <row r="400" spans="1:28" ht="12.7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</row>
    <row r="401" spans="1:28" ht="12.7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</row>
    <row r="402" spans="1:28" ht="12.7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</row>
    <row r="403" spans="1:28" ht="12.7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</row>
    <row r="404" spans="1:28" ht="12.7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</row>
    <row r="405" spans="1:28" ht="12.7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</row>
    <row r="406" spans="1:28" ht="12.7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</row>
    <row r="407" spans="1:28" ht="12.7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</row>
    <row r="408" spans="1:28" ht="12.7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</row>
    <row r="409" spans="1:28" ht="12.7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</row>
    <row r="410" spans="1:28" ht="12.7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</row>
    <row r="411" spans="1:28" ht="12.7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</row>
    <row r="412" spans="1:28" ht="12.7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</row>
    <row r="413" spans="1:28" ht="12.7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</row>
    <row r="414" spans="1:28" ht="12.7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</row>
    <row r="415" spans="1:28" ht="12.7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</row>
    <row r="416" spans="1:28" ht="12.7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</row>
    <row r="417" spans="1:28" ht="12.7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</row>
    <row r="418" spans="1:28" ht="12.7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</row>
    <row r="419" spans="1:28" ht="12.7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</row>
    <row r="420" spans="1:28" ht="12.7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</row>
    <row r="421" spans="1:28" ht="12.7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</row>
    <row r="422" spans="1:28" ht="12.7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</row>
    <row r="423" spans="1:28" ht="12.7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</row>
    <row r="424" spans="1:28" ht="12.7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</row>
    <row r="425" spans="1:28" ht="12.7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</row>
    <row r="426" spans="1:28" ht="12.7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</row>
    <row r="427" spans="1:28" ht="12.7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</row>
    <row r="428" spans="1:28" ht="12.7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</row>
    <row r="429" spans="1:28" ht="12.7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</row>
    <row r="430" spans="1:28" ht="12.7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</row>
    <row r="431" spans="1:28" ht="12.7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</row>
    <row r="432" spans="1:28" ht="12.7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</row>
    <row r="433" spans="1:28" ht="12.7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</row>
    <row r="434" spans="1:28" ht="12.7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</row>
    <row r="435" spans="1:28" ht="12.7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</row>
    <row r="436" spans="1:28" ht="12.7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</row>
    <row r="437" spans="1:28" ht="12.7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</row>
    <row r="438" spans="1:28" ht="12.7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</row>
    <row r="439" spans="1:28" ht="12.7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</row>
    <row r="440" spans="1:28" ht="12.7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</row>
    <row r="441" spans="1:28" ht="12.7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</row>
    <row r="442" spans="1:28" ht="12.7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</row>
    <row r="443" spans="1:28" ht="12.7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</row>
    <row r="444" spans="1:28" ht="12.7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</row>
    <row r="445" spans="1:28" ht="12.7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</row>
    <row r="446" spans="1:28" ht="12.7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</row>
    <row r="447" spans="1:28" ht="12.7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</row>
    <row r="448" spans="1:28" ht="12.7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</row>
    <row r="449" spans="1:28" ht="12.7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</row>
    <row r="450" spans="1:28" ht="12.7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</row>
    <row r="451" spans="1:28" ht="12.7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</row>
    <row r="452" spans="1:28" ht="12.7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</row>
    <row r="453" spans="1:28" ht="12.7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</row>
    <row r="454" spans="1:28" ht="12.7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</row>
    <row r="455" spans="1:28" ht="12.7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</row>
    <row r="456" spans="1:28" ht="12.7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</row>
    <row r="457" spans="1:28" ht="12.7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</row>
    <row r="458" spans="1:28" ht="12.7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</row>
    <row r="459" spans="1:28" ht="12.7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</row>
    <row r="460" spans="1:28" ht="12.7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</row>
    <row r="461" spans="1:28" ht="12.7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</row>
    <row r="462" spans="1:28" ht="12.7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</row>
    <row r="463" spans="1:28" ht="12.7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</row>
    <row r="464" spans="1:28" ht="12.7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</row>
    <row r="465" spans="1:28" ht="12.7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</row>
    <row r="466" spans="1:28" ht="12.7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</row>
    <row r="467" spans="1:28" ht="12.7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</row>
    <row r="468" spans="1:28" ht="12.7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</row>
    <row r="469" spans="1:28" ht="12.7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</row>
    <row r="470" spans="1:28" ht="12.7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</row>
    <row r="471" spans="1:28" ht="12.7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</row>
    <row r="472" spans="1:28" ht="12.7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</row>
    <row r="473" spans="1:28" ht="12.7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</row>
    <row r="474" spans="1:28" ht="12.7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</row>
    <row r="475" spans="1:28" ht="12.7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</row>
    <row r="476" spans="1:28" ht="12.7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</row>
    <row r="477" spans="1:28" ht="12.7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</row>
    <row r="478" spans="1:28" ht="12.7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</row>
    <row r="479" spans="1:28" ht="12.7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</row>
    <row r="480" spans="1:28" ht="12.7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</row>
    <row r="481" spans="1:28" ht="12.7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</row>
    <row r="482" spans="1:28" ht="12.7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</row>
    <row r="483" spans="1:28" ht="12.7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</row>
    <row r="484" spans="1:28" ht="12.7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</row>
    <row r="485" spans="1:28" ht="12.7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</row>
    <row r="486" spans="1:28" ht="12.7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</row>
    <row r="487" spans="1:28" ht="12.7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</row>
    <row r="488" spans="1:28" ht="12.7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</row>
    <row r="489" spans="1:28" ht="12.7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</row>
    <row r="490" spans="1:28" ht="12.7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</row>
    <row r="491" spans="1:28" ht="12.7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</row>
    <row r="492" spans="1:28" ht="12.7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</row>
    <row r="493" spans="1:28" ht="12.7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</row>
    <row r="494" spans="1:28" ht="12.7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</row>
    <row r="495" spans="1:28" ht="12.7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</row>
    <row r="496" spans="1:28" ht="12.7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</row>
    <row r="497" spans="1:28" ht="12.7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</row>
    <row r="498" spans="1:28" ht="12.7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</row>
    <row r="499" spans="1:28" ht="12.7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</row>
    <row r="500" spans="1:28" ht="12.7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</row>
    <row r="501" spans="1:28" ht="12.7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</row>
    <row r="502" spans="1:28" ht="12.7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</row>
    <row r="503" spans="1:28" ht="12.7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</row>
    <row r="504" spans="1:28" ht="12.7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</row>
    <row r="505" spans="1:28" ht="12.7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</row>
    <row r="506" spans="1:28" ht="12.7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</row>
    <row r="507" spans="1:28" ht="12.7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</row>
    <row r="508" spans="1:28" ht="12.7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</row>
    <row r="509" spans="1:28" ht="12.7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</row>
    <row r="510" spans="1:28" ht="12.7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</row>
    <row r="511" spans="1:28" ht="12.7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</row>
    <row r="512" spans="1:28" ht="12.7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</row>
    <row r="513" spans="1:28" ht="12.7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</row>
    <row r="514" spans="1:28" ht="12.7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</row>
    <row r="515" spans="1:28" ht="12.7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</row>
    <row r="516" spans="1:28" ht="12.7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</row>
    <row r="517" spans="1:28" ht="12.7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</row>
    <row r="518" spans="1:28" ht="12.7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</row>
    <row r="519" spans="1:28" ht="12.7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</row>
    <row r="520" spans="1:28" ht="12.7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</row>
    <row r="521" spans="1:28" ht="12.7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</row>
    <row r="522" spans="1:28" ht="12.7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</row>
    <row r="523" spans="1:28" ht="12.7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</row>
    <row r="524" spans="1:28" ht="12.7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</row>
    <row r="525" spans="1:28" ht="12.7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</row>
    <row r="526" spans="1:28" ht="12.7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</row>
    <row r="527" spans="1:28" ht="12.7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</row>
    <row r="528" spans="1:28" ht="12.7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</row>
    <row r="529" spans="1:28" ht="12.7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</row>
    <row r="530" spans="1:28" ht="12.7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</row>
    <row r="531" spans="1:28" ht="12.7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</row>
    <row r="532" spans="1:28" ht="12.7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</row>
    <row r="533" spans="1:28" ht="12.7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</row>
    <row r="534" spans="1:28" ht="12.7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</row>
    <row r="535" spans="1:28" ht="12.7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</row>
    <row r="536" spans="1:28" ht="12.7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</row>
    <row r="537" spans="1:28" ht="12.7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</row>
    <row r="538" spans="1:28" ht="12.7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</row>
    <row r="539" spans="1:28" ht="12.7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</row>
    <row r="540" spans="1:28" ht="12.7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</row>
    <row r="541" spans="1:28" ht="12.7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</row>
    <row r="542" spans="1:28" ht="12.7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</row>
    <row r="543" spans="1:28" ht="12.7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</row>
    <row r="544" spans="1:28" ht="12.7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</row>
    <row r="545" spans="1:28" ht="12.7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</row>
    <row r="546" spans="1:28" ht="12.7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</row>
    <row r="547" spans="1:28" ht="12.7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</row>
    <row r="548" spans="1:28" ht="12.7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</row>
    <row r="549" spans="1:28" ht="12.7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</row>
    <row r="550" spans="1:28" ht="12.7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</row>
    <row r="551" spans="1:28" ht="12.7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</row>
    <row r="552" spans="1:28" ht="12.7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</row>
    <row r="553" spans="1:28" ht="12.7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</row>
    <row r="554" spans="1:28" ht="12.7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</row>
    <row r="555" spans="1:28" ht="12.7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</row>
    <row r="556" spans="1:28" ht="12.7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</row>
    <row r="557" spans="1:28" ht="12.7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</row>
    <row r="558" spans="1:28" ht="12.7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</row>
    <row r="559" spans="1:28" ht="12.7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</row>
    <row r="560" spans="1:28" ht="12.7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</row>
    <row r="561" spans="1:28" ht="12.7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</row>
    <row r="562" spans="1:28" ht="12.7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</row>
    <row r="563" spans="1:28" ht="12.7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</row>
    <row r="564" spans="1:28" ht="12.7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</row>
    <row r="565" spans="1:28" ht="12.7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</row>
    <row r="566" spans="1:28" ht="12.7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</row>
    <row r="567" spans="1:28" ht="12.7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</row>
    <row r="568" spans="1:28" ht="12.7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</row>
    <row r="569" spans="1:28" ht="12.7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</row>
    <row r="570" spans="1:28" ht="12.7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</row>
    <row r="571" spans="1:28" ht="12.7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</row>
    <row r="572" spans="1:28" ht="12.7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</row>
    <row r="573" spans="1:28" ht="12.7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</row>
    <row r="574" spans="1:28" ht="12.7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</row>
    <row r="575" spans="1:28" ht="12.7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</row>
    <row r="576" spans="1:28" ht="12.7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</row>
    <row r="577" spans="1:28" ht="12.7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</row>
    <row r="578" spans="1:28" ht="12.7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</row>
    <row r="579" spans="1:28" ht="12.7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</row>
    <row r="580" spans="1:28" ht="12.7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</row>
    <row r="581" spans="1:28" ht="12.7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</row>
    <row r="582" spans="1:28" ht="12.7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</row>
    <row r="583" spans="1:28" ht="12.7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</row>
    <row r="584" spans="1:28" ht="12.7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</row>
    <row r="585" spans="1:28" ht="12.7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</row>
    <row r="586" spans="1:28" ht="12.7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</row>
    <row r="587" spans="1:28" ht="12.7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</row>
    <row r="588" spans="1:28" ht="12.7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</row>
    <row r="589" spans="1:28" ht="12.7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</row>
    <row r="590" spans="1:28" ht="12.7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</row>
    <row r="591" spans="1:28" ht="12.7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</row>
    <row r="592" spans="1:28" ht="12.7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</row>
    <row r="593" spans="1:28" ht="12.7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</row>
    <row r="594" spans="1:28" ht="12.7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</row>
    <row r="595" spans="1:28" ht="12.7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</row>
    <row r="596" spans="1:28" ht="12.7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</row>
    <row r="597" spans="1:28" ht="12.7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</row>
    <row r="598" spans="1:28" ht="12.7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</row>
    <row r="599" spans="1:28" ht="12.7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</row>
    <row r="600" spans="1:28" ht="12.7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</row>
    <row r="601" spans="1:28" ht="12.7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</row>
    <row r="602" spans="1:28" ht="12.7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</row>
    <row r="603" spans="1:28" ht="12.7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</row>
    <row r="604" spans="1:28" ht="12.7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</row>
    <row r="605" spans="1:28" ht="12.7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</row>
    <row r="606" spans="1:28" ht="12.7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</row>
    <row r="607" spans="1:28" ht="12.7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</row>
    <row r="608" spans="1:28" ht="12.7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</row>
    <row r="609" spans="1:28" ht="12.7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</row>
    <row r="610" spans="1:28" ht="12.7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</row>
    <row r="611" spans="1:28" ht="12.7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</row>
    <row r="612" spans="1:28" ht="12.7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</row>
    <row r="613" spans="1:28" ht="12.7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</row>
    <row r="614" spans="1:28" ht="12.7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</row>
    <row r="615" spans="1:28" ht="12.7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</row>
    <row r="616" spans="1:28" ht="12.7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</row>
    <row r="617" spans="1:28" ht="12.7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</row>
    <row r="618" spans="1:28" ht="12.7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</row>
    <row r="619" spans="1:28" ht="12.7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</row>
    <row r="620" spans="1:28" ht="12.7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</row>
    <row r="621" spans="1:28" ht="12.7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</row>
    <row r="622" spans="1:28" ht="12.7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</row>
    <row r="623" spans="1:28" ht="12.7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</row>
    <row r="624" spans="1:28" ht="12.7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</row>
    <row r="625" spans="1:28" ht="12.7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</row>
    <row r="626" spans="1:28" ht="12.7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</row>
    <row r="627" spans="1:28" ht="12.7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</row>
    <row r="628" spans="1:28" ht="12.7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</row>
    <row r="629" spans="1:28" ht="12.7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</row>
    <row r="630" spans="1:28" ht="12.7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</row>
    <row r="631" spans="1:28" ht="12.7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</row>
    <row r="632" spans="1:28" ht="12.7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</row>
    <row r="633" spans="1:28" ht="12.7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</row>
    <row r="634" spans="1:28" ht="12.7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</row>
    <row r="635" spans="1:28" ht="12.7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</row>
    <row r="636" spans="1:28" ht="12.7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</row>
    <row r="637" spans="1:28" ht="12.7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</row>
    <row r="638" spans="1:28" ht="12.7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</row>
    <row r="639" spans="1:28" ht="12.7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</row>
    <row r="640" spans="1:28" ht="12.75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</row>
    <row r="641" spans="1:28" ht="12.7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</row>
    <row r="642" spans="1:28" ht="12.7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</row>
    <row r="643" spans="1:28" ht="12.7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</row>
    <row r="644" spans="1:28" ht="12.7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</row>
    <row r="645" spans="1:28" ht="12.7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</row>
    <row r="646" spans="1:28" ht="12.7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</row>
    <row r="647" spans="1:28" ht="12.7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</row>
    <row r="648" spans="1:28" ht="12.7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</row>
    <row r="649" spans="1:28" ht="12.7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</row>
    <row r="650" spans="1:28" ht="12.7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</row>
    <row r="651" spans="1:28" ht="12.7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</row>
    <row r="652" spans="1:28" ht="12.7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</row>
    <row r="653" spans="1:28" ht="12.7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</row>
    <row r="654" spans="1:28" ht="12.7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</row>
    <row r="655" spans="1:28" ht="12.7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</row>
    <row r="656" spans="1:28" ht="12.7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</row>
    <row r="657" spans="1:28" ht="12.7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</row>
    <row r="658" spans="1:28" ht="12.7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</row>
    <row r="659" spans="1:28" ht="12.7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</row>
    <row r="660" spans="1:28" ht="12.7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</row>
    <row r="661" spans="1:28" ht="12.7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</row>
    <row r="662" spans="1:28" ht="12.7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</row>
    <row r="663" spans="1:28" ht="12.7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</row>
    <row r="664" spans="1:28" ht="12.7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</row>
    <row r="665" spans="1:28" ht="12.7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</row>
    <row r="666" spans="1:28" ht="12.7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</row>
    <row r="667" spans="1:28" ht="12.7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</row>
    <row r="668" spans="1:28" ht="12.7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</row>
    <row r="669" spans="1:28" ht="12.7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</row>
    <row r="670" spans="1:28" ht="12.7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</row>
    <row r="671" spans="1:28" ht="12.75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</row>
    <row r="672" spans="1:28" ht="12.75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</row>
    <row r="673" spans="1:28" ht="12.75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</row>
    <row r="674" spans="1:28" ht="12.75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</row>
    <row r="675" spans="1:28" ht="12.75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</row>
    <row r="676" spans="1:28" ht="12.75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</row>
    <row r="677" spans="1:28" ht="12.75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</row>
    <row r="678" spans="1:28" ht="12.75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</row>
    <row r="679" spans="1:28" ht="12.75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</row>
    <row r="680" spans="1:28" ht="12.75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</row>
    <row r="681" spans="1:28" ht="12.75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</row>
    <row r="682" spans="1:28" ht="12.75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</row>
    <row r="683" spans="1:28" ht="12.75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</row>
    <row r="684" spans="1:28" ht="12.75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</row>
    <row r="685" spans="1:28" ht="12.75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</row>
    <row r="686" spans="1:28" ht="12.75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</row>
    <row r="687" spans="1:28" ht="12.75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</row>
    <row r="688" spans="1:28" ht="12.75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</row>
    <row r="689" spans="1:28" ht="12.75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</row>
    <row r="690" spans="1:28" ht="12.75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</row>
    <row r="691" spans="1:28" ht="12.75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</row>
    <row r="692" spans="1:28" ht="12.75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</row>
    <row r="693" spans="1:28" ht="12.75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</row>
    <row r="694" spans="1:28" ht="12.75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</row>
    <row r="695" spans="1:28" ht="12.75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</row>
    <row r="696" spans="1:28" ht="12.75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</row>
    <row r="697" spans="1:28" ht="12.75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</row>
    <row r="698" spans="1:28" ht="12.75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</row>
    <row r="699" spans="1:28" ht="12.75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</row>
    <row r="700" spans="1:28" ht="12.75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</row>
    <row r="701" spans="1:28" ht="12.75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</row>
    <row r="702" spans="1:28" ht="12.75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</row>
    <row r="703" spans="1:28" ht="12.75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</row>
    <row r="704" spans="1:28" ht="12.75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</row>
    <row r="705" spans="1:28" ht="12.75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</row>
    <row r="706" spans="1:28" ht="12.75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</row>
    <row r="707" spans="1:28" ht="12.75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</row>
    <row r="708" spans="1:28" ht="12.75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</row>
    <row r="709" spans="1:28" ht="12.7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</row>
    <row r="710" spans="1:28" ht="12.75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</row>
    <row r="711" spans="1:28" ht="12.75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</row>
    <row r="712" spans="1:28" ht="12.75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</row>
    <row r="713" spans="1:28" ht="12.75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</row>
    <row r="714" spans="1:28" ht="12.75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</row>
    <row r="715" spans="1:28" ht="12.75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</row>
    <row r="716" spans="1:28" ht="12.75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</row>
    <row r="717" spans="1:28" ht="12.75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</row>
    <row r="718" spans="1:28" ht="12.75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</row>
    <row r="719" spans="1:28" ht="12.75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</row>
    <row r="720" spans="1:28" ht="12.75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</row>
    <row r="721" spans="1:28" ht="12.75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</row>
    <row r="722" spans="1:28" ht="12.75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</row>
    <row r="723" spans="1:28" ht="12.75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</row>
    <row r="724" spans="1:28" ht="12.75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</row>
    <row r="725" spans="1:28" ht="12.75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</row>
    <row r="726" spans="1:28" ht="12.75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</row>
    <row r="727" spans="1:28" ht="12.75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</row>
    <row r="728" spans="1:28" ht="12.75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</row>
    <row r="729" spans="1:28" ht="12.75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</row>
    <row r="730" spans="1:28" ht="12.75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</row>
    <row r="731" spans="1:28" ht="12.75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</row>
    <row r="732" spans="1:28" ht="12.75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</row>
    <row r="733" spans="1:28" ht="12.75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</row>
    <row r="734" spans="1:28" ht="12.75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</row>
    <row r="735" spans="1:28" ht="12.75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</row>
    <row r="736" spans="1:28" ht="12.75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</row>
    <row r="737" spans="1:28" ht="12.75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</row>
    <row r="738" spans="1:28" ht="12.75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</row>
    <row r="739" spans="1:28" ht="12.75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</row>
    <row r="740" spans="1:28" ht="12.75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</row>
    <row r="741" spans="1:28" ht="12.75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</row>
    <row r="742" spans="1:28" ht="12.75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</row>
    <row r="743" spans="1:28" ht="12.75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</row>
    <row r="744" spans="1:28" ht="12.75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</row>
    <row r="745" spans="1:28" ht="12.75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</row>
    <row r="746" spans="1:28" ht="12.75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</row>
    <row r="747" spans="1:28" ht="12.75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</row>
    <row r="748" spans="1:28" ht="12.75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</row>
    <row r="749" spans="1:28" ht="12.75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</row>
    <row r="750" spans="1:28" ht="12.75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</row>
    <row r="751" spans="1:28" ht="12.75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</row>
    <row r="752" spans="1:28" ht="12.75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</row>
    <row r="753" spans="1:28" ht="12.75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</row>
    <row r="754" spans="1:28" ht="12.75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</row>
    <row r="755" spans="1:28" ht="12.75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</row>
    <row r="756" spans="1:28" ht="12.75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</row>
    <row r="757" spans="1:28" ht="12.75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</row>
    <row r="758" spans="1:28" ht="12.75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</row>
    <row r="759" spans="1:28" ht="12.75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</row>
    <row r="760" spans="1:28" ht="12.75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</row>
    <row r="761" spans="1:28" ht="12.7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</row>
    <row r="762" spans="1:28" ht="12.7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</row>
    <row r="763" spans="1:28" ht="12.7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</row>
    <row r="764" spans="1:28" ht="12.7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</row>
    <row r="765" spans="1:28" ht="12.7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</row>
    <row r="766" spans="1:28" ht="12.7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</row>
    <row r="767" spans="1:28" ht="12.7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</row>
    <row r="768" spans="1:28" ht="12.7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</row>
    <row r="769" spans="1:28" ht="12.7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</row>
    <row r="770" spans="1:28" ht="12.7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</row>
    <row r="771" spans="1:28" ht="12.7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</row>
    <row r="772" spans="1:28" ht="12.7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</row>
    <row r="773" spans="1:28" ht="12.7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</row>
    <row r="774" spans="1:28" ht="12.7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</row>
    <row r="775" spans="1:28" ht="12.7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</row>
    <row r="776" spans="1:28" ht="12.7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</row>
    <row r="777" spans="1:28" ht="12.7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</row>
    <row r="778" spans="1:28" ht="12.7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</row>
    <row r="779" spans="1:28" ht="12.7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</row>
    <row r="780" spans="1:28" ht="12.7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</row>
    <row r="781" spans="1:28" ht="12.7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</row>
    <row r="782" spans="1:28" ht="12.7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</row>
    <row r="783" spans="1:28" ht="12.7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</row>
    <row r="784" spans="1:28" ht="12.7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</row>
    <row r="785" spans="1:28" ht="12.7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</row>
    <row r="786" spans="1:28" ht="12.7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</row>
    <row r="787" spans="1:28" ht="12.7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</row>
    <row r="788" spans="1:28" ht="12.7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</row>
    <row r="789" spans="1:28" ht="12.7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</row>
    <row r="790" spans="1:28" ht="12.7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</row>
    <row r="791" spans="1:28" ht="12.7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</row>
    <row r="792" spans="1:28" ht="12.7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</row>
    <row r="793" spans="1:28" ht="12.75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</row>
    <row r="794" spans="1:28" ht="12.75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</row>
    <row r="795" spans="1:28" ht="12.75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</row>
    <row r="796" spans="1:28" ht="12.7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</row>
    <row r="797" spans="1:28" ht="12.75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</row>
    <row r="798" spans="1:28" ht="12.75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</row>
    <row r="799" spans="1:28" ht="12.75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</row>
    <row r="800" spans="1:28" ht="12.75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</row>
    <row r="801" spans="1:28" ht="12.75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</row>
    <row r="802" spans="1:28" ht="12.75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</row>
    <row r="803" spans="1:28" ht="12.75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</row>
    <row r="804" spans="1:28" ht="12.75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</row>
    <row r="805" spans="1:28" ht="12.75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</row>
    <row r="806" spans="1:28" ht="12.75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</row>
    <row r="807" spans="1:28" ht="12.75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</row>
    <row r="808" spans="1:28" ht="12.75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</row>
    <row r="809" spans="1:28" ht="12.75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</row>
    <row r="810" spans="1:28" ht="12.75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</row>
    <row r="811" spans="1:28" ht="12.75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</row>
    <row r="812" spans="1:28" ht="12.75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</row>
    <row r="813" spans="1:28" ht="12.75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</row>
    <row r="814" spans="1:28" ht="12.75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</row>
    <row r="815" spans="1:28" ht="12.75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</row>
    <row r="816" spans="1:28" ht="12.75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</row>
    <row r="817" spans="1:28" ht="12.75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</row>
    <row r="818" spans="1:28" ht="12.75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</row>
    <row r="819" spans="1:28" ht="12.75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</row>
    <row r="820" spans="1:28" ht="12.75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</row>
    <row r="821" spans="1:28" ht="12.75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</row>
    <row r="822" spans="1:28" ht="12.75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</row>
    <row r="823" spans="1:28" ht="12.75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</row>
    <row r="824" spans="1:28" ht="12.75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</row>
    <row r="825" spans="1:28" ht="12.75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</row>
    <row r="826" spans="1:28" ht="12.75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</row>
    <row r="827" spans="1:28" ht="12.75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</row>
    <row r="828" spans="1:28" ht="12.75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</row>
    <row r="829" spans="1:28" ht="12.75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</row>
    <row r="830" spans="1:28" ht="12.75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</row>
    <row r="831" spans="1:28" ht="12.75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</row>
    <row r="832" spans="1:28" ht="12.75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</row>
    <row r="833" spans="1:28" ht="12.75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</row>
    <row r="834" spans="1:28" ht="12.75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</row>
    <row r="835" spans="1:28" ht="12.75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</row>
    <row r="836" spans="1:28" ht="12.75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</row>
    <row r="837" spans="1:28" ht="12.75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</row>
    <row r="838" spans="1:28" ht="12.75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</row>
    <row r="839" spans="1:28" ht="12.75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</row>
    <row r="840" spans="1:28" ht="12.75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</row>
    <row r="841" spans="1:28" ht="12.75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</row>
    <row r="842" spans="1:28" ht="12.75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</row>
    <row r="843" spans="1:28" ht="12.75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</row>
    <row r="844" spans="1:28" ht="12.75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</row>
    <row r="845" spans="1:28" ht="12.75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</row>
    <row r="846" spans="1:28" ht="12.75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</row>
    <row r="847" spans="1:28" ht="12.75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</row>
    <row r="848" spans="1:28" ht="12.75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</row>
    <row r="849" spans="1:28" ht="12.75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</row>
    <row r="850" spans="1:28" ht="12.75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</row>
    <row r="851" spans="1:28" ht="12.75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</row>
    <row r="852" spans="1:28" ht="12.75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</row>
    <row r="853" spans="1:28" ht="12.75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</row>
  </sheetData>
  <mergeCells count="24">
    <mergeCell ref="A6:M6"/>
    <mergeCell ref="A7:M7"/>
    <mergeCell ref="A9:H9"/>
    <mergeCell ref="A10:M10"/>
    <mergeCell ref="A12:E12"/>
    <mergeCell ref="I12:M12"/>
    <mergeCell ref="I13:M13"/>
    <mergeCell ref="I40:M40"/>
    <mergeCell ref="I41:M41"/>
    <mergeCell ref="A54:E54"/>
    <mergeCell ref="I54:M54"/>
    <mergeCell ref="A13:E13"/>
    <mergeCell ref="A26:E26"/>
    <mergeCell ref="I26:M26"/>
    <mergeCell ref="A27:E27"/>
    <mergeCell ref="I27:M27"/>
    <mergeCell ref="A40:E40"/>
    <mergeCell ref="A41:E41"/>
    <mergeCell ref="A55:E55"/>
    <mergeCell ref="I55:M55"/>
    <mergeCell ref="A68:E68"/>
    <mergeCell ref="I68:M68"/>
    <mergeCell ref="A69:E69"/>
    <mergeCell ref="I69:M69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2022-03-28T12:10:26Z</dcterms:modified>
</cp:coreProperties>
</file>