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DIHxVTs6BqgVp7/5UxKxvq6HZyg=="/>
    </ext>
  </extLst>
</workbook>
</file>

<file path=xl/calcChain.xml><?xml version="1.0" encoding="utf-8"?>
<calcChain xmlns="http://schemas.openxmlformats.org/spreadsheetml/2006/main">
  <c r="O18" i="1" l="1"/>
  <c r="S18" i="1" s="1"/>
  <c r="R17" i="1"/>
  <c r="O17" i="1"/>
  <c r="B17" i="1" s="1"/>
  <c r="B18" i="1" s="1"/>
  <c r="C17" i="1"/>
  <c r="C18" i="1" s="1"/>
  <c r="A17" i="1" l="1"/>
  <c r="A18" i="1" s="1"/>
  <c r="A19" i="1" s="1"/>
  <c r="S17" i="1"/>
  <c r="R18" i="1"/>
  <c r="O19" i="1"/>
  <c r="S19" i="1" l="1"/>
  <c r="O20" i="1"/>
  <c r="R19" i="1"/>
  <c r="C19" i="1"/>
  <c r="B19" i="1"/>
  <c r="B20" i="1" s="1"/>
  <c r="O21" i="1" l="1"/>
  <c r="R20" i="1"/>
  <c r="S20" i="1"/>
  <c r="B21" i="1"/>
  <c r="C20" i="1"/>
  <c r="C21" i="1" s="1"/>
  <c r="A20" i="1"/>
  <c r="A21" i="1" s="1"/>
  <c r="A22" i="1" l="1"/>
  <c r="C22" i="1"/>
  <c r="S21" i="1"/>
  <c r="O22" i="1"/>
  <c r="R21" i="1"/>
  <c r="S22" i="1" l="1"/>
  <c r="O23" i="1"/>
  <c r="R22" i="1"/>
  <c r="B22" i="1"/>
  <c r="B23" i="1" s="1"/>
  <c r="S23" i="1" l="1"/>
  <c r="O24" i="1"/>
  <c r="B24" i="1" s="1"/>
  <c r="R23" i="1"/>
  <c r="A23" i="1"/>
  <c r="C23" i="1"/>
  <c r="C24" i="1" s="1"/>
  <c r="A24" i="1" l="1"/>
  <c r="O25" i="1"/>
  <c r="R24" i="1"/>
  <c r="S24" i="1"/>
  <c r="O26" i="1" l="1"/>
  <c r="R25" i="1"/>
  <c r="S25" i="1"/>
  <c r="A25" i="1"/>
  <c r="A26" i="1" s="1"/>
  <c r="C25" i="1"/>
  <c r="C26" i="1" s="1"/>
  <c r="B25" i="1"/>
  <c r="B26" i="1" s="1"/>
  <c r="S26" i="1" l="1"/>
  <c r="O27" i="1"/>
  <c r="B27" i="1" s="1"/>
  <c r="R26" i="1"/>
  <c r="C27" i="1" l="1"/>
  <c r="C28" i="1" s="1"/>
  <c r="S27" i="1"/>
  <c r="O28" i="1"/>
  <c r="R27" i="1"/>
  <c r="A27" i="1"/>
  <c r="A28" i="1" s="1"/>
  <c r="O29" i="1" l="1"/>
  <c r="R28" i="1"/>
  <c r="S28" i="1"/>
  <c r="B28" i="1"/>
  <c r="B29" i="1" s="1"/>
  <c r="R29" i="1" l="1"/>
  <c r="O30" i="1"/>
  <c r="S29" i="1"/>
  <c r="B30" i="1"/>
  <c r="C29" i="1"/>
  <c r="C30" i="1" s="1"/>
  <c r="A29" i="1"/>
  <c r="A30" i="1" s="1"/>
  <c r="S30" i="1" l="1"/>
  <c r="R30" i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<sst xmlns="http://schemas.openxmlformats.org/spreadsheetml/2006/main" count="103" uniqueCount="65">
  <si>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</si>
  <si>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</si>
  <si>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</si>
  <si>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</si>
  <si>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</si>
  <si>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</si>
  <si>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</si>
  <si>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</si>
  <si>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</si>
  <si>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</si>
  <si>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</si>
  <si>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</si>
  <si>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</si>
  <si>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</si>
  <si>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</si>
  <si>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</si>
  <si>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</si>
  <si>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</si>
  <si>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</si>
  <si>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</si>
  <si>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</si>
  <si>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</si>
  <si>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</si>
  <si>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</si>
  <si>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</si>
  <si>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</si>
  <si>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</si>
  <si>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Topoloveni - Greci - Botesti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</si>
  <si>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</si>
  <si>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</si>
  <si>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</si>
  <si>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</si>
  <si>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</si>
  <si>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</si>
  <si>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</si>
  <si>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</si>
  <si>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</si>
  <si>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</si>
  <si>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</si>
  <si>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</si>
  <si>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</si>
  <si>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</si>
  <si>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</si>
  <si>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</si>
  <si>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Topoloveni</t>
  </si>
  <si>
    <t>S</t>
  </si>
  <si>
    <t>Tiganesti</t>
  </si>
  <si>
    <t>Botarcani</t>
  </si>
  <si>
    <t>Goranesti1</t>
  </si>
  <si>
    <t>Goranesti2</t>
  </si>
  <si>
    <t>Valea Popii</t>
  </si>
  <si>
    <t>Priboieni Primarie</t>
  </si>
  <si>
    <t>Albotele</t>
  </si>
  <si>
    <t>Beleti Centru</t>
  </si>
  <si>
    <t>Furesti1</t>
  </si>
  <si>
    <t>Furesti2</t>
  </si>
  <si>
    <t>Dobresti1</t>
  </si>
  <si>
    <t>Dobresti2 Primarie</t>
  </si>
  <si>
    <t>D</t>
  </si>
  <si>
    <t>Mosteni Greci</t>
  </si>
  <si>
    <t>Botesti</t>
  </si>
  <si>
    <t>3</t>
  </si>
  <si>
    <t>1=5</t>
  </si>
  <si>
    <t>EMITENT,</t>
  </si>
  <si>
    <t>088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</si>
</sst>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7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1" fillId="0" borderId="19" xfId="0" applyNumberFormat="1" applyFont="1" applyBorder="1"/>
    <xf numFmtId="0" fontId="8" fillId="0" borderId="19" xfId="0" applyFont="1" applyBorder="1" applyAlignment="1">
      <alignment horizontal="right"/>
    </xf>
    <xf numFmtId="0" fontId="8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left"/>
    </xf>
    <xf numFmtId="20" fontId="1" fillId="0" borderId="20" xfId="0" applyNumberFormat="1" applyFont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8" fillId="0" borderId="19" xfId="0" applyFont="1" applyBorder="1" applyAlignment="1">
      <alignment horizontal="right"/>
    </xf>
    <xf numFmtId="0" fontId="1" fillId="0" borderId="19" xfId="0" applyFont="1" applyBorder="1" applyAlignment="1"/>
    <xf numFmtId="20" fontId="2" fillId="0" borderId="19" xfId="0" applyNumberFormat="1" applyFont="1" applyBorder="1" applyAlignment="1">
      <alignment horizontal="center"/>
    </xf>
    <xf numFmtId="0" fontId="1" fillId="0" borderId="19" xfId="0" applyFont="1" applyBorder="1"/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2" xfId="0" applyFont="1" applyBorder="1"/>
    <xf numFmtId="0" fontId="1" fillId="0" borderId="22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5"/>
  <sheetViews>
    <sheetView tabSelected="1" topLeftCell="A8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0" t="s">
        <v>21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2" t="s">
        <v>24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3"/>
      <c r="B9" s="71"/>
      <c r="C9" s="71"/>
      <c r="D9" s="71"/>
      <c r="E9" s="71"/>
      <c r="F9" s="71"/>
      <c r="G9" s="71"/>
      <c r="H9" s="71"/>
      <c r="I9" s="12"/>
      <c r="J9" s="12"/>
      <c r="K9" s="13"/>
      <c r="L9" s="13"/>
      <c r="M9" s="13"/>
    </row>
    <row r="10" spans="1:28" ht="16.5" customHeight="1" x14ac:dyDescent="0.25">
      <c r="A10" s="73" t="s">
        <v>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28" ht="16.5" customHeight="1" x14ac:dyDescent="0.25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4" t="s">
        <v>29</v>
      </c>
      <c r="B12" s="75"/>
      <c r="C12" s="75"/>
      <c r="D12" s="75"/>
      <c r="E12" s="75"/>
      <c r="F12" s="15" t="s">
        <v>30</v>
      </c>
      <c r="G12" s="16" t="s">
        <v>31</v>
      </c>
      <c r="H12" s="16" t="s">
        <v>32</v>
      </c>
      <c r="I12" s="67" t="s">
        <v>33</v>
      </c>
      <c r="J12" s="68"/>
      <c r="K12" s="68"/>
      <c r="L12" s="68"/>
      <c r="M12" s="6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7" t="s">
        <v>34</v>
      </c>
      <c r="B13" s="68"/>
      <c r="C13" s="68"/>
      <c r="D13" s="68"/>
      <c r="E13" s="69"/>
      <c r="F13" s="18"/>
      <c r="G13" s="19" t="s">
        <v>35</v>
      </c>
      <c r="H13" s="20" t="s">
        <v>36</v>
      </c>
      <c r="I13" s="67" t="s">
        <v>34</v>
      </c>
      <c r="J13" s="68"/>
      <c r="K13" s="68"/>
      <c r="L13" s="68"/>
      <c r="M13" s="6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8"/>
      <c r="E15" s="28"/>
      <c r="F15" s="29"/>
      <c r="G15" s="29"/>
      <c r="H15" s="30"/>
      <c r="I15" s="27" t="s">
        <v>23</v>
      </c>
      <c r="J15" s="27" t="s">
        <v>23</v>
      </c>
      <c r="K15" s="27" t="s">
        <v>23</v>
      </c>
      <c r="L15" s="28"/>
      <c r="M15" s="31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2">
        <v>0.25</v>
      </c>
      <c r="B16" s="33">
        <v>0.59027777777777779</v>
      </c>
      <c r="C16" s="33">
        <v>0.75</v>
      </c>
      <c r="D16" s="34"/>
      <c r="E16" s="34"/>
      <c r="F16" s="35">
        <v>0</v>
      </c>
      <c r="G16" s="36">
        <v>0</v>
      </c>
      <c r="H16" s="37" t="s">
        <v>44</v>
      </c>
      <c r="I16" s="38">
        <f t="shared" ref="I16:K16" si="0">I17+TIME(0,0,(3600*($O17-$O16)/(INDEX($T$5:$AB$6,MATCH(I$15,$S$5:$S$6,0),MATCH(CONCATENATE($P17,$Q17),$T$4:$AB$4,0)))+$T$8))</f>
        <v>0.32653935185185196</v>
      </c>
      <c r="J16" s="38">
        <f t="shared" si="0"/>
        <v>0.74320601851851853</v>
      </c>
      <c r="K16" s="38">
        <f t="shared" si="0"/>
        <v>0.82653935185185179</v>
      </c>
      <c r="L16" s="34"/>
      <c r="M16" s="39"/>
      <c r="O16" s="5">
        <v>0</v>
      </c>
      <c r="P16" s="40"/>
      <c r="Q16" s="41" t="s">
        <v>45</v>
      </c>
      <c r="R16" s="42"/>
    </row>
    <row r="17" spans="1:23" ht="13.5" customHeight="1" x14ac:dyDescent="0.25">
      <c r="A17" s="43">
        <f t="shared" ref="A17:C17" si="1">A16+TIME(0,0,(3600*($O17-$O16)/(INDEX($T$5:$AB$6,MATCH(A$15,$S$5:$S$6,0),MATCH(CONCATENATE($P17,$Q17),$T$4:$AB$4,0)))+$T$8))</f>
        <v>0.25206018518518519</v>
      </c>
      <c r="B17" s="44">
        <f t="shared" si="1"/>
        <v>0.59233796296296293</v>
      </c>
      <c r="C17" s="44">
        <f t="shared" si="1"/>
        <v>0.75206018518518514</v>
      </c>
      <c r="D17" s="45"/>
      <c r="E17" s="45"/>
      <c r="F17" s="46">
        <v>2</v>
      </c>
      <c r="G17" s="47">
        <v>1</v>
      </c>
      <c r="H17" s="48" t="s">
        <v>46</v>
      </c>
      <c r="I17" s="44">
        <f t="shared" ref="I17:K17" si="2">I18+TIME(0,0,(3600*($O18-$O17)/(INDEX($T$5:$AB$6,MATCH(I$15,$S$5:$S$6,0),MATCH(CONCATENATE($P18,$Q18),$T$4:$AB$4,0)))+$T$8))</f>
        <v>0.32447916666666676</v>
      </c>
      <c r="J17" s="44">
        <f t="shared" si="2"/>
        <v>0.74114583333333339</v>
      </c>
      <c r="K17" s="44">
        <f t="shared" si="2"/>
        <v>0.82447916666666665</v>
      </c>
      <c r="L17" s="45"/>
      <c r="M17" s="49"/>
      <c r="O17" s="5">
        <f t="shared" ref="O17:O30" si="3">O16+F17</f>
        <v>2</v>
      </c>
      <c r="P17" s="50">
        <v>1</v>
      </c>
      <c r="Q17" s="51" t="s">
        <v>45</v>
      </c>
      <c r="R17" s="52">
        <f t="shared" ref="R17:S17" si="4">TIME(0,0,(3600*($O17-$O16)/(INDEX($T$5:$AB$6,MATCH(R$15,$S$5:$S$6,0),MATCH((CONCATENATE($P17,$Q17)),$T$4:$AB$4,0)))))</f>
        <v>1.6666666666666668E-3</v>
      </c>
      <c r="S17" s="52">
        <f t="shared" si="4"/>
        <v>2.0833333333333333E-3</v>
      </c>
      <c r="T17" s="1"/>
      <c r="U17" s="53"/>
      <c r="V17" s="1"/>
      <c r="W17" s="1"/>
    </row>
    <row r="18" spans="1:23" ht="13.5" customHeight="1" x14ac:dyDescent="0.25">
      <c r="A18" s="43">
        <f t="shared" ref="A18:C18" si="5">A17+TIME(0,0,(3600*($O18-$O17)/(INDEX($T$5:$AB$6,MATCH(A$15,$S$5:$S$6,0),MATCH(CONCATENATE($P18,$Q18),$T$4:$AB$4,0)))+$T$8))</f>
        <v>0.25394675925925925</v>
      </c>
      <c r="B18" s="44">
        <f t="shared" si="5"/>
        <v>0.59422453703703704</v>
      </c>
      <c r="C18" s="44">
        <f t="shared" si="5"/>
        <v>0.75394675925925925</v>
      </c>
      <c r="D18" s="45"/>
      <c r="E18" s="45"/>
      <c r="F18" s="54">
        <v>1.8</v>
      </c>
      <c r="G18" s="47">
        <v>2</v>
      </c>
      <c r="H18" s="48" t="s">
        <v>47</v>
      </c>
      <c r="I18" s="44">
        <f t="shared" ref="I18:K18" si="6">I19+TIME(0,0,(3600*($O19-$O18)/(INDEX($T$5:$AB$6,MATCH(I$15,$S$5:$S$6,0),MATCH(CONCATENATE($P19,$Q19),$T$4:$AB$4,0)))+$T$8))</f>
        <v>0.32259259259259271</v>
      </c>
      <c r="J18" s="44">
        <f t="shared" si="6"/>
        <v>0.73925925925925928</v>
      </c>
      <c r="K18" s="44">
        <f t="shared" si="6"/>
        <v>0.82259259259259254</v>
      </c>
      <c r="L18" s="45"/>
      <c r="M18" s="49"/>
      <c r="O18" s="5">
        <f t="shared" si="3"/>
        <v>3.8</v>
      </c>
      <c r="P18" s="50">
        <v>1</v>
      </c>
      <c r="Q18" s="51" t="s">
        <v>45</v>
      </c>
      <c r="R18" s="52">
        <f t="shared" ref="R18:S18" si="7">TIME(0,0,(3600*($O18-$O17)/(INDEX($T$5:$AB$6,MATCH(R$15,$S$5:$S$6,0),MATCH((CONCATENATE($P18,$Q18)),$T$4:$AB$4,0)))))</f>
        <v>1.4930555555555556E-3</v>
      </c>
      <c r="S18" s="52">
        <f t="shared" si="7"/>
        <v>1.8750000000000001E-3</v>
      </c>
      <c r="T18" s="1"/>
      <c r="U18" s="53"/>
      <c r="V18" s="1"/>
      <c r="W18" s="1"/>
    </row>
    <row r="19" spans="1:23" ht="13.5" customHeight="1" x14ac:dyDescent="0.25">
      <c r="A19" s="43">
        <f t="shared" ref="A19:C19" si="8">A18+TIME(0,0,(3600*($O19-$O18)/(INDEX($T$5:$AB$6,MATCH(A$15,$S$5:$S$6,0),MATCH(CONCATENATE($P19,$Q19),$T$4:$AB$4,0)))+$T$8))</f>
        <v>0.25491898148148145</v>
      </c>
      <c r="B19" s="44">
        <f t="shared" si="8"/>
        <v>0.5951967592592593</v>
      </c>
      <c r="C19" s="44">
        <f t="shared" si="8"/>
        <v>0.75491898148148151</v>
      </c>
      <c r="D19" s="45"/>
      <c r="E19" s="45"/>
      <c r="F19" s="54">
        <v>0.7</v>
      </c>
      <c r="G19" s="47">
        <v>3</v>
      </c>
      <c r="H19" s="48" t="s">
        <v>48</v>
      </c>
      <c r="I19" s="44">
        <f t="shared" ref="I19:K19" si="9">I20+TIME(0,0,(3600*($O20-$O19)/(INDEX($T$5:$AB$6,MATCH(I$15,$S$5:$S$6,0),MATCH(CONCATENATE($P20,$Q20),$T$4:$AB$4,0)))+$T$8))</f>
        <v>0.3216203703703705</v>
      </c>
      <c r="J19" s="44">
        <f t="shared" si="9"/>
        <v>0.73828703703703702</v>
      </c>
      <c r="K19" s="44">
        <f t="shared" si="9"/>
        <v>0.82162037037037028</v>
      </c>
      <c r="L19" s="45"/>
      <c r="M19" s="49"/>
      <c r="O19" s="5">
        <f t="shared" si="3"/>
        <v>4.5</v>
      </c>
      <c r="P19" s="50">
        <v>1</v>
      </c>
      <c r="Q19" s="51" t="s">
        <v>45</v>
      </c>
      <c r="R19" s="52">
        <f t="shared" ref="R19:S19" si="10">TIME(0,0,(3600*($O19-$O18)/(INDEX($T$5:$AB$6,MATCH(R$15,$S$5:$S$6,0),MATCH((CONCATENATE($P19,$Q19)),$T$4:$AB$4,0)))))</f>
        <v>5.7870370370370378E-4</v>
      </c>
      <c r="S19" s="52">
        <f t="shared" si="10"/>
        <v>7.291666666666667E-4</v>
      </c>
      <c r="T19" s="1"/>
      <c r="U19" s="53"/>
      <c r="V19" s="1"/>
      <c r="W19" s="1"/>
    </row>
    <row r="20" spans="1:23" ht="13.5" customHeight="1" x14ac:dyDescent="0.25">
      <c r="A20" s="43">
        <f t="shared" ref="A20:C20" si="11">A19+TIME(0,0,(3600*($O20-$O19)/(INDEX($T$5:$AB$6,MATCH(A$15,$S$5:$S$6,0),MATCH(CONCATENATE($P20,$Q20),$T$4:$AB$4,0)))+$T$8))</f>
        <v>0.25605324074074071</v>
      </c>
      <c r="B20" s="44">
        <f t="shared" si="11"/>
        <v>0.59633101851851855</v>
      </c>
      <c r="C20" s="44">
        <f t="shared" si="11"/>
        <v>0.75605324074074076</v>
      </c>
      <c r="D20" s="45"/>
      <c r="E20" s="45"/>
      <c r="F20" s="54">
        <v>0.9</v>
      </c>
      <c r="G20" s="47">
        <v>4</v>
      </c>
      <c r="H20" s="48" t="s">
        <v>49</v>
      </c>
      <c r="I20" s="44">
        <f t="shared" ref="I20:K20" si="12">I21+TIME(0,0,(3600*($O21-$O20)/(INDEX($T$5:$AB$6,MATCH(I$15,$S$5:$S$6,0),MATCH(CONCATENATE($P21,$Q21),$T$4:$AB$4,0)))+$T$8))</f>
        <v>0.32048611111111125</v>
      </c>
      <c r="J20" s="44">
        <f t="shared" si="12"/>
        <v>0.73715277777777777</v>
      </c>
      <c r="K20" s="44">
        <f t="shared" si="12"/>
        <v>0.82048611111111103</v>
      </c>
      <c r="L20" s="45"/>
      <c r="M20" s="49"/>
      <c r="O20" s="5">
        <f t="shared" si="3"/>
        <v>5.4</v>
      </c>
      <c r="P20" s="50">
        <v>1</v>
      </c>
      <c r="Q20" s="51" t="s">
        <v>45</v>
      </c>
      <c r="R20" s="52">
        <f t="shared" ref="R20:S20" si="13">TIME(0,0,(3600*($O20-$O19)/(INDEX($T$5:$AB$6,MATCH(R$15,$S$5:$S$6,0),MATCH((CONCATENATE($P20,$Q20)),$T$4:$AB$4,0)))))</f>
        <v>7.407407407407407E-4</v>
      </c>
      <c r="S20" s="52">
        <f t="shared" si="13"/>
        <v>9.3750000000000007E-4</v>
      </c>
      <c r="T20" s="1"/>
      <c r="U20" s="53"/>
      <c r="V20" s="1"/>
      <c r="W20" s="1"/>
    </row>
    <row r="21" spans="1:23" ht="13.5" customHeight="1" x14ac:dyDescent="0.25">
      <c r="A21" s="43">
        <f t="shared" ref="A21:C21" si="14">A20+TIME(0,0,(3600*($O21-$O20)/(INDEX($T$5:$AB$6,MATCH(A$15,$S$5:$S$6,0),MATCH(CONCATENATE($P21,$Q21),$T$4:$AB$4,0)))+$T$8))</f>
        <v>0.25710648148148146</v>
      </c>
      <c r="B21" s="44">
        <f t="shared" si="14"/>
        <v>0.59738425925925931</v>
      </c>
      <c r="C21" s="44">
        <f t="shared" si="14"/>
        <v>0.75710648148148152</v>
      </c>
      <c r="D21" s="45"/>
      <c r="E21" s="45"/>
      <c r="F21" s="54">
        <v>0.8</v>
      </c>
      <c r="G21" s="47">
        <v>5</v>
      </c>
      <c r="H21" s="48" t="s">
        <v>50</v>
      </c>
      <c r="I21" s="44">
        <f t="shared" ref="I21:K21" si="15">I22+TIME(0,0,(3600*($O22-$O21)/(INDEX($T$5:$AB$6,MATCH(I$15,$S$5:$S$6,0),MATCH(CONCATENATE($P22,$Q22),$T$4:$AB$4,0)))+$T$8))</f>
        <v>0.31943287037037049</v>
      </c>
      <c r="J21" s="44">
        <f t="shared" si="15"/>
        <v>0.73609953703703701</v>
      </c>
      <c r="K21" s="44">
        <f t="shared" si="15"/>
        <v>0.81943287037037027</v>
      </c>
      <c r="L21" s="45"/>
      <c r="M21" s="49"/>
      <c r="O21" s="5">
        <f t="shared" si="3"/>
        <v>6.2</v>
      </c>
      <c r="P21" s="50">
        <v>1</v>
      </c>
      <c r="Q21" s="51" t="s">
        <v>45</v>
      </c>
      <c r="R21" s="52">
        <f t="shared" ref="R21:S21" si="16">TIME(0,0,(3600*($O21-$O20)/(INDEX($T$5:$AB$6,MATCH(R$15,$S$5:$S$6,0),MATCH((CONCATENATE($P21,$Q21)),$T$4:$AB$4,0)))))</f>
        <v>6.5972222222222213E-4</v>
      </c>
      <c r="S21" s="52">
        <f t="shared" si="16"/>
        <v>8.3333333333333339E-4</v>
      </c>
      <c r="T21" s="1"/>
      <c r="U21" s="53"/>
      <c r="V21" s="1"/>
      <c r="W21" s="1"/>
    </row>
    <row r="22" spans="1:23" ht="13.5" customHeight="1" x14ac:dyDescent="0.25">
      <c r="A22" s="43">
        <f t="shared" ref="A22:C22" si="17">A21+TIME(0,0,(3600*($O22-$O21)/(INDEX($T$5:$AB$6,MATCH(A$15,$S$5:$S$6,0),MATCH(CONCATENATE($P22,$Q22),$T$4:$AB$4,0)))+$T$8))</f>
        <v>0.2585763888888889</v>
      </c>
      <c r="B22" s="44">
        <f t="shared" si="17"/>
        <v>0.59885416666666669</v>
      </c>
      <c r="C22" s="44">
        <f t="shared" si="17"/>
        <v>0.7585763888888889</v>
      </c>
      <c r="D22" s="45"/>
      <c r="E22" s="45"/>
      <c r="F22" s="54">
        <v>1.3</v>
      </c>
      <c r="G22" s="47">
        <v>6</v>
      </c>
      <c r="H22" s="48" t="s">
        <v>51</v>
      </c>
      <c r="I22" s="44">
        <f t="shared" ref="I22:K22" si="18">I23+TIME(0,0,(3600*($O23-$O22)/(INDEX($T$5:$AB$6,MATCH(I$15,$S$5:$S$6,0),MATCH(CONCATENATE($P23,$Q23),$T$4:$AB$4,0)))+$T$8))</f>
        <v>0.31796296296296306</v>
      </c>
      <c r="J22" s="44">
        <f t="shared" si="18"/>
        <v>0.73462962962962963</v>
      </c>
      <c r="K22" s="44">
        <f t="shared" si="18"/>
        <v>0.81796296296296289</v>
      </c>
      <c r="L22" s="45"/>
      <c r="M22" s="49"/>
      <c r="O22" s="5">
        <f t="shared" si="3"/>
        <v>7.5</v>
      </c>
      <c r="P22" s="50">
        <v>1</v>
      </c>
      <c r="Q22" s="51" t="s">
        <v>45</v>
      </c>
      <c r="R22" s="52">
        <f t="shared" ref="R22:S22" si="19">TIME(0,0,(3600*($O22-$O21)/(INDEX($T$5:$AB$6,MATCH(R$15,$S$5:$S$6,0),MATCH((CONCATENATE($P22,$Q22)),$T$4:$AB$4,0)))))</f>
        <v>1.0763888888888889E-3</v>
      </c>
      <c r="S22" s="52">
        <f t="shared" si="19"/>
        <v>1.3541666666666667E-3</v>
      </c>
      <c r="T22" s="1"/>
      <c r="U22" s="53"/>
      <c r="V22" s="1"/>
      <c r="W22" s="1"/>
    </row>
    <row r="23" spans="1:23" ht="13.5" customHeight="1" x14ac:dyDescent="0.25">
      <c r="A23" s="43">
        <f t="shared" ref="A23:C23" si="20">A22+TIME(0,0,(3600*($O23-$O22)/(INDEX($T$5:$AB$6,MATCH(A$15,$S$5:$S$6,0),MATCH(CONCATENATE($P23,$Q23),$T$4:$AB$4,0)))+$T$8))</f>
        <v>0.26105324074074077</v>
      </c>
      <c r="B23" s="44">
        <f t="shared" si="20"/>
        <v>0.60133101851851856</v>
      </c>
      <c r="C23" s="44">
        <f t="shared" si="20"/>
        <v>0.76105324074074077</v>
      </c>
      <c r="D23" s="45"/>
      <c r="E23" s="45"/>
      <c r="F23" s="55">
        <v>2.5</v>
      </c>
      <c r="G23" s="47">
        <v>7</v>
      </c>
      <c r="H23" s="55" t="s">
        <v>52</v>
      </c>
      <c r="I23" s="44">
        <f t="shared" ref="I23:K23" si="21">I24+TIME(0,0,(3600*($O24-$O23)/(INDEX($T$5:$AB$6,MATCH(I$15,$S$5:$S$6,0),MATCH(CONCATENATE($P24,$Q24),$T$4:$AB$4,0)))+$T$8))</f>
        <v>0.31548611111111119</v>
      </c>
      <c r="J23" s="44">
        <f t="shared" si="21"/>
        <v>0.73215277777777776</v>
      </c>
      <c r="K23" s="44">
        <f t="shared" si="21"/>
        <v>0.81548611111111102</v>
      </c>
      <c r="L23" s="45"/>
      <c r="M23" s="49"/>
      <c r="O23" s="5">
        <f t="shared" si="3"/>
        <v>10</v>
      </c>
      <c r="P23" s="50">
        <v>1</v>
      </c>
      <c r="Q23" s="51" t="s">
        <v>45</v>
      </c>
      <c r="R23" s="52">
        <f t="shared" ref="R23:S23" si="22">TIME(0,0,(3600*($O23-$O22)/(INDEX($T$5:$AB$6,MATCH(R$15,$S$5:$S$6,0),MATCH((CONCATENATE($P23,$Q23)),$T$4:$AB$4,0)))))</f>
        <v>2.0833333333333333E-3</v>
      </c>
      <c r="S23" s="52">
        <f t="shared" si="22"/>
        <v>2.6041666666666665E-3</v>
      </c>
      <c r="T23" s="1"/>
      <c r="U23" s="53"/>
      <c r="V23" s="1"/>
      <c r="W23" s="1"/>
    </row>
    <row r="24" spans="1:23" ht="13.5" customHeight="1" x14ac:dyDescent="0.25">
      <c r="A24" s="43">
        <f t="shared" ref="A24:C24" si="23">A23+TIME(0,0,(3600*($O24-$O23)/(INDEX($T$5:$AB$6,MATCH(A$15,$S$5:$S$6,0),MATCH(CONCATENATE($P24,$Q24),$T$4:$AB$4,0)))+$T$8))</f>
        <v>0.26228009259259261</v>
      </c>
      <c r="B24" s="44">
        <f t="shared" si="23"/>
        <v>0.60255787037037045</v>
      </c>
      <c r="C24" s="44">
        <f t="shared" si="23"/>
        <v>0.76228009259259266</v>
      </c>
      <c r="D24" s="45"/>
      <c r="E24" s="45"/>
      <c r="F24" s="55">
        <v>1</v>
      </c>
      <c r="G24" s="47">
        <v>8</v>
      </c>
      <c r="H24" s="55" t="s">
        <v>53</v>
      </c>
      <c r="I24" s="44">
        <f t="shared" ref="I24:K24" si="24">I25+TIME(0,0,(3600*($O25-$O24)/(INDEX($T$5:$AB$6,MATCH(I$15,$S$5:$S$6,0),MATCH(CONCATENATE($P25,$Q25),$T$4:$AB$4,0)))+$T$8))</f>
        <v>0.31425925925925935</v>
      </c>
      <c r="J24" s="44">
        <f t="shared" si="24"/>
        <v>0.73092592592592587</v>
      </c>
      <c r="K24" s="44">
        <f t="shared" si="24"/>
        <v>0.81425925925925913</v>
      </c>
      <c r="L24" s="45"/>
      <c r="M24" s="49"/>
      <c r="O24" s="5">
        <f t="shared" si="3"/>
        <v>11</v>
      </c>
      <c r="P24" s="50">
        <v>1</v>
      </c>
      <c r="Q24" s="51" t="s">
        <v>45</v>
      </c>
      <c r="R24" s="52">
        <f t="shared" ref="R24:S24" si="25">TIME(0,0,(3600*($O24-$O23)/(INDEX($T$5:$AB$6,MATCH(R$15,$S$5:$S$6,0),MATCH((CONCATENATE($P24,$Q24)),$T$4:$AB$4,0)))))</f>
        <v>8.3333333333333339E-4</v>
      </c>
      <c r="S24" s="52">
        <f t="shared" si="25"/>
        <v>1.0416666666666667E-3</v>
      </c>
      <c r="T24" s="1"/>
      <c r="U24" s="53"/>
      <c r="V24" s="1"/>
      <c r="W24" s="1"/>
    </row>
    <row r="25" spans="1:23" ht="13.5" customHeight="1" x14ac:dyDescent="0.25">
      <c r="A25" s="43">
        <f t="shared" ref="A25:C25" si="26">A24+TIME(0,0,(3600*($O25-$O24)/(INDEX($T$5:$AB$6,MATCH(A$15,$S$5:$S$6,0),MATCH(CONCATENATE($P25,$Q25),$T$4:$AB$4,0)))+$T$8))</f>
        <v>0.26450231481481484</v>
      </c>
      <c r="B25" s="44">
        <f t="shared" si="26"/>
        <v>0.60478009259259269</v>
      </c>
      <c r="C25" s="44">
        <f t="shared" si="26"/>
        <v>0.7645023148148149</v>
      </c>
      <c r="D25" s="45"/>
      <c r="E25" s="45"/>
      <c r="F25" s="55">
        <v>2.2000000000000002</v>
      </c>
      <c r="G25" s="47">
        <v>9</v>
      </c>
      <c r="H25" s="55" t="s">
        <v>54</v>
      </c>
      <c r="I25" s="44">
        <f t="shared" ref="I25:K25" si="27">I26+TIME(0,0,(3600*($O26-$O25)/(INDEX($T$5:$AB$6,MATCH(I$15,$S$5:$S$6,0),MATCH(CONCATENATE($P26,$Q26),$T$4:$AB$4,0)))+$T$8))</f>
        <v>0.31203703703703711</v>
      </c>
      <c r="J25" s="44">
        <f t="shared" si="27"/>
        <v>0.72870370370370363</v>
      </c>
      <c r="K25" s="44">
        <f t="shared" si="27"/>
        <v>0.81203703703703689</v>
      </c>
      <c r="L25" s="45"/>
      <c r="M25" s="49"/>
      <c r="O25" s="5">
        <f t="shared" si="3"/>
        <v>13.2</v>
      </c>
      <c r="P25" s="50">
        <v>1</v>
      </c>
      <c r="Q25" s="51" t="s">
        <v>45</v>
      </c>
      <c r="R25" s="52">
        <f t="shared" ref="R25:S25" si="28">TIME(0,0,(3600*($O25-$O24)/(INDEX($T$5:$AB$6,MATCH(R$15,$S$5:$S$6,0),MATCH((CONCATENATE($P25,$Q25)),$T$4:$AB$4,0)))))</f>
        <v>1.8287037037037037E-3</v>
      </c>
      <c r="S25" s="52">
        <f t="shared" si="28"/>
        <v>2.2916666666666667E-3</v>
      </c>
      <c r="T25" s="1"/>
      <c r="U25" s="53"/>
      <c r="V25" s="1"/>
      <c r="W25" s="1"/>
    </row>
    <row r="26" spans="1:23" ht="13.5" customHeight="1" x14ac:dyDescent="0.25">
      <c r="A26" s="43">
        <f t="shared" ref="A26:C26" si="29">A25+TIME(0,0,(3600*($O26-$O25)/(INDEX($T$5:$AB$6,MATCH(A$15,$S$5:$S$6,0),MATCH(CONCATENATE($P26,$Q26),$T$4:$AB$4,0)))+$T$8))</f>
        <v>0.26614583333333336</v>
      </c>
      <c r="B26" s="44">
        <f t="shared" si="29"/>
        <v>0.6064236111111112</v>
      </c>
      <c r="C26" s="44">
        <f t="shared" si="29"/>
        <v>0.76614583333333341</v>
      </c>
      <c r="D26" s="45"/>
      <c r="E26" s="45"/>
      <c r="F26" s="55">
        <v>1.5</v>
      </c>
      <c r="G26" s="47">
        <v>10</v>
      </c>
      <c r="H26" s="55" t="s">
        <v>55</v>
      </c>
      <c r="I26" s="44">
        <f t="shared" ref="I26:K26" si="30">I27+TIME(0,0,(3600*($O27-$O26)/(INDEX($T$5:$AB$6,MATCH(I$15,$S$5:$S$6,0),MATCH(CONCATENATE($P27,$Q27),$T$4:$AB$4,0)))+$T$8))</f>
        <v>0.3103935185185186</v>
      </c>
      <c r="J26" s="44">
        <f t="shared" si="30"/>
        <v>0.72706018518518511</v>
      </c>
      <c r="K26" s="44">
        <f t="shared" si="30"/>
        <v>0.81039351851851837</v>
      </c>
      <c r="L26" s="45"/>
      <c r="M26" s="49"/>
      <c r="O26" s="5">
        <f t="shared" si="3"/>
        <v>14.7</v>
      </c>
      <c r="P26" s="50">
        <v>1</v>
      </c>
      <c r="Q26" s="51" t="s">
        <v>45</v>
      </c>
      <c r="R26" s="52">
        <f t="shared" ref="R26:S26" si="31">TIME(0,0,(3600*($O26-$O25)/(INDEX($T$5:$AB$6,MATCH(R$15,$S$5:$S$6,0),MATCH((CONCATENATE($P26,$Q26)),$T$4:$AB$4,0)))))</f>
        <v>1.25E-3</v>
      </c>
      <c r="S26" s="52">
        <f t="shared" si="31"/>
        <v>1.5624999999999999E-3</v>
      </c>
      <c r="T26" s="1"/>
      <c r="U26" s="53"/>
      <c r="V26" s="1"/>
      <c r="W26" s="1"/>
    </row>
    <row r="27" spans="1:23" ht="13.5" customHeight="1" x14ac:dyDescent="0.25">
      <c r="A27" s="43">
        <f t="shared" ref="A27:C27" si="32">A26+TIME(0,0,(3600*($O27-$O26)/(INDEX($T$5:$AB$6,MATCH(A$15,$S$5:$S$6,0),MATCH(CONCATENATE($P27,$Q27),$T$4:$AB$4,0)))+$T$8))</f>
        <v>0.26853009259259264</v>
      </c>
      <c r="B27" s="44">
        <f t="shared" si="32"/>
        <v>0.60880787037037043</v>
      </c>
      <c r="C27" s="44">
        <f t="shared" si="32"/>
        <v>0.76853009259259264</v>
      </c>
      <c r="D27" s="45"/>
      <c r="E27" s="45"/>
      <c r="F27" s="55">
        <v>2.4</v>
      </c>
      <c r="G27" s="47">
        <v>11</v>
      </c>
      <c r="H27" s="55" t="s">
        <v>56</v>
      </c>
      <c r="I27" s="44">
        <f t="shared" ref="I27:K27" si="33">I28+TIME(0,0,(3600*($O28-$O27)/(INDEX($T$5:$AB$6,MATCH(I$15,$S$5:$S$6,0),MATCH(CONCATENATE($P28,$Q28),$T$4:$AB$4,0)))+$T$8))</f>
        <v>0.30800925925925932</v>
      </c>
      <c r="J27" s="44">
        <f t="shared" si="33"/>
        <v>0.72467592592592589</v>
      </c>
      <c r="K27" s="44">
        <f t="shared" si="33"/>
        <v>0.80800925925925915</v>
      </c>
      <c r="L27" s="45"/>
      <c r="M27" s="49"/>
      <c r="O27" s="5">
        <f t="shared" si="3"/>
        <v>17.099999999999998</v>
      </c>
      <c r="P27" s="50">
        <v>1</v>
      </c>
      <c r="Q27" s="51" t="s">
        <v>45</v>
      </c>
      <c r="R27" s="52">
        <f t="shared" ref="R27:S27" si="34">TIME(0,0,(3600*($O27-$O26)/(INDEX($T$5:$AB$6,MATCH(R$15,$S$5:$S$6,0),MATCH((CONCATENATE($P27,$Q27)),$T$4:$AB$4,0)))))</f>
        <v>1.9907407407407408E-3</v>
      </c>
      <c r="S27" s="52">
        <f t="shared" si="34"/>
        <v>2.5000000000000001E-3</v>
      </c>
      <c r="T27" s="1"/>
      <c r="U27" s="53"/>
      <c r="V27" s="1"/>
      <c r="W27" s="1"/>
    </row>
    <row r="28" spans="1:23" ht="13.5" customHeight="1" x14ac:dyDescent="0.25">
      <c r="A28" s="43">
        <f t="shared" ref="A28:C28" si="35">A27+TIME(0,0,(3600*($O28-$O27)/(INDEX($T$5:$AB$6,MATCH(A$15,$S$5:$S$6,0),MATCH(CONCATENATE($P28,$Q28),$T$4:$AB$4,0)))+$T$8))</f>
        <v>0.2703356481481482</v>
      </c>
      <c r="B28" s="44">
        <f t="shared" si="35"/>
        <v>0.61061342592592593</v>
      </c>
      <c r="C28" s="44">
        <f t="shared" si="35"/>
        <v>0.77033564814814814</v>
      </c>
      <c r="D28" s="45"/>
      <c r="E28" s="45"/>
      <c r="F28" s="55">
        <v>1.7</v>
      </c>
      <c r="G28" s="47">
        <v>12</v>
      </c>
      <c r="H28" s="55" t="s">
        <v>57</v>
      </c>
      <c r="I28" s="44">
        <f t="shared" ref="I28:K28" si="36">I29+TIME(0,0,(3600*($O29-$O28)/(INDEX($T$5:$AB$6,MATCH(I$15,$S$5:$S$6,0),MATCH(CONCATENATE($P29,$Q29),$T$4:$AB$4,0)))+$T$8))</f>
        <v>0.30620370370370376</v>
      </c>
      <c r="J28" s="44">
        <f t="shared" si="36"/>
        <v>0.72287037037037039</v>
      </c>
      <c r="K28" s="44">
        <f t="shared" si="36"/>
        <v>0.80620370370370364</v>
      </c>
      <c r="L28" s="45"/>
      <c r="M28" s="49"/>
      <c r="O28" s="5">
        <f t="shared" si="3"/>
        <v>18.799999999999997</v>
      </c>
      <c r="P28" s="50">
        <v>1</v>
      </c>
      <c r="Q28" s="51" t="s">
        <v>58</v>
      </c>
      <c r="R28" s="52">
        <f t="shared" ref="R28:S28" si="37">TIME(0,0,(3600*($O28-$O27)/(INDEX($T$5:$AB$6,MATCH(R$15,$S$5:$S$6,0),MATCH((CONCATENATE($P28,$Q28)),$T$4:$AB$4,0)))))</f>
        <v>1.4120370370370369E-3</v>
      </c>
      <c r="S28" s="52">
        <f t="shared" si="37"/>
        <v>1.7708333333333332E-3</v>
      </c>
      <c r="T28" s="1"/>
      <c r="U28" s="53"/>
      <c r="V28" s="1"/>
      <c r="W28" s="1"/>
    </row>
    <row r="29" spans="1:23" ht="13.5" customHeight="1" x14ac:dyDescent="0.25">
      <c r="A29" s="43">
        <f t="shared" ref="A29:C29" si="38">A28+TIME(0,0,(3600*($O29-$O28)/(INDEX($T$5:$AB$6,MATCH(A$15,$S$5:$S$6,0),MATCH(CONCATENATE($P29,$Q29),$T$4:$AB$4,0)))+$T$8))</f>
        <v>0.27531250000000007</v>
      </c>
      <c r="B29" s="44">
        <f t="shared" si="38"/>
        <v>0.61559027777777775</v>
      </c>
      <c r="C29" s="44">
        <f t="shared" si="38"/>
        <v>0.77531249999999996</v>
      </c>
      <c r="D29" s="45"/>
      <c r="E29" s="45"/>
      <c r="F29" s="55">
        <v>5.5</v>
      </c>
      <c r="G29" s="47">
        <v>13</v>
      </c>
      <c r="H29" s="55" t="s">
        <v>59</v>
      </c>
      <c r="I29" s="44">
        <f t="shared" ref="I29:K29" si="39">I30+TIME(0,0,(3600*($O30-$O29)/(INDEX($T$5:$AB$6,MATCH(I$15,$S$5:$S$6,0),MATCH(CONCATENATE($P30,$Q30),$T$4:$AB$4,0)))+$T$8))</f>
        <v>0.30122685185185188</v>
      </c>
      <c r="J29" s="44">
        <f t="shared" si="39"/>
        <v>0.71789351851851857</v>
      </c>
      <c r="K29" s="44">
        <f t="shared" si="39"/>
        <v>0.80122685185185183</v>
      </c>
      <c r="L29" s="45"/>
      <c r="M29" s="49"/>
      <c r="O29" s="5">
        <f t="shared" si="3"/>
        <v>24.299999999999997</v>
      </c>
      <c r="P29" s="50">
        <v>1</v>
      </c>
      <c r="Q29" s="51" t="s">
        <v>58</v>
      </c>
      <c r="R29" s="52">
        <f t="shared" ref="R29:S29" si="40">TIME(0,0,(3600*($O29-$O28)/(INDEX($T$5:$AB$6,MATCH(R$15,$S$5:$S$6,0),MATCH((CONCATENATE($P29,$Q29)),$T$4:$AB$4,0)))))</f>
        <v>4.5833333333333334E-3</v>
      </c>
      <c r="S29" s="52">
        <f t="shared" si="40"/>
        <v>5.7291666666666671E-3</v>
      </c>
      <c r="T29" s="1"/>
      <c r="U29" s="53"/>
      <c r="V29" s="1"/>
      <c r="W29" s="1"/>
    </row>
    <row r="30" spans="1:23" ht="13.5" customHeight="1" x14ac:dyDescent="0.25">
      <c r="A30" s="43">
        <f t="shared" ref="A30:C30" si="41">A29+TIME(0,0,(3600*($O30-$O29)/(INDEX($T$5:$AB$6,MATCH(A$15,$S$5:$S$6,0),MATCH(CONCATENATE($P30,$Q30),$T$4:$AB$4,0)))+$T$8))</f>
        <v>0.28487268518518527</v>
      </c>
      <c r="B30" s="44">
        <f t="shared" si="41"/>
        <v>0.62515046296296295</v>
      </c>
      <c r="C30" s="44">
        <f t="shared" si="41"/>
        <v>0.78487268518518516</v>
      </c>
      <c r="D30" s="45"/>
      <c r="E30" s="45"/>
      <c r="F30" s="55">
        <v>4.4000000000000004</v>
      </c>
      <c r="G30" s="47">
        <v>14</v>
      </c>
      <c r="H30" s="55" t="s">
        <v>60</v>
      </c>
      <c r="I30" s="56">
        <v>0.29166666666666669</v>
      </c>
      <c r="J30" s="56">
        <v>0.70833333333333337</v>
      </c>
      <c r="K30" s="56">
        <v>0.79166666666666663</v>
      </c>
      <c r="L30" s="45"/>
      <c r="M30" s="49"/>
      <c r="O30" s="5">
        <f t="shared" si="3"/>
        <v>28.699999999999996</v>
      </c>
      <c r="P30" s="51" t="s">
        <v>61</v>
      </c>
      <c r="Q30" s="51" t="s">
        <v>58</v>
      </c>
      <c r="R30" s="52">
        <f t="shared" ref="R30:S30" si="42">TIME(0,0,(3600*($O30-$O29)/(INDEX($T$5:$AB$6,MATCH(R$15,$S$5:$S$6,0),MATCH((CONCATENATE($P30,$Q30)),$T$4:$AB$4,0)))))</f>
        <v>9.1666666666666667E-3</v>
      </c>
      <c r="S30" s="52">
        <f t="shared" si="42"/>
        <v>1.2222222222222223E-2</v>
      </c>
      <c r="T30" s="1"/>
      <c r="U30" s="53"/>
      <c r="V30" s="1"/>
      <c r="W30" s="1"/>
    </row>
    <row r="31" spans="1:23" ht="13.5" customHeight="1" x14ac:dyDescent="0.25">
      <c r="A31" s="43"/>
      <c r="B31" s="44"/>
      <c r="C31" s="44"/>
      <c r="D31" s="45"/>
      <c r="E31" s="45"/>
      <c r="F31" s="57"/>
      <c r="G31" s="58"/>
      <c r="H31" s="57"/>
      <c r="I31" s="44"/>
      <c r="J31" s="44"/>
      <c r="K31" s="44"/>
      <c r="L31" s="45"/>
      <c r="M31" s="49"/>
      <c r="R31" s="52"/>
      <c r="S31" s="52"/>
      <c r="T31" s="1"/>
      <c r="U31" s="53"/>
      <c r="V31" s="1"/>
      <c r="W31" s="1"/>
    </row>
    <row r="32" spans="1:23" ht="13.5" customHeight="1" x14ac:dyDescent="0.2">
      <c r="A32" s="59" t="s">
        <v>62</v>
      </c>
      <c r="B32" s="60" t="s">
        <v>62</v>
      </c>
      <c r="C32" s="60" t="s">
        <v>62</v>
      </c>
      <c r="D32" s="61"/>
      <c r="E32" s="61"/>
      <c r="F32" s="62"/>
      <c r="G32" s="63"/>
      <c r="H32" s="62"/>
      <c r="I32" s="60" t="s">
        <v>62</v>
      </c>
      <c r="J32" s="60" t="s">
        <v>62</v>
      </c>
      <c r="K32" s="60" t="s">
        <v>62</v>
      </c>
      <c r="L32" s="61"/>
      <c r="M32" s="64"/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">
      <c r="I34" s="5" t="s">
        <v>63</v>
      </c>
    </row>
    <row r="35" spans="1:13" ht="13.5" customHeight="1" x14ac:dyDescent="0.2"/>
    <row r="36" spans="1:13" ht="13.5" customHeight="1" x14ac:dyDescent="0.2"/>
    <row r="37" spans="1:13" ht="13.5" customHeight="1" x14ac:dyDescent="0.2"/>
    <row r="38" spans="1:13" ht="13.5" customHeight="1" x14ac:dyDescent="0.2"/>
    <row r="39" spans="1:13" ht="13.5" customHeight="1" x14ac:dyDescent="0.2"/>
    <row r="40" spans="1:13" ht="13.5" customHeight="1" x14ac:dyDescent="0.2"/>
    <row r="41" spans="1:13" ht="13.5" customHeight="1" x14ac:dyDescent="0.2"/>
    <row r="42" spans="1:13" ht="13.5" customHeight="1" x14ac:dyDescent="0.2"/>
    <row r="43" spans="1:13" ht="13.5" customHeight="1" x14ac:dyDescent="0.2"/>
    <row r="44" spans="1:13" ht="13.5" customHeight="1" x14ac:dyDescent="0.2"/>
    <row r="45" spans="1:13" ht="13.5" customHeight="1" x14ac:dyDescent="0.2"/>
    <row r="46" spans="1:13" ht="13.5" customHeight="1" x14ac:dyDescent="0.2"/>
    <row r="47" spans="1:13" ht="13.5" customHeight="1" x14ac:dyDescent="0.2"/>
    <row r="48" spans="1:13" ht="13.5" customHeight="1" x14ac:dyDescent="0.2"/>
    <row r="49" spans="1:28" ht="13.5" customHeight="1" x14ac:dyDescent="0.2"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/>
    <row r="57" spans="1:28" ht="12.75" customHeight="1" x14ac:dyDescent="0.2"/>
    <row r="58" spans="1:28" ht="12.75" customHeight="1" x14ac:dyDescent="0.2"/>
    <row r="59" spans="1:28" ht="12.75" customHeight="1" x14ac:dyDescent="0.25">
      <c r="A59" s="65"/>
      <c r="B59" s="65"/>
      <c r="C59" s="65"/>
      <c r="D59" s="65"/>
      <c r="E59" s="65"/>
      <c r="F59" s="65"/>
      <c r="G59" s="65"/>
      <c r="H59" s="65"/>
    </row>
    <row r="60" spans="1:28" ht="12.75" customHeight="1" x14ac:dyDescent="0.2">
      <c r="B60" s="66"/>
      <c r="C60" s="66"/>
      <c r="D60" s="66"/>
      <c r="E60" s="66"/>
      <c r="F60" s="66"/>
      <c r="G60" s="66"/>
    </row>
    <row r="61" spans="1:28" ht="12.75" customHeight="1" x14ac:dyDescent="0.2">
      <c r="B61" s="66"/>
      <c r="C61" s="66"/>
      <c r="D61" s="66"/>
      <c r="E61" s="66"/>
      <c r="F61" s="66"/>
      <c r="G61" s="66"/>
    </row>
    <row r="62" spans="1:28" ht="12.75" customHeight="1" x14ac:dyDescent="0.2">
      <c r="B62" s="66"/>
      <c r="C62" s="66"/>
      <c r="D62" s="66"/>
      <c r="E62" s="66"/>
      <c r="F62" s="66"/>
    </row>
    <row r="63" spans="1:28" ht="12.75" customHeight="1" x14ac:dyDescent="0.2">
      <c r="B63" s="66"/>
    </row>
    <row r="64" spans="1:28" ht="12.75" customHeight="1" x14ac:dyDescent="0.2">
      <c r="B64" s="66"/>
    </row>
    <row r="65" spans="1:10" ht="12.75" customHeight="1" x14ac:dyDescent="0.2">
      <c r="B65" s="66"/>
    </row>
    <row r="66" spans="1:10" ht="12.75" customHeight="1" x14ac:dyDescent="0.2">
      <c r="B66" s="66"/>
    </row>
    <row r="67" spans="1:10" ht="12.75" customHeight="1" x14ac:dyDescent="0.25">
      <c r="A67" s="65"/>
      <c r="B67" s="65"/>
      <c r="C67" s="65"/>
      <c r="D67" s="65"/>
      <c r="E67" s="65"/>
      <c r="F67" s="65"/>
      <c r="G67" s="65"/>
      <c r="H67" s="65"/>
      <c r="I67" s="65"/>
      <c r="J67" s="65"/>
    </row>
    <row r="68" spans="1:10" ht="12.75" customHeight="1" x14ac:dyDescent="0.25">
      <c r="A68" s="65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2022-03-28T12:17:42Z</dcterms:modified>
</cp:coreProperties>
</file>