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UR7r1gB1qyDn24vpM+yfNDj+BUQ=="/>
    </ext>
  </extLst>
</workbook>
</file>

<file path=xl/calcChain.xml><?xml version="1.0" encoding="utf-8"?>
<calcChain xmlns="http://schemas.openxmlformats.org/spreadsheetml/2006/main">
  <c r="B55" i="1" l="1"/>
  <c r="A55" i="1"/>
  <c r="C36" i="1"/>
  <c r="B36" i="1"/>
  <c r="S17" i="1"/>
  <c r="O17" i="1"/>
  <c r="D55" i="1" s="1"/>
  <c r="E17" i="1"/>
  <c r="C17" i="1"/>
  <c r="B17" i="1"/>
  <c r="A17" i="1"/>
  <c r="A18" i="1" l="1"/>
  <c r="A56" i="1"/>
  <c r="C37" i="1"/>
  <c r="D56" i="1"/>
  <c r="D36" i="1"/>
  <c r="D37" i="1" s="1"/>
  <c r="C55" i="1"/>
  <c r="C56" i="1" s="1"/>
  <c r="D17" i="1"/>
  <c r="D18" i="1" s="1"/>
  <c r="R17" i="1"/>
  <c r="O18" i="1"/>
  <c r="A36" i="1"/>
  <c r="A37" i="1" s="1"/>
  <c r="E36" i="1"/>
  <c r="E37" i="1" s="1"/>
  <c r="D19" i="1" l="1"/>
  <c r="C57" i="1"/>
  <c r="C38" i="1"/>
  <c r="A19" i="1"/>
  <c r="O19" i="1"/>
  <c r="S18" i="1"/>
  <c r="E18" i="1"/>
  <c r="E19" i="1" s="1"/>
  <c r="R18" i="1"/>
  <c r="B18" i="1"/>
  <c r="B19" i="1" s="1"/>
  <c r="C18" i="1"/>
  <c r="C19" i="1" s="1"/>
  <c r="E38" i="1"/>
  <c r="D57" i="1"/>
  <c r="A38" i="1"/>
  <c r="D38" i="1"/>
  <c r="B37" i="1"/>
  <c r="B38" i="1" s="1"/>
  <c r="B56" i="1"/>
  <c r="B57" i="1" s="1"/>
  <c r="S19" i="1" l="1"/>
  <c r="O20" i="1"/>
  <c r="R19" i="1"/>
  <c r="A57" i="1"/>
  <c r="A20" i="1"/>
  <c r="D20" i="1"/>
  <c r="S20" i="1" l="1"/>
  <c r="O21" i="1"/>
  <c r="R20" i="1"/>
  <c r="C58" i="1"/>
  <c r="E20" i="1"/>
  <c r="D58" i="1"/>
  <c r="D59" i="1" s="1"/>
  <c r="C20" i="1"/>
  <c r="C21" i="1" s="1"/>
  <c r="E39" i="1"/>
  <c r="E40" i="1" s="1"/>
  <c r="A58" i="1"/>
  <c r="B20" i="1"/>
  <c r="B21" i="1" s="1"/>
  <c r="D39" i="1"/>
  <c r="D40" i="1" s="1"/>
  <c r="B39" i="1"/>
  <c r="B40" i="1" s="1"/>
  <c r="A39" i="1"/>
  <c r="A40" i="1" s="1"/>
  <c r="C39" i="1"/>
  <c r="C40" i="1" s="1"/>
  <c r="B58" i="1"/>
  <c r="B59" i="1" s="1"/>
  <c r="A41" i="1" l="1"/>
  <c r="O22" i="1"/>
  <c r="B22" i="1" s="1"/>
  <c r="R21" i="1"/>
  <c r="S21" i="1"/>
  <c r="D21" i="1"/>
  <c r="A59" i="1"/>
  <c r="A60" i="1" s="1"/>
  <c r="E21" i="1"/>
  <c r="E22" i="1" s="1"/>
  <c r="B41" i="1"/>
  <c r="E41" i="1"/>
  <c r="C59" i="1"/>
  <c r="A21" i="1"/>
  <c r="A22" i="1" s="1"/>
  <c r="E23" i="1" l="1"/>
  <c r="A42" i="1"/>
  <c r="B60" i="1"/>
  <c r="B61" i="1" s="1"/>
  <c r="C60" i="1"/>
  <c r="C61" i="1" s="1"/>
  <c r="D41" i="1"/>
  <c r="A61" i="1"/>
  <c r="R22" i="1"/>
  <c r="O23" i="1"/>
  <c r="S22" i="1"/>
  <c r="C22" i="1"/>
  <c r="C23" i="1" s="1"/>
  <c r="D22" i="1"/>
  <c r="D23" i="1" s="1"/>
  <c r="D60" i="1"/>
  <c r="D61" i="1" s="1"/>
  <c r="C41" i="1"/>
  <c r="C42" i="1" s="1"/>
  <c r="C62" i="1" l="1"/>
  <c r="A43" i="1"/>
  <c r="A62" i="1"/>
  <c r="D62" i="1"/>
  <c r="S23" i="1"/>
  <c r="R23" i="1"/>
  <c r="O24" i="1"/>
  <c r="D42" i="1"/>
  <c r="D43" i="1" s="1"/>
  <c r="B42" i="1"/>
  <c r="B43" i="1" s="1"/>
  <c r="D24" i="1"/>
  <c r="C24" i="1"/>
  <c r="B62" i="1"/>
  <c r="C43" i="1"/>
  <c r="E42" i="1"/>
  <c r="E43" i="1" s="1"/>
  <c r="A23" i="1"/>
  <c r="A24" i="1" s="1"/>
  <c r="B23" i="1"/>
  <c r="B24" i="1" s="1"/>
  <c r="A63" i="1" l="1"/>
  <c r="B44" i="1"/>
  <c r="A25" i="1"/>
  <c r="C25" i="1"/>
  <c r="S24" i="1"/>
  <c r="O25" i="1"/>
  <c r="B25" i="1" s="1"/>
  <c r="R24" i="1"/>
  <c r="E24" i="1"/>
  <c r="E25" i="1" s="1"/>
  <c r="E44" i="1"/>
  <c r="C44" i="1"/>
  <c r="A44" i="1"/>
  <c r="B63" i="1"/>
  <c r="D63" i="1"/>
  <c r="C63" i="1"/>
  <c r="C26" i="1" l="1"/>
  <c r="A45" i="1"/>
  <c r="D64" i="1"/>
  <c r="E45" i="1"/>
  <c r="C64" i="1"/>
  <c r="C45" i="1"/>
  <c r="O26" i="1"/>
  <c r="B64" i="1" s="1"/>
  <c r="R25" i="1"/>
  <c r="S25" i="1"/>
  <c r="D44" i="1"/>
  <c r="D45" i="1" s="1"/>
  <c r="D25" i="1"/>
  <c r="D26" i="1" s="1"/>
  <c r="B65" i="1" l="1"/>
  <c r="D46" i="1"/>
  <c r="E46" i="1"/>
  <c r="C27" i="1"/>
  <c r="B45" i="1"/>
  <c r="B46" i="1" s="1"/>
  <c r="A64" i="1"/>
  <c r="A65" i="1" s="1"/>
  <c r="A46" i="1"/>
  <c r="C65" i="1"/>
  <c r="D27" i="1"/>
  <c r="O27" i="1"/>
  <c r="S26" i="1"/>
  <c r="R26" i="1"/>
  <c r="E26" i="1"/>
  <c r="E27" i="1" s="1"/>
  <c r="A26" i="1"/>
  <c r="A27" i="1" s="1"/>
  <c r="B26" i="1"/>
  <c r="B27" i="1" s="1"/>
  <c r="L64" i="1" l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J45" i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64" i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M45" i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I45" i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S27" i="1"/>
  <c r="J64" i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L45" i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I64" i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K45" i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R27" i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C46" i="1"/>
  <c r="D65" i="1"/>
</calcChain>
</file>

<file path=xl/sharedStrings.xml><?xml version="1.0" encoding="utf-8"?>
<sst xmlns="http://schemas.openxmlformats.org/spreadsheetml/2006/main" count="210" uniqueCount="74">
  <si>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</si>
  <si>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</si>
  <si>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</si>
  <si>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</si>
  <si>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</si>
  <si>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</si>
  <si>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</si>
  <si>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</si>
  <si>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</si>
  <si>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</si>
  <si>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</si>
  <si>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</si>
  <si>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</si>
  <si>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</si>
  <si>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</si>
  <si>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</si>
  <si>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</si>
  <si>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</si>
  <si>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</si>
  <si>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</si>
  <si>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</si>
  <si>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</si>
  <si>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</si>
  <si>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</si>
  <si>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</si>
  <si>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</si>
  <si>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</si>
  <si>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Vernesti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</si>
  <si>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</si>
  <si>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</si>
  <si>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</si>
  <si>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</si>
  <si>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</si>
  <si>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</si>
  <si>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</si>
  <si>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</si>
  <si>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</si>
  <si>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</si>
  <si>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</si>
  <si>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</si>
  <si>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</si>
  <si>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</si>
  <si>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</si>
  <si>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</si>
  <si>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</si>
  <si>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</si>
  <si>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Arges-RMR</t>
  </si>
  <si>
    <t>S</t>
  </si>
  <si>
    <t>C.A. Blocuri ANL</t>
  </si>
  <si>
    <t>C.A. Fantana lui Manole</t>
  </si>
  <si>
    <t>C.A. Piata Ivancea</t>
  </si>
  <si>
    <t>Valea Danului1</t>
  </si>
  <si>
    <t>Valea Danului2</t>
  </si>
  <si>
    <t>D</t>
  </si>
  <si>
    <t>Valea Danului3</t>
  </si>
  <si>
    <t>2</t>
  </si>
  <si>
    <t>Valea Danului4</t>
  </si>
  <si>
    <t>Valea Danului5</t>
  </si>
  <si>
    <t>Baniceni1</t>
  </si>
  <si>
    <t>Baniceni2</t>
  </si>
  <si>
    <t>Vernesti</t>
  </si>
  <si>
    <t>1=5</t>
  </si>
  <si>
    <t>1=7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</si>
  <si>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</si>
  <si>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</si>
  <si>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</si>
  <si>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</si>
  <si>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</si>
  <si>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</si>
  <si>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</si>
  <si>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</si>
  <si>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</si>
  <si>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EMITENT,</t>
  </si>
  <si>
    <t>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</si>
</sst>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7" xfId="0" applyNumberFormat="1" applyFont="1" applyBorder="1"/>
    <xf numFmtId="20" fontId="2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20" fontId="1" fillId="0" borderId="18" xfId="0" applyNumberFormat="1" applyFont="1" applyBorder="1"/>
    <xf numFmtId="20" fontId="1" fillId="0" borderId="19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0" fontId="1" fillId="0" borderId="18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1" fillId="0" borderId="18" xfId="0" applyFont="1" applyBorder="1"/>
    <xf numFmtId="20" fontId="2" fillId="0" borderId="19" xfId="0" applyNumberFormat="1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2" xfId="0" applyFont="1" applyBorder="1"/>
    <xf numFmtId="20" fontId="1" fillId="0" borderId="23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5" fillId="0" borderId="24" xfId="0" applyFont="1" applyBorder="1"/>
    <xf numFmtId="0" fontId="5" fillId="0" borderId="24" xfId="0" applyFont="1" applyBorder="1" applyAlignment="1">
      <alignment horizontal="center"/>
    </xf>
    <xf numFmtId="0" fontId="1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1" fillId="0" borderId="28" xfId="0" applyFont="1" applyBorder="1"/>
    <xf numFmtId="0" fontId="5" fillId="0" borderId="29" xfId="0" applyFont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1" fillId="0" borderId="31" xfId="0" applyFont="1" applyBorder="1"/>
    <xf numFmtId="0" fontId="5" fillId="2" borderId="32" xfId="0" applyFont="1" applyFill="1" applyBorder="1" applyAlignment="1">
      <alignment horizontal="center"/>
    </xf>
    <xf numFmtId="0" fontId="1" fillId="0" borderId="28" xfId="0" applyFont="1" applyBorder="1" applyAlignment="1">
      <alignment horizontal="right"/>
    </xf>
    <xf numFmtId="0" fontId="1" fillId="0" borderId="28" xfId="0" applyFont="1" applyBorder="1" applyAlignment="1">
      <alignment horizontal="center"/>
    </xf>
    <xf numFmtId="0" fontId="1" fillId="0" borderId="28" xfId="0" applyFont="1" applyBorder="1" applyAlignment="1">
      <alignment wrapText="1"/>
    </xf>
    <xf numFmtId="20" fontId="2" fillId="0" borderId="18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/>
    <xf numFmtId="20" fontId="1" fillId="0" borderId="23" xfId="0" applyNumberFormat="1" applyFont="1" applyBorder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5" fillId="0" borderId="6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0" borderId="26" xfId="0" applyFont="1" applyBorder="1"/>
    <xf numFmtId="0" fontId="6" fillId="0" borderId="8" xfId="0" applyFont="1" applyBorder="1"/>
    <xf numFmtId="0" fontId="5" fillId="0" borderId="2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2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9" width="5.7109375" customWidth="1"/>
    <col min="10" max="10" width="6.28515625" customWidth="1"/>
    <col min="11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75" t="s">
        <v>21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77" t="s">
        <v>24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78"/>
      <c r="B9" s="76"/>
      <c r="C9" s="76"/>
      <c r="D9" s="76"/>
      <c r="E9" s="76"/>
      <c r="F9" s="76"/>
      <c r="G9" s="76"/>
      <c r="H9" s="76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" x14ac:dyDescent="0.25">
      <c r="A10" s="78" t="s">
        <v>27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8" x14ac:dyDescent="0.25">
      <c r="A11" s="11" t="s">
        <v>28</v>
      </c>
      <c r="B11" s="11"/>
      <c r="C11" s="11"/>
      <c r="D11" s="11"/>
      <c r="E11" s="13" t="s">
        <v>73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79" t="s">
        <v>29</v>
      </c>
      <c r="B12" s="80"/>
      <c r="C12" s="80"/>
      <c r="D12" s="80"/>
      <c r="E12" s="80"/>
      <c r="F12" s="14" t="s">
        <v>30</v>
      </c>
      <c r="G12" s="15" t="s">
        <v>31</v>
      </c>
      <c r="H12" s="15" t="s">
        <v>32</v>
      </c>
      <c r="I12" s="81" t="s">
        <v>33</v>
      </c>
      <c r="J12" s="82"/>
      <c r="K12" s="82"/>
      <c r="L12" s="82"/>
      <c r="M12" s="83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81" t="s">
        <v>34</v>
      </c>
      <c r="B13" s="82"/>
      <c r="C13" s="82"/>
      <c r="D13" s="82"/>
      <c r="E13" s="83"/>
      <c r="F13" s="17"/>
      <c r="G13" s="18" t="s">
        <v>35</v>
      </c>
      <c r="H13" s="19" t="s">
        <v>36</v>
      </c>
      <c r="I13" s="81" t="s">
        <v>34</v>
      </c>
      <c r="J13" s="82"/>
      <c r="K13" s="82"/>
      <c r="L13" s="82"/>
      <c r="M13" s="83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 t="s">
        <v>40</v>
      </c>
      <c r="D14" s="21" t="s">
        <v>41</v>
      </c>
      <c r="E14" s="21" t="s">
        <v>42</v>
      </c>
      <c r="F14" s="22"/>
      <c r="G14" s="22"/>
      <c r="H14" s="21"/>
      <c r="I14" s="21" t="s">
        <v>38</v>
      </c>
      <c r="J14" s="21" t="s">
        <v>39</v>
      </c>
      <c r="K14" s="21" t="s">
        <v>40</v>
      </c>
      <c r="L14" s="21" t="s">
        <v>41</v>
      </c>
      <c r="M14" s="23" t="s">
        <v>42</v>
      </c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30">
        <v>0.22916666666666666</v>
      </c>
      <c r="B16" s="31">
        <v>0.26041666666666669</v>
      </c>
      <c r="C16" s="31">
        <v>0.29166666666666669</v>
      </c>
      <c r="D16" s="31">
        <v>0.33333333333333331</v>
      </c>
      <c r="E16" s="31">
        <v>0.375</v>
      </c>
      <c r="F16" s="32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0.25759259259259265</v>
      </c>
      <c r="J16" s="35">
        <f t="shared" si="0"/>
        <v>0.28884259259259254</v>
      </c>
      <c r="K16" s="35">
        <f t="shared" si="0"/>
        <v>0.32703703703703701</v>
      </c>
      <c r="L16" s="35">
        <f t="shared" si="0"/>
        <v>0.3687037037037037</v>
      </c>
      <c r="M16" s="36">
        <f t="shared" si="0"/>
        <v>0.41037037037037033</v>
      </c>
      <c r="N16" s="1"/>
      <c r="O16" s="1">
        <v>0</v>
      </c>
      <c r="P16" s="37"/>
      <c r="Q16" s="37" t="s">
        <v>47</v>
      </c>
      <c r="R16" s="38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39">
        <f t="shared" ref="A17:E17" si="1">A16+TIME(0,0,(3600*($O17-$O16)/(INDEX($T$5:$AB$6,MATCH(A$15,$S$5:$S$6,0),MATCH(CONCATENATE($P17,$Q17),$T$4:$AB$4,0)))+$T$8))</f>
        <v>0.23063657407407406</v>
      </c>
      <c r="B17" s="35">
        <f t="shared" si="1"/>
        <v>0.26188657407407412</v>
      </c>
      <c r="C17" s="35">
        <f t="shared" si="1"/>
        <v>0.29313657407407412</v>
      </c>
      <c r="D17" s="35">
        <f t="shared" si="1"/>
        <v>0.33480324074074075</v>
      </c>
      <c r="E17" s="35">
        <f t="shared" si="1"/>
        <v>0.37646990740740743</v>
      </c>
      <c r="F17" s="32">
        <v>1.3</v>
      </c>
      <c r="G17" s="33">
        <v>1</v>
      </c>
      <c r="H17" s="40" t="s">
        <v>48</v>
      </c>
      <c r="I17" s="35">
        <f t="shared" ref="I17:M17" si="2">I18+TIME(0,0,(3600*($O18-$O17)/(INDEX($T$5:$AB$6,MATCH(I$15,$S$5:$S$6,0),MATCH(CONCATENATE($P18,$Q18),$T$4:$AB$4,0)))+$T$8))</f>
        <v>0.25612268518518522</v>
      </c>
      <c r="J17" s="35">
        <f t="shared" si="2"/>
        <v>0.28737268518518511</v>
      </c>
      <c r="K17" s="35">
        <f t="shared" si="2"/>
        <v>0.32556712962962958</v>
      </c>
      <c r="L17" s="35">
        <f t="shared" si="2"/>
        <v>0.36723379629629627</v>
      </c>
      <c r="M17" s="36">
        <f t="shared" si="2"/>
        <v>0.4089004629629629</v>
      </c>
      <c r="N17" s="1"/>
      <c r="O17" s="1">
        <f t="shared" ref="O17:O27" si="3">O16+F17</f>
        <v>1.3</v>
      </c>
      <c r="P17" s="7">
        <v>1</v>
      </c>
      <c r="Q17" s="41" t="s">
        <v>47</v>
      </c>
      <c r="R17" s="42">
        <f t="shared" ref="R17:S17" si="4">TIME(0,0,(3600*($O17-$O16)/(INDEX($T$5:$AB$6,MATCH(R$15,$S$5:$S$6,0),MATCH((CONCATENATE($P17,$Q17)),$T$4:$AB$4,0)))))</f>
        <v>1.0763888888888889E-3</v>
      </c>
      <c r="S17" s="42">
        <f t="shared" si="4"/>
        <v>1.3541666666666667E-3</v>
      </c>
      <c r="T17" s="1"/>
      <c r="U17" s="43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39">
        <f t="shared" ref="A18:E18" si="5">A17+TIME(0,0,(3600*($O18-$O17)/(INDEX($T$5:$AB$6,MATCH(A$15,$S$5:$S$6,0),MATCH(CONCATENATE($P18,$Q18),$T$4:$AB$4,0)))+$T$8))</f>
        <v>0.2318634259259259</v>
      </c>
      <c r="B18" s="35">
        <f t="shared" si="5"/>
        <v>0.26311342592592596</v>
      </c>
      <c r="C18" s="35">
        <f t="shared" si="5"/>
        <v>0.29436342592592596</v>
      </c>
      <c r="D18" s="35">
        <f t="shared" si="5"/>
        <v>0.33603009259259259</v>
      </c>
      <c r="E18" s="35">
        <f t="shared" si="5"/>
        <v>0.37769675925925927</v>
      </c>
      <c r="F18" s="32">
        <v>1</v>
      </c>
      <c r="G18" s="33">
        <v>2</v>
      </c>
      <c r="H18" s="44" t="s">
        <v>49</v>
      </c>
      <c r="I18" s="35">
        <f t="shared" ref="I18:M18" si="6">I19+TIME(0,0,(3600*($O19-$O18)/(INDEX($T$5:$AB$6,MATCH(I$15,$S$5:$S$6,0),MATCH(CONCATENATE($P19,$Q19),$T$4:$AB$4,0)))+$T$8))</f>
        <v>0.25489583333333338</v>
      </c>
      <c r="J18" s="35">
        <f t="shared" si="6"/>
        <v>0.28614583333333327</v>
      </c>
      <c r="K18" s="35">
        <f t="shared" si="6"/>
        <v>0.32434027777777774</v>
      </c>
      <c r="L18" s="35">
        <f t="shared" si="6"/>
        <v>0.36600694444444443</v>
      </c>
      <c r="M18" s="36">
        <f t="shared" si="6"/>
        <v>0.40767361111111106</v>
      </c>
      <c r="N18" s="1"/>
      <c r="O18" s="1">
        <f t="shared" si="3"/>
        <v>2.2999999999999998</v>
      </c>
      <c r="P18" s="7">
        <v>1</v>
      </c>
      <c r="Q18" s="41" t="s">
        <v>47</v>
      </c>
      <c r="R18" s="42">
        <f t="shared" ref="R18:S18" si="7">TIME(0,0,(3600*($O18-$O17)/(INDEX($T$5:$AB$6,MATCH(R$15,$S$5:$S$6,0),MATCH((CONCATENATE($P18,$Q18)),$T$4:$AB$4,0)))))</f>
        <v>8.3333333333333339E-4</v>
      </c>
      <c r="S18" s="42">
        <f t="shared" si="7"/>
        <v>1.0416666666666667E-3</v>
      </c>
      <c r="T18" s="1"/>
      <c r="U18" s="43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39">
        <f t="shared" ref="A19:E19" si="8">A18+TIME(0,0,(3600*($O19-$O18)/(INDEX($T$5:$AB$6,MATCH(A$15,$S$5:$S$6,0),MATCH(CONCATENATE($P19,$Q19),$T$4:$AB$4,0)))+$T$8))</f>
        <v>0.23299768518518515</v>
      </c>
      <c r="B19" s="35">
        <f t="shared" si="8"/>
        <v>0.26424768518518521</v>
      </c>
      <c r="C19" s="35">
        <f t="shared" si="8"/>
        <v>0.29549768518518521</v>
      </c>
      <c r="D19" s="35">
        <f t="shared" si="8"/>
        <v>0.33716435185185184</v>
      </c>
      <c r="E19" s="35">
        <f t="shared" si="8"/>
        <v>0.37883101851851853</v>
      </c>
      <c r="F19" s="44">
        <v>0.9</v>
      </c>
      <c r="G19" s="33">
        <v>3</v>
      </c>
      <c r="H19" s="44" t="s">
        <v>50</v>
      </c>
      <c r="I19" s="35">
        <f t="shared" ref="I19:M19" si="9">I20+TIME(0,0,(3600*($O20-$O19)/(INDEX($T$5:$AB$6,MATCH(I$15,$S$5:$S$6,0),MATCH(CONCATENATE($P20,$Q20),$T$4:$AB$4,0)))+$T$8))</f>
        <v>0.25376157407407413</v>
      </c>
      <c r="J19" s="35">
        <f t="shared" si="9"/>
        <v>0.28501157407407401</v>
      </c>
      <c r="K19" s="35">
        <f t="shared" si="9"/>
        <v>0.32320601851851849</v>
      </c>
      <c r="L19" s="35">
        <f t="shared" si="9"/>
        <v>0.36487268518518517</v>
      </c>
      <c r="M19" s="36">
        <f t="shared" si="9"/>
        <v>0.4065393518518518</v>
      </c>
      <c r="N19" s="1"/>
      <c r="O19" s="1">
        <f t="shared" si="3"/>
        <v>3.1999999999999997</v>
      </c>
      <c r="P19" s="7">
        <v>1</v>
      </c>
      <c r="Q19" s="41" t="s">
        <v>47</v>
      </c>
      <c r="R19" s="42">
        <f t="shared" ref="R19:S19" si="10">TIME(0,0,(3600*($O19-$O18)/(INDEX($T$5:$AB$6,MATCH(R$15,$S$5:$S$6,0),MATCH((CONCATENATE($P19,$Q19)),$T$4:$AB$4,0)))))</f>
        <v>7.407407407407407E-4</v>
      </c>
      <c r="S19" s="42">
        <f t="shared" si="10"/>
        <v>9.3750000000000007E-4</v>
      </c>
      <c r="T19" s="1"/>
      <c r="U19" s="43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39">
        <f t="shared" ref="A20:E20" si="11">A19+TIME(0,0,(3600*($O20-$O19)/(INDEX($T$5:$AB$6,MATCH(A$15,$S$5:$S$6,0),MATCH(CONCATENATE($P20,$Q20),$T$4:$AB$4,0)))+$T$8))</f>
        <v>0.23563657407407404</v>
      </c>
      <c r="B20" s="35">
        <f t="shared" si="11"/>
        <v>0.26688657407407412</v>
      </c>
      <c r="C20" s="35">
        <f t="shared" si="11"/>
        <v>0.29813657407407412</v>
      </c>
      <c r="D20" s="35">
        <f t="shared" si="11"/>
        <v>0.33980324074074075</v>
      </c>
      <c r="E20" s="35">
        <f t="shared" si="11"/>
        <v>0.38146990740740744</v>
      </c>
      <c r="F20" s="44">
        <v>2.7</v>
      </c>
      <c r="G20" s="33">
        <v>4</v>
      </c>
      <c r="H20" s="44" t="s">
        <v>51</v>
      </c>
      <c r="I20" s="35">
        <f t="shared" ref="I20:M20" si="12">I21+TIME(0,0,(3600*($O21-$O20)/(INDEX($T$5:$AB$6,MATCH(I$15,$S$5:$S$6,0),MATCH(CONCATENATE($P21,$Q21),$T$4:$AB$4,0)))+$T$8))</f>
        <v>0.25112268518518521</v>
      </c>
      <c r="J20" s="35">
        <f t="shared" si="12"/>
        <v>0.2823726851851851</v>
      </c>
      <c r="K20" s="35">
        <f t="shared" si="12"/>
        <v>0.32056712962962958</v>
      </c>
      <c r="L20" s="35">
        <f t="shared" si="12"/>
        <v>0.36223379629629626</v>
      </c>
      <c r="M20" s="36">
        <f t="shared" si="12"/>
        <v>0.40390046296296289</v>
      </c>
      <c r="N20" s="1"/>
      <c r="O20" s="1">
        <f t="shared" si="3"/>
        <v>5.9</v>
      </c>
      <c r="P20" s="7">
        <v>1</v>
      </c>
      <c r="Q20" s="41" t="s">
        <v>47</v>
      </c>
      <c r="R20" s="42">
        <f t="shared" ref="R20:S20" si="13">TIME(0,0,(3600*($O20-$O19)/(INDEX($T$5:$AB$6,MATCH(R$15,$S$5:$S$6,0),MATCH((CONCATENATE($P20,$Q20)),$T$4:$AB$4,0)))))</f>
        <v>2.2453703703703702E-3</v>
      </c>
      <c r="S20" s="42">
        <f t="shared" si="13"/>
        <v>2.8124999999999995E-3</v>
      </c>
      <c r="T20" s="1"/>
      <c r="U20" s="43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39">
        <f t="shared" ref="A21:E21" si="14">A20+TIME(0,0,(3600*($O21-$O20)/(INDEX($T$5:$AB$6,MATCH(A$15,$S$5:$S$6,0),MATCH(CONCATENATE($P21,$Q21),$T$4:$AB$4,0)))+$T$8))</f>
        <v>0.23649305555555553</v>
      </c>
      <c r="B21" s="35">
        <f t="shared" si="14"/>
        <v>0.26774305555555561</v>
      </c>
      <c r="C21" s="35">
        <f t="shared" si="14"/>
        <v>0.29899305555555561</v>
      </c>
      <c r="D21" s="35">
        <f t="shared" si="14"/>
        <v>0.34065972222222224</v>
      </c>
      <c r="E21" s="35">
        <f t="shared" si="14"/>
        <v>0.38232638888888892</v>
      </c>
      <c r="F21" s="44">
        <v>0.5</v>
      </c>
      <c r="G21" s="33">
        <v>5</v>
      </c>
      <c r="H21" s="44" t="s">
        <v>52</v>
      </c>
      <c r="I21" s="35">
        <f t="shared" ref="I21:M21" si="15">I22+TIME(0,0,(3600*($O22-$O21)/(INDEX($T$5:$AB$6,MATCH(I$15,$S$5:$S$6,0),MATCH(CONCATENATE($P22,$Q22),$T$4:$AB$4,0)))+$T$8))</f>
        <v>0.25026620370370373</v>
      </c>
      <c r="J21" s="35">
        <f t="shared" si="15"/>
        <v>0.28151620370370362</v>
      </c>
      <c r="K21" s="35">
        <f t="shared" si="15"/>
        <v>0.31971064814814809</v>
      </c>
      <c r="L21" s="35">
        <f t="shared" si="15"/>
        <v>0.36137731481481478</v>
      </c>
      <c r="M21" s="36">
        <f t="shared" si="15"/>
        <v>0.40304398148148141</v>
      </c>
      <c r="N21" s="1"/>
      <c r="O21" s="1">
        <f t="shared" si="3"/>
        <v>6.4</v>
      </c>
      <c r="P21" s="7">
        <v>2</v>
      </c>
      <c r="Q21" s="41" t="s">
        <v>53</v>
      </c>
      <c r="R21" s="42">
        <f t="shared" ref="R21:S21" si="16">TIME(0,0,(3600*($O21-$O20)/(INDEX($T$5:$AB$6,MATCH(R$15,$S$5:$S$6,0),MATCH((CONCATENATE($P21,$Q21)),$T$4:$AB$4,0)))))</f>
        <v>4.6296296296296293E-4</v>
      </c>
      <c r="S21" s="42">
        <f t="shared" si="16"/>
        <v>5.9027777777777778E-4</v>
      </c>
      <c r="T21" s="1"/>
      <c r="U21" s="43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39">
        <f t="shared" ref="A22:E22" si="17">A21+TIME(0,0,(3600*($O22-$O21)/(INDEX($T$5:$AB$6,MATCH(A$15,$S$5:$S$6,0),MATCH(CONCATENATE($P22,$Q22),$T$4:$AB$4,0)))+$T$8))</f>
        <v>0.23790509259259257</v>
      </c>
      <c r="B22" s="35">
        <f t="shared" si="17"/>
        <v>0.26915509259259263</v>
      </c>
      <c r="C22" s="35">
        <f t="shared" si="17"/>
        <v>0.30040509259259263</v>
      </c>
      <c r="D22" s="35">
        <f t="shared" si="17"/>
        <v>0.34207175925925926</v>
      </c>
      <c r="E22" s="35">
        <f t="shared" si="17"/>
        <v>0.38373842592592594</v>
      </c>
      <c r="F22" s="44">
        <v>1.1000000000000001</v>
      </c>
      <c r="G22" s="33">
        <v>6</v>
      </c>
      <c r="H22" s="44" t="s">
        <v>54</v>
      </c>
      <c r="I22" s="35">
        <f t="shared" ref="I22:M22" si="18">I23+TIME(0,0,(3600*($O23-$O22)/(INDEX($T$5:$AB$6,MATCH(I$15,$S$5:$S$6,0),MATCH(CONCATENATE($P23,$Q23),$T$4:$AB$4,0)))+$T$8))</f>
        <v>0.24885416666666668</v>
      </c>
      <c r="J22" s="35">
        <f t="shared" si="18"/>
        <v>0.2801041666666666</v>
      </c>
      <c r="K22" s="35">
        <f t="shared" si="18"/>
        <v>0.31829861111111107</v>
      </c>
      <c r="L22" s="35">
        <f t="shared" si="18"/>
        <v>0.35996527777777776</v>
      </c>
      <c r="M22" s="36">
        <f t="shared" si="18"/>
        <v>0.40163194444444439</v>
      </c>
      <c r="N22" s="1"/>
      <c r="O22" s="1">
        <f t="shared" si="3"/>
        <v>7.5</v>
      </c>
      <c r="P22" s="41" t="s">
        <v>55</v>
      </c>
      <c r="Q22" s="41" t="s">
        <v>53</v>
      </c>
      <c r="R22" s="42">
        <f t="shared" ref="R22:S22" si="19">TIME(0,0,(3600*($O22-$O21)/(INDEX($T$5:$AB$6,MATCH(R$15,$S$5:$S$6,0),MATCH((CONCATENATE($P22,$Q22)),$T$4:$AB$4,0)))))</f>
        <v>1.0185185185185184E-3</v>
      </c>
      <c r="S22" s="42">
        <f t="shared" si="19"/>
        <v>1.3078703703703705E-3</v>
      </c>
      <c r="T22" s="1"/>
      <c r="U22" s="43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39">
        <f t="shared" ref="A23:E23" si="20">A22+TIME(0,0,(3600*($O23-$O22)/(INDEX($T$5:$AB$6,MATCH(A$15,$S$5:$S$6,0),MATCH(CONCATENATE($P23,$Q23),$T$4:$AB$4,0)))+$T$8))</f>
        <v>0.23885416666666665</v>
      </c>
      <c r="B23" s="35">
        <f t="shared" si="20"/>
        <v>0.2701041666666667</v>
      </c>
      <c r="C23" s="35">
        <f t="shared" si="20"/>
        <v>0.3013541666666667</v>
      </c>
      <c r="D23" s="35">
        <f t="shared" si="20"/>
        <v>0.34302083333333333</v>
      </c>
      <c r="E23" s="35">
        <f t="shared" si="20"/>
        <v>0.38468750000000002</v>
      </c>
      <c r="F23" s="44">
        <v>0.6</v>
      </c>
      <c r="G23" s="33">
        <v>7</v>
      </c>
      <c r="H23" s="44" t="s">
        <v>56</v>
      </c>
      <c r="I23" s="35">
        <f t="shared" ref="I23:M23" si="21">I24+TIME(0,0,(3600*($O24-$O23)/(INDEX($T$5:$AB$6,MATCH(I$15,$S$5:$S$6,0),MATCH(CONCATENATE($P24,$Q24),$T$4:$AB$4,0)))+$T$8))</f>
        <v>0.24790509259259261</v>
      </c>
      <c r="J23" s="35">
        <f t="shared" si="21"/>
        <v>0.27915509259259252</v>
      </c>
      <c r="K23" s="35">
        <f t="shared" si="21"/>
        <v>0.317349537037037</v>
      </c>
      <c r="L23" s="35">
        <f t="shared" si="21"/>
        <v>0.35901620370370368</v>
      </c>
      <c r="M23" s="36">
        <f t="shared" si="21"/>
        <v>0.40068287037037031</v>
      </c>
      <c r="N23" s="1"/>
      <c r="O23" s="1">
        <f t="shared" si="3"/>
        <v>8.1</v>
      </c>
      <c r="P23" s="41" t="s">
        <v>55</v>
      </c>
      <c r="Q23" s="41" t="s">
        <v>53</v>
      </c>
      <c r="R23" s="42">
        <f t="shared" ref="R23:S23" si="22">TIME(0,0,(3600*($O23-$O22)/(INDEX($T$5:$AB$6,MATCH(R$15,$S$5:$S$6,0),MATCH((CONCATENATE($P23,$Q23)),$T$4:$AB$4,0)))))</f>
        <v>5.5555555555555556E-4</v>
      </c>
      <c r="S23" s="42">
        <f t="shared" si="22"/>
        <v>7.0601851851851847E-4</v>
      </c>
      <c r="T23" s="1"/>
      <c r="U23" s="43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39">
        <f t="shared" ref="A24:E24" si="23">A23+TIME(0,0,(3600*($O24-$O23)/(INDEX($T$5:$AB$6,MATCH(A$15,$S$5:$S$6,0),MATCH(CONCATENATE($P24,$Q24),$T$4:$AB$4,0)))+$T$8))</f>
        <v>0.23971064814814813</v>
      </c>
      <c r="B24" s="35">
        <f t="shared" si="23"/>
        <v>0.27096064814814819</v>
      </c>
      <c r="C24" s="35">
        <f t="shared" si="23"/>
        <v>0.30221064814814819</v>
      </c>
      <c r="D24" s="35">
        <f t="shared" si="23"/>
        <v>0.34387731481481482</v>
      </c>
      <c r="E24" s="35">
        <f t="shared" si="23"/>
        <v>0.3855439814814815</v>
      </c>
      <c r="F24" s="44">
        <v>0.5</v>
      </c>
      <c r="G24" s="33">
        <v>8</v>
      </c>
      <c r="H24" s="44" t="s">
        <v>57</v>
      </c>
      <c r="I24" s="35">
        <f t="shared" ref="I24:M24" si="24">I25+TIME(0,0,(3600*($O25-$O24)/(INDEX($T$5:$AB$6,MATCH(I$15,$S$5:$S$6,0),MATCH(CONCATENATE($P25,$Q25),$T$4:$AB$4,0)))+$T$8))</f>
        <v>0.24704861111111112</v>
      </c>
      <c r="J24" s="35">
        <f t="shared" si="24"/>
        <v>0.27829861111111104</v>
      </c>
      <c r="K24" s="35">
        <f t="shared" si="24"/>
        <v>0.31649305555555551</v>
      </c>
      <c r="L24" s="35">
        <f t="shared" si="24"/>
        <v>0.3581597222222222</v>
      </c>
      <c r="M24" s="36">
        <f t="shared" si="24"/>
        <v>0.39982638888888883</v>
      </c>
      <c r="N24" s="1"/>
      <c r="O24" s="1">
        <f t="shared" si="3"/>
        <v>8.6</v>
      </c>
      <c r="P24" s="41" t="s">
        <v>55</v>
      </c>
      <c r="Q24" s="41" t="s">
        <v>53</v>
      </c>
      <c r="R24" s="42">
        <f t="shared" ref="R24:S24" si="25">TIME(0,0,(3600*($O24-$O23)/(INDEX($T$5:$AB$6,MATCH(R$15,$S$5:$S$6,0),MATCH((CONCATENATE($P24,$Q24)),$T$4:$AB$4,0)))))</f>
        <v>4.6296296296296293E-4</v>
      </c>
      <c r="S24" s="42">
        <f t="shared" si="25"/>
        <v>5.9027777777777778E-4</v>
      </c>
      <c r="T24" s="1"/>
      <c r="U24" s="43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39">
        <f t="shared" ref="A25:E25" si="26">A24+TIME(0,0,(3600*($O25-$O24)/(INDEX($T$5:$AB$6,MATCH(A$15,$S$5:$S$6,0),MATCH(CONCATENATE($P25,$Q25),$T$4:$AB$4,0)))+$T$8))</f>
        <v>0.24124999999999999</v>
      </c>
      <c r="B25" s="35">
        <f t="shared" si="26"/>
        <v>0.27250000000000002</v>
      </c>
      <c r="C25" s="35">
        <f t="shared" si="26"/>
        <v>0.30375000000000002</v>
      </c>
      <c r="D25" s="35">
        <f t="shared" si="26"/>
        <v>0.34541666666666665</v>
      </c>
      <c r="E25" s="35">
        <f t="shared" si="26"/>
        <v>0.38708333333333333</v>
      </c>
      <c r="F25" s="44">
        <v>1.1000000000000001</v>
      </c>
      <c r="G25" s="33">
        <v>9</v>
      </c>
      <c r="H25" s="44" t="s">
        <v>58</v>
      </c>
      <c r="I25" s="35">
        <f t="shared" ref="I25:M25" si="27">I26+TIME(0,0,(3600*($O26-$O25)/(INDEX($T$5:$AB$6,MATCH(I$15,$S$5:$S$6,0),MATCH(CONCATENATE($P26,$Q26),$T$4:$AB$4,0)))+$T$8))</f>
        <v>0.24550925925925926</v>
      </c>
      <c r="J25" s="35">
        <f t="shared" si="27"/>
        <v>0.2767592592592592</v>
      </c>
      <c r="K25" s="35">
        <f t="shared" si="27"/>
        <v>0.31495370370370368</v>
      </c>
      <c r="L25" s="35">
        <f t="shared" si="27"/>
        <v>0.35662037037037037</v>
      </c>
      <c r="M25" s="36">
        <f t="shared" si="27"/>
        <v>0.398287037037037</v>
      </c>
      <c r="N25" s="1"/>
      <c r="O25" s="1">
        <f t="shared" si="3"/>
        <v>9.6999999999999993</v>
      </c>
      <c r="P25" s="41" t="s">
        <v>55</v>
      </c>
      <c r="Q25" s="41" t="s">
        <v>23</v>
      </c>
      <c r="R25" s="42">
        <f t="shared" ref="R25:S25" si="28">TIME(0,0,(3600*($O25-$O24)/(INDEX($T$5:$AB$6,MATCH(R$15,$S$5:$S$6,0),MATCH((CONCATENATE($P25,$Q25)),$T$4:$AB$4,0)))))</f>
        <v>1.1458333333333333E-3</v>
      </c>
      <c r="S25" s="42">
        <f t="shared" si="28"/>
        <v>1.5277777777777779E-3</v>
      </c>
      <c r="T25" s="1"/>
      <c r="U25" s="43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39">
        <f t="shared" ref="A26:E26" si="29">A25+TIME(0,0,(3600*($O26-$O25)/(INDEX($T$5:$AB$6,MATCH(A$15,$S$5:$S$6,0),MATCH(CONCATENATE($P26,$Q26),$T$4:$AB$4,0)))+$T$8))</f>
        <v>0.24216435185185184</v>
      </c>
      <c r="B26" s="35">
        <f t="shared" si="29"/>
        <v>0.27341435185185187</v>
      </c>
      <c r="C26" s="35">
        <f t="shared" si="29"/>
        <v>0.30466435185185187</v>
      </c>
      <c r="D26" s="35">
        <f t="shared" si="29"/>
        <v>0.3463310185185185</v>
      </c>
      <c r="E26" s="35">
        <f t="shared" si="29"/>
        <v>0.38799768518518518</v>
      </c>
      <c r="F26" s="44">
        <v>0.5</v>
      </c>
      <c r="G26" s="33">
        <v>10</v>
      </c>
      <c r="H26" s="44" t="s">
        <v>59</v>
      </c>
      <c r="I26" s="35">
        <f t="shared" ref="I26:M26" si="30">I27+TIME(0,0,(3600*($O27-$O26)/(INDEX($T$5:$AB$6,MATCH(I$15,$S$5:$S$6,0),MATCH(CONCATENATE($P27,$Q27),$T$4:$AB$4,0)))+$T$8))</f>
        <v>0.24459490740740741</v>
      </c>
      <c r="J26" s="35">
        <f t="shared" si="30"/>
        <v>0.27584490740740736</v>
      </c>
      <c r="K26" s="35">
        <f t="shared" si="30"/>
        <v>0.31403935185185183</v>
      </c>
      <c r="L26" s="35">
        <f t="shared" si="30"/>
        <v>0.35570601851851852</v>
      </c>
      <c r="M26" s="36">
        <f t="shared" si="30"/>
        <v>0.39737268518518515</v>
      </c>
      <c r="N26" s="1"/>
      <c r="O26" s="1">
        <f t="shared" si="3"/>
        <v>10.199999999999999</v>
      </c>
      <c r="P26" s="41" t="s">
        <v>55</v>
      </c>
      <c r="Q26" s="41" t="s">
        <v>23</v>
      </c>
      <c r="R26" s="42">
        <f t="shared" ref="R26:S26" si="31">TIME(0,0,(3600*($O26-$O25)/(INDEX($T$5:$AB$6,MATCH(R$15,$S$5:$S$6,0),MATCH((CONCATENATE($P26,$Q26)),$T$4:$AB$4,0)))))</f>
        <v>5.2083333333333333E-4</v>
      </c>
      <c r="S26" s="42">
        <f t="shared" si="31"/>
        <v>6.9444444444444447E-4</v>
      </c>
      <c r="T26" s="1"/>
      <c r="U26" s="43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39">
        <f t="shared" ref="A27:E27" si="32">A26+TIME(0,0,(3600*($O27-$O26)/(INDEX($T$5:$AB$6,MATCH(A$15,$S$5:$S$6,0),MATCH(CONCATENATE($P27,$Q27),$T$4:$AB$4,0)))+$T$8))</f>
        <v>0.2437037037037037</v>
      </c>
      <c r="B27" s="35">
        <f t="shared" si="32"/>
        <v>0.2749537037037037</v>
      </c>
      <c r="C27" s="35">
        <f t="shared" si="32"/>
        <v>0.3062037037037037</v>
      </c>
      <c r="D27" s="35">
        <f t="shared" si="32"/>
        <v>0.34787037037037033</v>
      </c>
      <c r="E27" s="35">
        <f t="shared" si="32"/>
        <v>0.38953703703703701</v>
      </c>
      <c r="F27" s="44">
        <v>1.1000000000000001</v>
      </c>
      <c r="G27" s="33">
        <v>11</v>
      </c>
      <c r="H27" s="44" t="s">
        <v>60</v>
      </c>
      <c r="I27" s="31">
        <v>0.24305555555555555</v>
      </c>
      <c r="J27" s="31">
        <v>0.27430555555555552</v>
      </c>
      <c r="K27" s="31">
        <v>0.3125</v>
      </c>
      <c r="L27" s="31">
        <v>0.35416666666666669</v>
      </c>
      <c r="M27" s="45">
        <v>0.39583333333333331</v>
      </c>
      <c r="N27" s="1"/>
      <c r="O27" s="1">
        <f t="shared" si="3"/>
        <v>11.299999999999999</v>
      </c>
      <c r="P27" s="41" t="s">
        <v>55</v>
      </c>
      <c r="Q27" s="41" t="s">
        <v>23</v>
      </c>
      <c r="R27" s="42">
        <f t="shared" ref="R27:S27" si="33">TIME(0,0,(3600*($O27-$O26)/(INDEX($T$5:$AB$6,MATCH(R$15,$S$5:$S$6,0),MATCH((CONCATENATE($P27,$Q27)),$T$4:$AB$4,0)))))</f>
        <v>1.1458333333333333E-3</v>
      </c>
      <c r="S27" s="42">
        <f t="shared" si="33"/>
        <v>1.5277777777777779E-3</v>
      </c>
      <c r="T27" s="1"/>
      <c r="U27" s="43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39"/>
      <c r="B28" s="35"/>
      <c r="C28" s="35"/>
      <c r="D28" s="35"/>
      <c r="E28" s="35"/>
      <c r="F28" s="46"/>
      <c r="G28" s="47"/>
      <c r="H28" s="46"/>
      <c r="I28" s="35"/>
      <c r="J28" s="35"/>
      <c r="K28" s="35"/>
      <c r="L28" s="35"/>
      <c r="M28" s="36"/>
      <c r="N28" s="1"/>
      <c r="O28" s="1"/>
      <c r="P28" s="1"/>
      <c r="Q28" s="1"/>
      <c r="R28" s="42"/>
      <c r="S28" s="42"/>
      <c r="T28" s="1"/>
      <c r="U28" s="43"/>
      <c r="V28" s="1"/>
      <c r="W28" s="1"/>
      <c r="X28" s="1"/>
      <c r="Y28" s="1"/>
      <c r="Z28" s="1"/>
      <c r="AA28" s="1"/>
      <c r="AB28" s="1"/>
    </row>
    <row r="29" spans="1:28" ht="13.5" customHeight="1" x14ac:dyDescent="0.2">
      <c r="A29" s="48" t="s">
        <v>61</v>
      </c>
      <c r="B29" s="49" t="s">
        <v>61</v>
      </c>
      <c r="C29" s="50" t="s">
        <v>62</v>
      </c>
      <c r="D29" s="49" t="s">
        <v>61</v>
      </c>
      <c r="E29" s="50" t="s">
        <v>62</v>
      </c>
      <c r="F29" s="51"/>
      <c r="G29" s="49"/>
      <c r="H29" s="51"/>
      <c r="I29" s="49" t="s">
        <v>61</v>
      </c>
      <c r="J29" s="49" t="s">
        <v>61</v>
      </c>
      <c r="K29" s="50" t="s">
        <v>62</v>
      </c>
      <c r="L29" s="49" t="s">
        <v>61</v>
      </c>
      <c r="M29" s="52" t="s">
        <v>62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3.5" customHeight="1" x14ac:dyDescent="0.25">
      <c r="A31" s="79" t="s">
        <v>29</v>
      </c>
      <c r="B31" s="80"/>
      <c r="C31" s="80"/>
      <c r="D31" s="80"/>
      <c r="E31" s="80"/>
      <c r="F31" s="14" t="s">
        <v>30</v>
      </c>
      <c r="G31" s="15" t="s">
        <v>31</v>
      </c>
      <c r="H31" s="15" t="s">
        <v>32</v>
      </c>
      <c r="I31" s="81" t="s">
        <v>33</v>
      </c>
      <c r="J31" s="82"/>
      <c r="K31" s="82"/>
      <c r="L31" s="82"/>
      <c r="M31" s="83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5">
      <c r="A32" s="81" t="s">
        <v>34</v>
      </c>
      <c r="B32" s="82"/>
      <c r="C32" s="82"/>
      <c r="D32" s="82"/>
      <c r="E32" s="83"/>
      <c r="F32" s="17"/>
      <c r="G32" s="18" t="s">
        <v>35</v>
      </c>
      <c r="H32" s="19" t="s">
        <v>36</v>
      </c>
      <c r="I32" s="81" t="s">
        <v>34</v>
      </c>
      <c r="J32" s="82"/>
      <c r="K32" s="82"/>
      <c r="L32" s="82"/>
      <c r="M32" s="83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5">
      <c r="A33" s="20" t="s">
        <v>63</v>
      </c>
      <c r="B33" s="21" t="s">
        <v>64</v>
      </c>
      <c r="C33" s="21" t="s">
        <v>65</v>
      </c>
      <c r="D33" s="21" t="s">
        <v>66</v>
      </c>
      <c r="E33" s="21" t="s">
        <v>67</v>
      </c>
      <c r="F33" s="22"/>
      <c r="G33" s="22"/>
      <c r="H33" s="21"/>
      <c r="I33" s="21" t="s">
        <v>63</v>
      </c>
      <c r="J33" s="21" t="s">
        <v>64</v>
      </c>
      <c r="K33" s="21" t="s">
        <v>65</v>
      </c>
      <c r="L33" s="21" t="s">
        <v>66</v>
      </c>
      <c r="M33" s="23" t="s">
        <v>67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25" t="s">
        <v>23</v>
      </c>
      <c r="B34" s="26" t="s">
        <v>23</v>
      </c>
      <c r="C34" s="26" t="s">
        <v>23</v>
      </c>
      <c r="D34" s="26" t="s">
        <v>23</v>
      </c>
      <c r="E34" s="26" t="s">
        <v>23</v>
      </c>
      <c r="F34" s="27"/>
      <c r="G34" s="27"/>
      <c r="H34" s="28"/>
      <c r="I34" s="26" t="s">
        <v>23</v>
      </c>
      <c r="J34" s="26" t="s">
        <v>23</v>
      </c>
      <c r="K34" s="26" t="s">
        <v>23</v>
      </c>
      <c r="L34" s="26" t="s">
        <v>23</v>
      </c>
      <c r="M34" s="29" t="s">
        <v>23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">
      <c r="A35" s="30">
        <v>0.41666666666666669</v>
      </c>
      <c r="B35" s="31">
        <v>0.45833333333333331</v>
      </c>
      <c r="C35" s="31">
        <v>0.5</v>
      </c>
      <c r="D35" s="31">
        <v>0.54166666666666663</v>
      </c>
      <c r="E35" s="31">
        <v>0.58333333333333337</v>
      </c>
      <c r="F35" s="32">
        <v>0</v>
      </c>
      <c r="G35" s="33">
        <v>0</v>
      </c>
      <c r="H35" s="34" t="s">
        <v>46</v>
      </c>
      <c r="I35" s="53">
        <f t="shared" ref="I35:M35" si="34">I36+TIME(0,0,(3600*($O17-$O16)/(INDEX($T$5:$AB$6,MATCH(I$34,$S$5:$S$6,0),MATCH(CONCATENATE($P17,$Q17),$T$4:$AB$4,0)))+$T$8))</f>
        <v>0.45203703703703701</v>
      </c>
      <c r="J35" s="53">
        <f t="shared" si="34"/>
        <v>0.4937037037037037</v>
      </c>
      <c r="K35" s="53">
        <f t="shared" si="34"/>
        <v>0.53537037037037027</v>
      </c>
      <c r="L35" s="53">
        <f t="shared" si="34"/>
        <v>0.5770370370370369</v>
      </c>
      <c r="M35" s="54">
        <f t="shared" si="34"/>
        <v>0.61870370370370353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">
      <c r="A36" s="55">
        <f t="shared" ref="A36:E36" si="35">A35+TIME(0,0,(3600*($O17-$O16)/(INDEX($T$5:$AB$6,MATCH(A$34,$S$5:$S$6,0),MATCH(CONCATENATE($P17,$Q17),$T$4:$AB$4,0)))+$T$8))</f>
        <v>0.41813657407407412</v>
      </c>
      <c r="B36" s="53">
        <f t="shared" si="35"/>
        <v>0.45980324074074075</v>
      </c>
      <c r="C36" s="53">
        <f t="shared" si="35"/>
        <v>0.50146990740740738</v>
      </c>
      <c r="D36" s="53">
        <f t="shared" si="35"/>
        <v>0.54313657407407401</v>
      </c>
      <c r="E36" s="53">
        <f t="shared" si="35"/>
        <v>0.58480324074074075</v>
      </c>
      <c r="F36" s="32">
        <v>1.3</v>
      </c>
      <c r="G36" s="33">
        <v>1</v>
      </c>
      <c r="H36" s="40" t="s">
        <v>48</v>
      </c>
      <c r="I36" s="53">
        <f t="shared" ref="I36:M36" si="36">I37+TIME(0,0,(3600*($O18-$O17)/(INDEX($T$5:$AB$6,MATCH(I$34,$S$5:$S$6,0),MATCH(CONCATENATE($P18,$Q18),$T$4:$AB$4,0)))+$T$8))</f>
        <v>0.45056712962962958</v>
      </c>
      <c r="J36" s="53">
        <f t="shared" si="36"/>
        <v>0.49223379629629627</v>
      </c>
      <c r="K36" s="53">
        <f t="shared" si="36"/>
        <v>0.5339004629629629</v>
      </c>
      <c r="L36" s="53">
        <f t="shared" si="36"/>
        <v>0.57556712962962953</v>
      </c>
      <c r="M36" s="54">
        <f t="shared" si="36"/>
        <v>0.61723379629629616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">
      <c r="A37" s="55">
        <f t="shared" ref="A37:E37" si="37">A36+TIME(0,0,(3600*($O18-$O17)/(INDEX($T$5:$AB$6,MATCH(A$34,$S$5:$S$6,0),MATCH(CONCATENATE($P18,$Q18),$T$4:$AB$4,0)))+$T$8))</f>
        <v>0.41936342592592596</v>
      </c>
      <c r="B37" s="53">
        <f t="shared" si="37"/>
        <v>0.46103009259259259</v>
      </c>
      <c r="C37" s="53">
        <f t="shared" si="37"/>
        <v>0.50269675925925927</v>
      </c>
      <c r="D37" s="53">
        <f t="shared" si="37"/>
        <v>0.5443634259259259</v>
      </c>
      <c r="E37" s="53">
        <f t="shared" si="37"/>
        <v>0.58603009259259264</v>
      </c>
      <c r="F37" s="32">
        <v>1</v>
      </c>
      <c r="G37" s="33">
        <v>2</v>
      </c>
      <c r="H37" s="44" t="s">
        <v>49</v>
      </c>
      <c r="I37" s="53">
        <f t="shared" ref="I37:M37" si="38">I38+TIME(0,0,(3600*($O19-$O18)/(INDEX($T$5:$AB$6,MATCH(I$34,$S$5:$S$6,0),MATCH(CONCATENATE($P19,$Q19),$T$4:$AB$4,0)))+$T$8))</f>
        <v>0.44934027777777774</v>
      </c>
      <c r="J37" s="53">
        <f t="shared" si="38"/>
        <v>0.49100694444444443</v>
      </c>
      <c r="K37" s="53">
        <f t="shared" si="38"/>
        <v>0.532673611111111</v>
      </c>
      <c r="L37" s="53">
        <f t="shared" si="38"/>
        <v>0.57434027777777763</v>
      </c>
      <c r="M37" s="54">
        <f t="shared" si="38"/>
        <v>0.61600694444444426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55">
        <f t="shared" ref="A38:E38" si="39">A37+TIME(0,0,(3600*($O19-$O18)/(INDEX($T$5:$AB$6,MATCH(A$34,$S$5:$S$6,0),MATCH(CONCATENATE($P19,$Q19),$T$4:$AB$4,0)))+$T$8))</f>
        <v>0.42049768518518521</v>
      </c>
      <c r="B38" s="53">
        <f t="shared" si="39"/>
        <v>0.46216435185185184</v>
      </c>
      <c r="C38" s="53">
        <f t="shared" si="39"/>
        <v>0.50383101851851853</v>
      </c>
      <c r="D38" s="53">
        <f t="shared" si="39"/>
        <v>0.54549768518518515</v>
      </c>
      <c r="E38" s="53">
        <f t="shared" si="39"/>
        <v>0.5871643518518519</v>
      </c>
      <c r="F38" s="44">
        <v>0.9</v>
      </c>
      <c r="G38" s="33">
        <v>3</v>
      </c>
      <c r="H38" s="44" t="s">
        <v>50</v>
      </c>
      <c r="I38" s="53">
        <f t="shared" ref="I38:M38" si="40">I39+TIME(0,0,(3600*($O20-$O19)/(INDEX($T$5:$AB$6,MATCH(I$34,$S$5:$S$6,0),MATCH(CONCATENATE($P20,$Q20),$T$4:$AB$4,0)))+$T$8))</f>
        <v>0.44820601851851849</v>
      </c>
      <c r="J38" s="53">
        <f t="shared" si="40"/>
        <v>0.48987268518518517</v>
      </c>
      <c r="K38" s="53">
        <f t="shared" si="40"/>
        <v>0.53153935185185175</v>
      </c>
      <c r="L38" s="53">
        <f t="shared" si="40"/>
        <v>0.57320601851851838</v>
      </c>
      <c r="M38" s="54">
        <f t="shared" si="40"/>
        <v>0.61487268518518501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">
      <c r="A39" s="55">
        <f t="shared" ref="A39:E39" si="41">A38+TIME(0,0,(3600*($O20-$O19)/(INDEX($T$5:$AB$6,MATCH(A$34,$S$5:$S$6,0),MATCH(CONCATENATE($P20,$Q20),$T$4:$AB$4,0)))+$T$8))</f>
        <v>0.42313657407407412</v>
      </c>
      <c r="B39" s="53">
        <f t="shared" si="41"/>
        <v>0.46480324074074075</v>
      </c>
      <c r="C39" s="53">
        <f t="shared" si="41"/>
        <v>0.50646990740740738</v>
      </c>
      <c r="D39" s="53">
        <f t="shared" si="41"/>
        <v>0.54813657407407401</v>
      </c>
      <c r="E39" s="53">
        <f t="shared" si="41"/>
        <v>0.58980324074074075</v>
      </c>
      <c r="F39" s="44">
        <v>2.7</v>
      </c>
      <c r="G39" s="33">
        <v>4</v>
      </c>
      <c r="H39" s="44" t="s">
        <v>51</v>
      </c>
      <c r="I39" s="53">
        <f t="shared" ref="I39:M39" si="42">I40+TIME(0,0,(3600*($O21-$O20)/(INDEX($T$5:$AB$6,MATCH(I$34,$S$5:$S$6,0),MATCH(CONCATENATE($P21,$Q21),$T$4:$AB$4,0)))+$T$8))</f>
        <v>0.44556712962962958</v>
      </c>
      <c r="J39" s="53">
        <f t="shared" si="42"/>
        <v>0.48723379629629626</v>
      </c>
      <c r="K39" s="53">
        <f t="shared" si="42"/>
        <v>0.52890046296296289</v>
      </c>
      <c r="L39" s="53">
        <f t="shared" si="42"/>
        <v>0.57056712962962952</v>
      </c>
      <c r="M39" s="54">
        <f t="shared" si="42"/>
        <v>0.61223379629629615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">
      <c r="A40" s="55">
        <f t="shared" ref="A40:E40" si="43">A39+TIME(0,0,(3600*($O21-$O20)/(INDEX($T$5:$AB$6,MATCH(A$34,$S$5:$S$6,0),MATCH(CONCATENATE($P21,$Q21),$T$4:$AB$4,0)))+$T$8))</f>
        <v>0.42399305555555561</v>
      </c>
      <c r="B40" s="53">
        <f t="shared" si="43"/>
        <v>0.46565972222222224</v>
      </c>
      <c r="C40" s="53">
        <f t="shared" si="43"/>
        <v>0.50732638888888881</v>
      </c>
      <c r="D40" s="53">
        <f t="shared" si="43"/>
        <v>0.54899305555555544</v>
      </c>
      <c r="E40" s="53">
        <f t="shared" si="43"/>
        <v>0.59065972222222218</v>
      </c>
      <c r="F40" s="44">
        <v>0.5</v>
      </c>
      <c r="G40" s="33">
        <v>5</v>
      </c>
      <c r="H40" s="44" t="s">
        <v>52</v>
      </c>
      <c r="I40" s="53">
        <f t="shared" ref="I40:M40" si="44">I41+TIME(0,0,(3600*($O22-$O21)/(INDEX($T$5:$AB$6,MATCH(I$34,$S$5:$S$6,0),MATCH(CONCATENATE($P22,$Q22),$T$4:$AB$4,0)))+$T$8))</f>
        <v>0.44471064814814809</v>
      </c>
      <c r="J40" s="53">
        <f t="shared" si="44"/>
        <v>0.48637731481481478</v>
      </c>
      <c r="K40" s="53">
        <f t="shared" si="44"/>
        <v>0.52804398148148146</v>
      </c>
      <c r="L40" s="53">
        <f t="shared" si="44"/>
        <v>0.56971064814814809</v>
      </c>
      <c r="M40" s="54">
        <f t="shared" si="44"/>
        <v>0.61137731481481472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55">
        <f t="shared" ref="A41:E41" si="45">A40+TIME(0,0,(3600*($O22-$O21)/(INDEX($T$5:$AB$6,MATCH(A$34,$S$5:$S$6,0),MATCH(CONCATENATE($P22,$Q22),$T$4:$AB$4,0)))+$T$8))</f>
        <v>0.42540509259259263</v>
      </c>
      <c r="B41" s="53">
        <f t="shared" si="45"/>
        <v>0.46707175925925926</v>
      </c>
      <c r="C41" s="53">
        <f t="shared" si="45"/>
        <v>0.50873842592592589</v>
      </c>
      <c r="D41" s="53">
        <f t="shared" si="45"/>
        <v>0.55040509259259252</v>
      </c>
      <c r="E41" s="53">
        <f t="shared" si="45"/>
        <v>0.59207175925925926</v>
      </c>
      <c r="F41" s="44">
        <v>1.1000000000000001</v>
      </c>
      <c r="G41" s="33">
        <v>6</v>
      </c>
      <c r="H41" s="44" t="s">
        <v>54</v>
      </c>
      <c r="I41" s="53">
        <f t="shared" ref="I41:M41" si="46">I42+TIME(0,0,(3600*($O23-$O22)/(INDEX($T$5:$AB$6,MATCH(I$34,$S$5:$S$6,0),MATCH(CONCATENATE($P23,$Q23),$T$4:$AB$4,0)))+$T$8))</f>
        <v>0.44329861111111107</v>
      </c>
      <c r="J41" s="53">
        <f t="shared" si="46"/>
        <v>0.48496527777777776</v>
      </c>
      <c r="K41" s="53">
        <f t="shared" si="46"/>
        <v>0.52663194444444439</v>
      </c>
      <c r="L41" s="53">
        <f t="shared" si="46"/>
        <v>0.56829861111111102</v>
      </c>
      <c r="M41" s="54">
        <f t="shared" si="46"/>
        <v>0.60996527777777765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55">
        <f t="shared" ref="A42:E42" si="47">A41+TIME(0,0,(3600*($O23-$O22)/(INDEX($T$5:$AB$6,MATCH(A$34,$S$5:$S$6,0),MATCH(CONCATENATE($P23,$Q23),$T$4:$AB$4,0)))+$T$8))</f>
        <v>0.4263541666666667</v>
      </c>
      <c r="B42" s="53">
        <f t="shared" si="47"/>
        <v>0.46802083333333333</v>
      </c>
      <c r="C42" s="53">
        <f t="shared" si="47"/>
        <v>0.50968749999999996</v>
      </c>
      <c r="D42" s="53">
        <f t="shared" si="47"/>
        <v>0.55135416666666659</v>
      </c>
      <c r="E42" s="53">
        <f t="shared" si="47"/>
        <v>0.59302083333333333</v>
      </c>
      <c r="F42" s="44">
        <v>0.6</v>
      </c>
      <c r="G42" s="33">
        <v>7</v>
      </c>
      <c r="H42" s="44" t="s">
        <v>56</v>
      </c>
      <c r="I42" s="53">
        <f t="shared" ref="I42:M42" si="48">I43+TIME(0,0,(3600*($O24-$O23)/(INDEX($T$5:$AB$6,MATCH(I$34,$S$5:$S$6,0),MATCH(CONCATENATE($P24,$Q24),$T$4:$AB$4,0)))+$T$8))</f>
        <v>0.442349537037037</v>
      </c>
      <c r="J42" s="53">
        <f t="shared" si="48"/>
        <v>0.48401620370370368</v>
      </c>
      <c r="K42" s="53">
        <f t="shared" si="48"/>
        <v>0.52568287037037031</v>
      </c>
      <c r="L42" s="53">
        <f t="shared" si="48"/>
        <v>0.56734953703703694</v>
      </c>
      <c r="M42" s="54">
        <f t="shared" si="48"/>
        <v>0.60901620370370357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55">
        <f t="shared" ref="A43:E43" si="49">A42+TIME(0,0,(3600*($O24-$O23)/(INDEX($T$5:$AB$6,MATCH(A$34,$S$5:$S$6,0),MATCH(CONCATENATE($P24,$Q24),$T$4:$AB$4,0)))+$T$8))</f>
        <v>0.42721064814814819</v>
      </c>
      <c r="B43" s="53">
        <f t="shared" si="49"/>
        <v>0.46887731481481482</v>
      </c>
      <c r="C43" s="53">
        <f t="shared" si="49"/>
        <v>0.51054398148148139</v>
      </c>
      <c r="D43" s="53">
        <f t="shared" si="49"/>
        <v>0.55221064814814802</v>
      </c>
      <c r="E43" s="53">
        <f t="shared" si="49"/>
        <v>0.59387731481481476</v>
      </c>
      <c r="F43" s="44">
        <v>0.5</v>
      </c>
      <c r="G43" s="33">
        <v>8</v>
      </c>
      <c r="H43" s="44" t="s">
        <v>57</v>
      </c>
      <c r="I43" s="53">
        <f t="shared" ref="I43:M43" si="50">I44+TIME(0,0,(3600*($O25-$O24)/(INDEX($T$5:$AB$6,MATCH(I$34,$S$5:$S$6,0),MATCH(CONCATENATE($P25,$Q25),$T$4:$AB$4,0)))+$T$8))</f>
        <v>0.44149305555555551</v>
      </c>
      <c r="J43" s="53">
        <f t="shared" si="50"/>
        <v>0.4831597222222222</v>
      </c>
      <c r="K43" s="53">
        <f t="shared" si="50"/>
        <v>0.52482638888888888</v>
      </c>
      <c r="L43" s="53">
        <f t="shared" si="50"/>
        <v>0.56649305555555551</v>
      </c>
      <c r="M43" s="54">
        <f t="shared" si="50"/>
        <v>0.60815972222222214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55">
        <f t="shared" ref="A44:E44" si="51">A43+TIME(0,0,(3600*($O25-$O24)/(INDEX($T$5:$AB$6,MATCH(A$34,$S$5:$S$6,0),MATCH(CONCATENATE($P25,$Q25),$T$4:$AB$4,0)))+$T$8))</f>
        <v>0.42875000000000002</v>
      </c>
      <c r="B44" s="53">
        <f t="shared" si="51"/>
        <v>0.47041666666666665</v>
      </c>
      <c r="C44" s="53">
        <f t="shared" si="51"/>
        <v>0.51208333333333322</v>
      </c>
      <c r="D44" s="53">
        <f t="shared" si="51"/>
        <v>0.55374999999999985</v>
      </c>
      <c r="E44" s="53">
        <f t="shared" si="51"/>
        <v>0.59541666666666659</v>
      </c>
      <c r="F44" s="44">
        <v>1.1000000000000001</v>
      </c>
      <c r="G44" s="33">
        <v>9</v>
      </c>
      <c r="H44" s="44" t="s">
        <v>58</v>
      </c>
      <c r="I44" s="53">
        <f t="shared" ref="I44:M44" si="52">I45+TIME(0,0,(3600*($O26-$O25)/(INDEX($T$5:$AB$6,MATCH(I$34,$S$5:$S$6,0),MATCH(CONCATENATE($P26,$Q26),$T$4:$AB$4,0)))+$T$8))</f>
        <v>0.43995370370370368</v>
      </c>
      <c r="J44" s="53">
        <f t="shared" si="52"/>
        <v>0.48162037037037037</v>
      </c>
      <c r="K44" s="53">
        <f t="shared" si="52"/>
        <v>0.52328703703703705</v>
      </c>
      <c r="L44" s="53">
        <f t="shared" si="52"/>
        <v>0.56495370370370368</v>
      </c>
      <c r="M44" s="54">
        <f t="shared" si="52"/>
        <v>0.60662037037037031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55">
        <f t="shared" ref="A45:E45" si="53">A44+TIME(0,0,(3600*($O26-$O25)/(INDEX($T$5:$AB$6,MATCH(A$34,$S$5:$S$6,0),MATCH(CONCATENATE($P26,$Q26),$T$4:$AB$4,0)))+$T$8))</f>
        <v>0.42966435185185187</v>
      </c>
      <c r="B45" s="53">
        <f t="shared" si="53"/>
        <v>0.4713310185185185</v>
      </c>
      <c r="C45" s="53">
        <f t="shared" si="53"/>
        <v>0.51299768518518507</v>
      </c>
      <c r="D45" s="53">
        <f t="shared" si="53"/>
        <v>0.5546643518518517</v>
      </c>
      <c r="E45" s="53">
        <f t="shared" si="53"/>
        <v>0.59633101851851844</v>
      </c>
      <c r="F45" s="44">
        <v>0.5</v>
      </c>
      <c r="G45" s="33">
        <v>10</v>
      </c>
      <c r="H45" s="44" t="s">
        <v>59</v>
      </c>
      <c r="I45" s="53">
        <f t="shared" ref="I45:M45" si="54">I46+TIME(0,0,(3600*($O27-$O26)/(INDEX($T$5:$AB$6,MATCH(I$34,$S$5:$S$6,0),MATCH(CONCATENATE($P27,$Q27),$T$4:$AB$4,0)))+$T$8))</f>
        <v>0.43903935185185183</v>
      </c>
      <c r="J45" s="53">
        <f t="shared" si="54"/>
        <v>0.48070601851851852</v>
      </c>
      <c r="K45" s="53">
        <f t="shared" si="54"/>
        <v>0.5223726851851852</v>
      </c>
      <c r="L45" s="53">
        <f t="shared" si="54"/>
        <v>0.56403935185185183</v>
      </c>
      <c r="M45" s="54">
        <f t="shared" si="54"/>
        <v>0.60570601851851846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55">
        <f t="shared" ref="A46:E46" si="55">A45+TIME(0,0,(3600*($O27-$O26)/(INDEX($T$5:$AB$6,MATCH(A$34,$S$5:$S$6,0),MATCH(CONCATENATE($P27,$Q27),$T$4:$AB$4,0)))+$T$8))</f>
        <v>0.4312037037037037</v>
      </c>
      <c r="B46" s="53">
        <f t="shared" si="55"/>
        <v>0.47287037037037033</v>
      </c>
      <c r="C46" s="53">
        <f t="shared" si="55"/>
        <v>0.5145370370370369</v>
      </c>
      <c r="D46" s="53">
        <f t="shared" si="55"/>
        <v>0.55620370370370353</v>
      </c>
      <c r="E46" s="53">
        <f t="shared" si="55"/>
        <v>0.59787037037037027</v>
      </c>
      <c r="F46" s="44">
        <v>1.1000000000000001</v>
      </c>
      <c r="G46" s="33">
        <v>11</v>
      </c>
      <c r="H46" s="44" t="s">
        <v>60</v>
      </c>
      <c r="I46" s="31">
        <v>0.4375</v>
      </c>
      <c r="J46" s="31">
        <v>0.47916666666666669</v>
      </c>
      <c r="K46" s="31">
        <v>0.52083333333333337</v>
      </c>
      <c r="L46" s="31">
        <v>0.5625</v>
      </c>
      <c r="M46" s="45">
        <v>0.60416666666666663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39"/>
      <c r="B47" s="35"/>
      <c r="C47" s="35"/>
      <c r="D47" s="35"/>
      <c r="E47" s="35"/>
      <c r="F47" s="46"/>
      <c r="G47" s="47"/>
      <c r="H47" s="46"/>
      <c r="I47" s="35"/>
      <c r="J47" s="35"/>
      <c r="K47" s="35"/>
      <c r="L47" s="35"/>
      <c r="M47" s="36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48" t="s">
        <v>61</v>
      </c>
      <c r="B48" s="50" t="s">
        <v>62</v>
      </c>
      <c r="C48" s="49" t="s">
        <v>61</v>
      </c>
      <c r="D48" s="50" t="s">
        <v>62</v>
      </c>
      <c r="E48" s="49" t="s">
        <v>61</v>
      </c>
      <c r="F48" s="51"/>
      <c r="G48" s="49"/>
      <c r="H48" s="51"/>
      <c r="I48" s="49" t="s">
        <v>61</v>
      </c>
      <c r="J48" s="50" t="s">
        <v>62</v>
      </c>
      <c r="K48" s="49" t="s">
        <v>61</v>
      </c>
      <c r="L48" s="50" t="s">
        <v>62</v>
      </c>
      <c r="M48" s="56" t="s">
        <v>61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81" t="s">
        <v>29</v>
      </c>
      <c r="B50" s="82"/>
      <c r="C50" s="82"/>
      <c r="D50" s="82"/>
      <c r="E50" s="83"/>
      <c r="F50" s="57" t="s">
        <v>30</v>
      </c>
      <c r="G50" s="58" t="s">
        <v>31</v>
      </c>
      <c r="H50" s="58" t="s">
        <v>32</v>
      </c>
      <c r="I50" s="84" t="s">
        <v>33</v>
      </c>
      <c r="J50" s="82"/>
      <c r="K50" s="82"/>
      <c r="L50" s="82"/>
      <c r="M50" s="83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5">
      <c r="A51" s="88" t="s">
        <v>34</v>
      </c>
      <c r="B51" s="86"/>
      <c r="C51" s="86"/>
      <c r="D51" s="86"/>
      <c r="E51" s="87"/>
      <c r="F51" s="59"/>
      <c r="G51" s="17" t="s">
        <v>35</v>
      </c>
      <c r="H51" s="60" t="s">
        <v>36</v>
      </c>
      <c r="I51" s="85" t="s">
        <v>34</v>
      </c>
      <c r="J51" s="86"/>
      <c r="K51" s="86"/>
      <c r="L51" s="86"/>
      <c r="M51" s="8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61" t="s">
        <v>68</v>
      </c>
      <c r="B52" s="62" t="s">
        <v>69</v>
      </c>
      <c r="C52" s="62" t="s">
        <v>70</v>
      </c>
      <c r="D52" s="62" t="s">
        <v>71</v>
      </c>
      <c r="E52" s="62"/>
      <c r="F52" s="63"/>
      <c r="G52" s="63"/>
      <c r="H52" s="62"/>
      <c r="I52" s="62" t="s">
        <v>68</v>
      </c>
      <c r="J52" s="62" t="s">
        <v>69</v>
      </c>
      <c r="K52" s="62" t="s">
        <v>70</v>
      </c>
      <c r="L52" s="62" t="s">
        <v>71</v>
      </c>
      <c r="M52" s="6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2.75" customHeight="1" x14ac:dyDescent="0.25">
      <c r="A53" s="25" t="s">
        <v>23</v>
      </c>
      <c r="B53" s="65" t="s">
        <v>23</v>
      </c>
      <c r="C53" s="65" t="s">
        <v>23</v>
      </c>
      <c r="D53" s="65" t="s">
        <v>23</v>
      </c>
      <c r="E53" s="65"/>
      <c r="F53" s="66"/>
      <c r="G53" s="66"/>
      <c r="H53" s="66"/>
      <c r="I53" s="65" t="s">
        <v>23</v>
      </c>
      <c r="J53" s="65" t="s">
        <v>23</v>
      </c>
      <c r="K53" s="65" t="s">
        <v>23</v>
      </c>
      <c r="L53" s="65" t="s">
        <v>23</v>
      </c>
      <c r="M53" s="6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customHeight="1" x14ac:dyDescent="0.2">
      <c r="A54" s="30">
        <v>0.625</v>
      </c>
      <c r="B54" s="31">
        <v>0.66666666666666663</v>
      </c>
      <c r="C54" s="31">
        <v>0.70833333333333337</v>
      </c>
      <c r="D54" s="31">
        <v>0.76041666666666663</v>
      </c>
      <c r="E54" s="35"/>
      <c r="F54" s="68">
        <v>0</v>
      </c>
      <c r="G54" s="69">
        <v>0</v>
      </c>
      <c r="H54" s="70" t="s">
        <v>46</v>
      </c>
      <c r="I54" s="53">
        <f t="shared" ref="I54:L54" si="56">I55+TIME(0,0,(3600*($O17-$O16)/(INDEX($T$5:$AB$6,MATCH(I$53,$S$5:$S$6,0),MATCH(CONCATENATE($P17,$Q17),$T$4:$AB$4,0)))+$T$8))</f>
        <v>0.66037037037037027</v>
      </c>
      <c r="J54" s="53">
        <f t="shared" si="56"/>
        <v>0.7020370370370369</v>
      </c>
      <c r="K54" s="53">
        <f t="shared" si="56"/>
        <v>0.74370370370370353</v>
      </c>
      <c r="L54" s="53">
        <f t="shared" si="56"/>
        <v>0.79231481481481469</v>
      </c>
      <c r="M54" s="36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">
      <c r="A55" s="55">
        <f t="shared" ref="A55:D55" si="57">A54+TIME(0,0,(3600*($O17-$O16)/(INDEX($T$5:$AB$6,MATCH(A$53,$S$5:$S$6,0),MATCH(CONCATENATE($P17,$Q17),$T$4:$AB$4,0)))+$T$8))</f>
        <v>0.62646990740740738</v>
      </c>
      <c r="B55" s="53">
        <f t="shared" si="57"/>
        <v>0.66813657407407401</v>
      </c>
      <c r="C55" s="53">
        <f t="shared" si="57"/>
        <v>0.70980324074074075</v>
      </c>
      <c r="D55" s="53">
        <f t="shared" si="57"/>
        <v>0.76188657407407401</v>
      </c>
      <c r="E55" s="35"/>
      <c r="F55" s="68">
        <v>1.3</v>
      </c>
      <c r="G55" s="69">
        <v>1</v>
      </c>
      <c r="H55" s="63" t="s">
        <v>48</v>
      </c>
      <c r="I55" s="53">
        <f t="shared" ref="I55:L55" si="58">I56+TIME(0,0,(3600*($O18-$O17)/(INDEX($T$5:$AB$6,MATCH(I$53,$S$5:$S$6,0),MATCH(CONCATENATE($P18,$Q18),$T$4:$AB$4,0)))+$T$8))</f>
        <v>0.6589004629629629</v>
      </c>
      <c r="J55" s="53">
        <f t="shared" si="58"/>
        <v>0.70056712962962953</v>
      </c>
      <c r="K55" s="53">
        <f t="shared" si="58"/>
        <v>0.74223379629629616</v>
      </c>
      <c r="L55" s="53">
        <f t="shared" si="58"/>
        <v>0.79084490740740732</v>
      </c>
      <c r="M55" s="36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">
      <c r="A56" s="55">
        <f t="shared" ref="A56:D56" si="59">A55+TIME(0,0,(3600*($O18-$O17)/(INDEX($T$5:$AB$6,MATCH(A$53,$S$5:$S$6,0),MATCH(CONCATENATE($P18,$Q18),$T$4:$AB$4,0)))+$T$8))</f>
        <v>0.62769675925925927</v>
      </c>
      <c r="B56" s="53">
        <f t="shared" si="59"/>
        <v>0.6693634259259259</v>
      </c>
      <c r="C56" s="53">
        <f t="shared" si="59"/>
        <v>0.71103009259259264</v>
      </c>
      <c r="D56" s="53">
        <f t="shared" si="59"/>
        <v>0.7631134259259259</v>
      </c>
      <c r="E56" s="35"/>
      <c r="F56" s="68">
        <v>1</v>
      </c>
      <c r="G56" s="69">
        <v>2</v>
      </c>
      <c r="H56" s="63" t="s">
        <v>49</v>
      </c>
      <c r="I56" s="53">
        <f t="shared" ref="I56:L56" si="60">I57+TIME(0,0,(3600*($O19-$O18)/(INDEX($T$5:$AB$6,MATCH(I$53,$S$5:$S$6,0),MATCH(CONCATENATE($P19,$Q19),$T$4:$AB$4,0)))+$T$8))</f>
        <v>0.657673611111111</v>
      </c>
      <c r="J56" s="53">
        <f t="shared" si="60"/>
        <v>0.69934027777777763</v>
      </c>
      <c r="K56" s="53">
        <f t="shared" si="60"/>
        <v>0.74100694444444426</v>
      </c>
      <c r="L56" s="53">
        <f t="shared" si="60"/>
        <v>0.78961805555555542</v>
      </c>
      <c r="M56" s="36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">
      <c r="A57" s="55">
        <f t="shared" ref="A57:D57" si="61">A56+TIME(0,0,(3600*($O19-$O18)/(INDEX($T$5:$AB$6,MATCH(A$53,$S$5:$S$6,0),MATCH(CONCATENATE($P19,$Q19),$T$4:$AB$4,0)))+$T$8))</f>
        <v>0.62883101851851853</v>
      </c>
      <c r="B57" s="53">
        <f t="shared" si="61"/>
        <v>0.67049768518518515</v>
      </c>
      <c r="C57" s="53">
        <f t="shared" si="61"/>
        <v>0.7121643518518519</v>
      </c>
      <c r="D57" s="53">
        <f t="shared" si="61"/>
        <v>0.76424768518518515</v>
      </c>
      <c r="E57" s="35"/>
      <c r="F57" s="68">
        <v>0.9</v>
      </c>
      <c r="G57" s="69">
        <v>3</v>
      </c>
      <c r="H57" s="63" t="s">
        <v>50</v>
      </c>
      <c r="I57" s="53">
        <f t="shared" ref="I57:L57" si="62">I58+TIME(0,0,(3600*($O20-$O19)/(INDEX($T$5:$AB$6,MATCH(I$53,$S$5:$S$6,0),MATCH(CONCATENATE($P20,$Q20),$T$4:$AB$4,0)))+$T$8))</f>
        <v>0.65653935185185175</v>
      </c>
      <c r="J57" s="53">
        <f t="shared" si="62"/>
        <v>0.69820601851851838</v>
      </c>
      <c r="K57" s="53">
        <f t="shared" si="62"/>
        <v>0.73987268518518501</v>
      </c>
      <c r="L57" s="53">
        <f t="shared" si="62"/>
        <v>0.78848379629629617</v>
      </c>
      <c r="M57" s="36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">
      <c r="A58" s="55">
        <f t="shared" ref="A58:D58" si="63">A57+TIME(0,0,(3600*($O20-$O19)/(INDEX($T$5:$AB$6,MATCH(A$53,$S$5:$S$6,0),MATCH(CONCATENATE($P20,$Q20),$T$4:$AB$4,0)))+$T$8))</f>
        <v>0.63146990740740738</v>
      </c>
      <c r="B58" s="53">
        <f t="shared" si="63"/>
        <v>0.67313657407407401</v>
      </c>
      <c r="C58" s="53">
        <f t="shared" si="63"/>
        <v>0.71480324074074075</v>
      </c>
      <c r="D58" s="53">
        <f t="shared" si="63"/>
        <v>0.76688657407407401</v>
      </c>
      <c r="E58" s="35"/>
      <c r="F58" s="68">
        <v>2.7</v>
      </c>
      <c r="G58" s="69">
        <v>4</v>
      </c>
      <c r="H58" s="63" t="s">
        <v>51</v>
      </c>
      <c r="I58" s="53">
        <f t="shared" ref="I58:L58" si="64">I59+TIME(0,0,(3600*($O21-$O20)/(INDEX($T$5:$AB$6,MATCH(I$53,$S$5:$S$6,0),MATCH(CONCATENATE($P21,$Q21),$T$4:$AB$4,0)))+$T$8))</f>
        <v>0.65390046296296289</v>
      </c>
      <c r="J58" s="53">
        <f t="shared" si="64"/>
        <v>0.69556712962962952</v>
      </c>
      <c r="K58" s="53">
        <f t="shared" si="64"/>
        <v>0.73723379629629615</v>
      </c>
      <c r="L58" s="53">
        <f t="shared" si="64"/>
        <v>0.78584490740740731</v>
      </c>
      <c r="M58" s="36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">
      <c r="A59" s="55">
        <f t="shared" ref="A59:D59" si="65">A58+TIME(0,0,(3600*($O21-$O20)/(INDEX($T$5:$AB$6,MATCH(A$53,$S$5:$S$6,0),MATCH(CONCATENATE($P21,$Q21),$T$4:$AB$4,0)))+$T$8))</f>
        <v>0.63232638888888881</v>
      </c>
      <c r="B59" s="53">
        <f t="shared" si="65"/>
        <v>0.67399305555555544</v>
      </c>
      <c r="C59" s="53">
        <f t="shared" si="65"/>
        <v>0.71565972222222218</v>
      </c>
      <c r="D59" s="53">
        <f t="shared" si="65"/>
        <v>0.76774305555555544</v>
      </c>
      <c r="E59" s="35"/>
      <c r="F59" s="68">
        <v>0.5</v>
      </c>
      <c r="G59" s="69">
        <v>5</v>
      </c>
      <c r="H59" s="63" t="s">
        <v>52</v>
      </c>
      <c r="I59" s="53">
        <f t="shared" ref="I59:L59" si="66">I60+TIME(0,0,(3600*($O22-$O21)/(INDEX($T$5:$AB$6,MATCH(I$53,$S$5:$S$6,0),MATCH(CONCATENATE($P22,$Q22),$T$4:$AB$4,0)))+$T$8))</f>
        <v>0.65304398148148146</v>
      </c>
      <c r="J59" s="53">
        <f t="shared" si="66"/>
        <v>0.69471064814814809</v>
      </c>
      <c r="K59" s="53">
        <f t="shared" si="66"/>
        <v>0.73637731481481472</v>
      </c>
      <c r="L59" s="53">
        <f t="shared" si="66"/>
        <v>0.78498842592592588</v>
      </c>
      <c r="M59" s="36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">
      <c r="A60" s="55">
        <f t="shared" ref="A60:D60" si="67">A59+TIME(0,0,(3600*($O22-$O21)/(INDEX($T$5:$AB$6,MATCH(A$53,$S$5:$S$6,0),MATCH(CONCATENATE($P22,$Q22),$T$4:$AB$4,0)))+$T$8))</f>
        <v>0.63373842592592589</v>
      </c>
      <c r="B60" s="53">
        <f t="shared" si="67"/>
        <v>0.67540509259259252</v>
      </c>
      <c r="C60" s="53">
        <f t="shared" si="67"/>
        <v>0.71707175925925926</v>
      </c>
      <c r="D60" s="53">
        <f t="shared" si="67"/>
        <v>0.76915509259259252</v>
      </c>
      <c r="E60" s="35"/>
      <c r="F60" s="68">
        <v>1.1000000000000001</v>
      </c>
      <c r="G60" s="69">
        <v>6</v>
      </c>
      <c r="H60" s="63" t="s">
        <v>54</v>
      </c>
      <c r="I60" s="53">
        <f t="shared" ref="I60:L60" si="68">I61+TIME(0,0,(3600*($O23-$O22)/(INDEX($T$5:$AB$6,MATCH(I$53,$S$5:$S$6,0),MATCH(CONCATENATE($P23,$Q23),$T$4:$AB$4,0)))+$T$8))</f>
        <v>0.65163194444444439</v>
      </c>
      <c r="J60" s="53">
        <f t="shared" si="68"/>
        <v>0.69329861111111102</v>
      </c>
      <c r="K60" s="53">
        <f t="shared" si="68"/>
        <v>0.73496527777777765</v>
      </c>
      <c r="L60" s="53">
        <f t="shared" si="68"/>
        <v>0.78357638888888881</v>
      </c>
      <c r="M60" s="36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55">
        <f t="shared" ref="A61:D61" si="69">A60+TIME(0,0,(3600*($O23-$O22)/(INDEX($T$5:$AB$6,MATCH(A$53,$S$5:$S$6,0),MATCH(CONCATENATE($P23,$Q23),$T$4:$AB$4,0)))+$T$8))</f>
        <v>0.63468749999999996</v>
      </c>
      <c r="B61" s="53">
        <f t="shared" si="69"/>
        <v>0.67635416666666659</v>
      </c>
      <c r="C61" s="53">
        <f t="shared" si="69"/>
        <v>0.71802083333333333</v>
      </c>
      <c r="D61" s="53">
        <f t="shared" si="69"/>
        <v>0.77010416666666659</v>
      </c>
      <c r="E61" s="35"/>
      <c r="F61" s="68">
        <v>0.6</v>
      </c>
      <c r="G61" s="69">
        <v>7</v>
      </c>
      <c r="H61" s="63" t="s">
        <v>56</v>
      </c>
      <c r="I61" s="53">
        <f t="shared" ref="I61:L61" si="70">I62+TIME(0,0,(3600*($O24-$O23)/(INDEX($T$5:$AB$6,MATCH(I$53,$S$5:$S$6,0),MATCH(CONCATENATE($P24,$Q24),$T$4:$AB$4,0)))+$T$8))</f>
        <v>0.65068287037037031</v>
      </c>
      <c r="J61" s="53">
        <f t="shared" si="70"/>
        <v>0.69234953703703694</v>
      </c>
      <c r="K61" s="53">
        <f t="shared" si="70"/>
        <v>0.73401620370370357</v>
      </c>
      <c r="L61" s="53">
        <f t="shared" si="70"/>
        <v>0.78262731481481473</v>
      </c>
      <c r="M61" s="36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">
      <c r="A62" s="55">
        <f t="shared" ref="A62:D62" si="71">A61+TIME(0,0,(3600*($O24-$O23)/(INDEX($T$5:$AB$6,MATCH(A$53,$S$5:$S$6,0),MATCH(CONCATENATE($P24,$Q24),$T$4:$AB$4,0)))+$T$8))</f>
        <v>0.63554398148148139</v>
      </c>
      <c r="B62" s="53">
        <f t="shared" si="71"/>
        <v>0.67721064814814802</v>
      </c>
      <c r="C62" s="53">
        <f t="shared" si="71"/>
        <v>0.71887731481481476</v>
      </c>
      <c r="D62" s="53">
        <f t="shared" si="71"/>
        <v>0.77096064814814802</v>
      </c>
      <c r="E62" s="35"/>
      <c r="F62" s="68">
        <v>0.5</v>
      </c>
      <c r="G62" s="69">
        <v>8</v>
      </c>
      <c r="H62" s="63" t="s">
        <v>57</v>
      </c>
      <c r="I62" s="53">
        <f t="shared" ref="I62:L62" si="72">I63+TIME(0,0,(3600*($O25-$O24)/(INDEX($T$5:$AB$6,MATCH(I$53,$S$5:$S$6,0),MATCH(CONCATENATE($P25,$Q25),$T$4:$AB$4,0)))+$T$8))</f>
        <v>0.64982638888888888</v>
      </c>
      <c r="J62" s="53">
        <f t="shared" si="72"/>
        <v>0.69149305555555551</v>
      </c>
      <c r="K62" s="53">
        <f t="shared" si="72"/>
        <v>0.73315972222222214</v>
      </c>
      <c r="L62" s="53">
        <f t="shared" si="72"/>
        <v>0.7817708333333333</v>
      </c>
      <c r="M62" s="36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">
      <c r="A63" s="55">
        <f t="shared" ref="A63:D63" si="73">A62+TIME(0,0,(3600*($O25-$O24)/(INDEX($T$5:$AB$6,MATCH(A$53,$S$5:$S$6,0),MATCH(CONCATENATE($P25,$Q25),$T$4:$AB$4,0)))+$T$8))</f>
        <v>0.63708333333333322</v>
      </c>
      <c r="B63" s="53">
        <f t="shared" si="73"/>
        <v>0.67874999999999985</v>
      </c>
      <c r="C63" s="53">
        <f t="shared" si="73"/>
        <v>0.72041666666666659</v>
      </c>
      <c r="D63" s="53">
        <f t="shared" si="73"/>
        <v>0.77249999999999985</v>
      </c>
      <c r="E63" s="35"/>
      <c r="F63" s="68">
        <v>1.1000000000000001</v>
      </c>
      <c r="G63" s="69">
        <v>9</v>
      </c>
      <c r="H63" s="63" t="s">
        <v>58</v>
      </c>
      <c r="I63" s="53">
        <f t="shared" ref="I63:L63" si="74">I64+TIME(0,0,(3600*($O26-$O25)/(INDEX($T$5:$AB$6,MATCH(I$53,$S$5:$S$6,0),MATCH(CONCATENATE($P26,$Q26),$T$4:$AB$4,0)))+$T$8))</f>
        <v>0.64828703703703705</v>
      </c>
      <c r="J63" s="53">
        <f t="shared" si="74"/>
        <v>0.68995370370370368</v>
      </c>
      <c r="K63" s="53">
        <f t="shared" si="74"/>
        <v>0.73162037037037031</v>
      </c>
      <c r="L63" s="53">
        <f t="shared" si="74"/>
        <v>0.78023148148148147</v>
      </c>
      <c r="M63" s="36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">
      <c r="A64" s="55">
        <f t="shared" ref="A64:D64" si="75">A63+TIME(0,0,(3600*($O26-$O25)/(INDEX($T$5:$AB$6,MATCH(A$53,$S$5:$S$6,0),MATCH(CONCATENATE($P26,$Q26),$T$4:$AB$4,0)))+$T$8))</f>
        <v>0.63799768518518507</v>
      </c>
      <c r="B64" s="53">
        <f t="shared" si="75"/>
        <v>0.6796643518518517</v>
      </c>
      <c r="C64" s="53">
        <f t="shared" si="75"/>
        <v>0.72133101851851844</v>
      </c>
      <c r="D64" s="53">
        <f t="shared" si="75"/>
        <v>0.7734143518518517</v>
      </c>
      <c r="E64" s="35"/>
      <c r="F64" s="68">
        <v>0.5</v>
      </c>
      <c r="G64" s="69">
        <v>10</v>
      </c>
      <c r="H64" s="63" t="s">
        <v>59</v>
      </c>
      <c r="I64" s="53">
        <f t="shared" ref="I64:L64" si="76">I65+TIME(0,0,(3600*($O27-$O26)/(INDEX($T$5:$AB$6,MATCH(I$53,$S$5:$S$6,0),MATCH(CONCATENATE($P27,$Q27),$T$4:$AB$4,0)))+$T$8))</f>
        <v>0.6473726851851852</v>
      </c>
      <c r="J64" s="53">
        <f t="shared" si="76"/>
        <v>0.68903935185185183</v>
      </c>
      <c r="K64" s="53">
        <f t="shared" si="76"/>
        <v>0.73070601851851846</v>
      </c>
      <c r="L64" s="53">
        <f t="shared" si="76"/>
        <v>0.77931712962962962</v>
      </c>
      <c r="M64" s="36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">
      <c r="A65" s="55">
        <f t="shared" ref="A65:D65" si="77">A64+TIME(0,0,(3600*($O27-$O26)/(INDEX($T$5:$AB$6,MATCH(A$53,$S$5:$S$6,0),MATCH(CONCATENATE($P27,$Q27),$T$4:$AB$4,0)))+$T$8))</f>
        <v>0.6395370370370369</v>
      </c>
      <c r="B65" s="53">
        <f t="shared" si="77"/>
        <v>0.68120370370370353</v>
      </c>
      <c r="C65" s="53">
        <f t="shared" si="77"/>
        <v>0.72287037037037027</v>
      </c>
      <c r="D65" s="53">
        <f t="shared" si="77"/>
        <v>0.77495370370370353</v>
      </c>
      <c r="E65" s="35"/>
      <c r="F65" s="68">
        <v>1.1000000000000001</v>
      </c>
      <c r="G65" s="69">
        <v>11</v>
      </c>
      <c r="H65" s="63" t="s">
        <v>60</v>
      </c>
      <c r="I65" s="71">
        <v>0.64583333333333337</v>
      </c>
      <c r="J65" s="31">
        <v>0.6875</v>
      </c>
      <c r="K65" s="31">
        <v>0.72916666666666663</v>
      </c>
      <c r="L65" s="31">
        <v>0.77777777777777779</v>
      </c>
      <c r="M65" s="36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6.5" customHeight="1" x14ac:dyDescent="0.2">
      <c r="A66" s="39"/>
      <c r="B66" s="35"/>
      <c r="C66" s="35"/>
      <c r="D66" s="35"/>
      <c r="E66" s="35"/>
      <c r="F66" s="63"/>
      <c r="G66" s="63"/>
      <c r="H66" s="63"/>
      <c r="I66" s="35"/>
      <c r="J66" s="35"/>
      <c r="K66" s="35"/>
      <c r="L66" s="35"/>
      <c r="M66" s="36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6.5" customHeight="1" x14ac:dyDescent="0.2">
      <c r="A67" s="72" t="s">
        <v>62</v>
      </c>
      <c r="B67" s="49" t="s">
        <v>61</v>
      </c>
      <c r="C67" s="50" t="s">
        <v>62</v>
      </c>
      <c r="D67" s="49" t="s">
        <v>61</v>
      </c>
      <c r="E67" s="73"/>
      <c r="F67" s="66"/>
      <c r="G67" s="66"/>
      <c r="H67" s="66"/>
      <c r="I67" s="50" t="s">
        <v>62</v>
      </c>
      <c r="J67" s="49" t="s">
        <v>61</v>
      </c>
      <c r="K67" s="50" t="s">
        <v>62</v>
      </c>
      <c r="L67" s="49" t="s">
        <v>61</v>
      </c>
      <c r="M67" s="7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6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6.5" customHeight="1" x14ac:dyDescent="0.2">
      <c r="A69" s="1"/>
      <c r="B69" s="1"/>
      <c r="C69" s="1"/>
      <c r="D69" s="1"/>
      <c r="E69" s="1"/>
      <c r="F69" s="1"/>
      <c r="G69" s="1"/>
      <c r="H69" s="1"/>
      <c r="I69" s="1" t="s">
        <v>72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6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</sheetData>
  <mergeCells count="16">
    <mergeCell ref="I13:M13"/>
    <mergeCell ref="I50:M50"/>
    <mergeCell ref="I51:M51"/>
    <mergeCell ref="A13:E13"/>
    <mergeCell ref="A31:E31"/>
    <mergeCell ref="I31:M31"/>
    <mergeCell ref="A32:E32"/>
    <mergeCell ref="I32:M32"/>
    <mergeCell ref="A50:E50"/>
    <mergeCell ref="A51:E51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2022-03-11T08:16:01Z</dcterms:modified>
</cp:coreProperties>
</file>