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4X+ZoOsnKJT23mYfEGfW/rpU7+g=="/>
    </ext>
  </extLst>
</workbook>
</file>

<file path=xl/calcChain.xml><?xml version="1.0" encoding="utf-8"?>
<calcChain xmlns="http://schemas.openxmlformats.org/spreadsheetml/2006/main">
  <c r="O17" i="1" l="1"/>
  <c r="B17" i="1" s="1"/>
  <c r="C17" i="1" l="1"/>
  <c r="C18" i="1" s="1"/>
  <c r="D17" i="1"/>
  <c r="D18" i="1" s="1"/>
  <c r="A17" i="1"/>
  <c r="A18" i="1" s="1"/>
  <c r="E17" i="1"/>
  <c r="S17" i="1"/>
  <c r="A33" i="1"/>
  <c r="A34" i="1" s="1"/>
  <c r="R17" i="1"/>
  <c r="O18" i="1"/>
  <c r="A35" i="1" l="1"/>
  <c r="S18" i="1"/>
  <c r="O19" i="1"/>
  <c r="C19" i="1" s="1"/>
  <c r="R18" i="1"/>
  <c r="E18" i="1"/>
  <c r="E19" i="1" s="1"/>
  <c r="B18" i="1"/>
  <c r="B19" i="1" s="1"/>
  <c r="A36" i="1" l="1"/>
  <c r="S19" i="1"/>
  <c r="O20" i="1"/>
  <c r="E20" i="1" s="1"/>
  <c r="R19" i="1"/>
  <c r="A19" i="1"/>
  <c r="A20" i="1" s="1"/>
  <c r="B20" i="1"/>
  <c r="D19" i="1"/>
  <c r="D20" i="1" s="1"/>
  <c r="A21" i="1" l="1"/>
  <c r="O21" i="1"/>
  <c r="A37" i="1" s="1"/>
  <c r="R20" i="1"/>
  <c r="S20" i="1"/>
  <c r="C20" i="1"/>
  <c r="C21" i="1" s="1"/>
  <c r="R21" i="1" l="1"/>
  <c r="S21" i="1"/>
  <c r="O22" i="1"/>
  <c r="A22" i="1" s="1"/>
  <c r="B21" i="1"/>
  <c r="B22" i="1" s="1"/>
  <c r="C22" i="1"/>
  <c r="D21" i="1"/>
  <c r="D22" i="1" s="1"/>
  <c r="E21" i="1"/>
  <c r="E22" i="1" s="1"/>
  <c r="D23" i="1" l="1"/>
  <c r="S22" i="1"/>
  <c r="O23" i="1"/>
  <c r="R22" i="1"/>
  <c r="A38" i="1"/>
  <c r="A39" i="1" s="1"/>
  <c r="S23" i="1" l="1"/>
  <c r="R23" i="1"/>
  <c r="O24" i="1"/>
  <c r="B23" i="1"/>
  <c r="C23" i="1"/>
  <c r="C24" i="1" s="1"/>
  <c r="E23" i="1"/>
  <c r="E24" i="1" s="1"/>
  <c r="A23" i="1"/>
  <c r="A24" i="1" s="1"/>
  <c r="S24" i="1" l="1"/>
  <c r="L23" i="1"/>
  <c r="L22" i="1" s="1"/>
  <c r="L21" i="1" s="1"/>
  <c r="L20" i="1" s="1"/>
  <c r="L19" i="1" s="1"/>
  <c r="L18" i="1" s="1"/>
  <c r="L17" i="1" s="1"/>
  <c r="L16" i="1" s="1"/>
  <c r="I39" i="1"/>
  <c r="I38" i="1" s="1"/>
  <c r="I37" i="1" s="1"/>
  <c r="I36" i="1" s="1"/>
  <c r="I35" i="1" s="1"/>
  <c r="I34" i="1" s="1"/>
  <c r="I33" i="1" s="1"/>
  <c r="I32" i="1" s="1"/>
  <c r="R24" i="1"/>
  <c r="K23" i="1"/>
  <c r="K22" i="1" s="1"/>
  <c r="K21" i="1" s="1"/>
  <c r="K20" i="1" s="1"/>
  <c r="K19" i="1" s="1"/>
  <c r="K18" i="1" s="1"/>
  <c r="K17" i="1" s="1"/>
  <c r="K16" i="1" s="1"/>
  <c r="M23" i="1"/>
  <c r="M22" i="1" s="1"/>
  <c r="M21" i="1" s="1"/>
  <c r="M20" i="1" s="1"/>
  <c r="M19" i="1" s="1"/>
  <c r="M18" i="1" s="1"/>
  <c r="M17" i="1" s="1"/>
  <c r="M16" i="1" s="1"/>
  <c r="J23" i="1"/>
  <c r="J22" i="1" s="1"/>
  <c r="J21" i="1" s="1"/>
  <c r="J20" i="1" s="1"/>
  <c r="J19" i="1" s="1"/>
  <c r="J18" i="1" s="1"/>
  <c r="J17" i="1" s="1"/>
  <c r="J16" i="1" s="1"/>
  <c r="I23" i="1"/>
  <c r="I22" i="1" s="1"/>
  <c r="I21" i="1" s="1"/>
  <c r="I20" i="1" s="1"/>
  <c r="I19" i="1" s="1"/>
  <c r="I18" i="1" s="1"/>
  <c r="I17" i="1" s="1"/>
  <c r="I16" i="1" s="1"/>
  <c r="A40" i="1"/>
  <c r="B24" i="1"/>
  <c r="D24" i="1"/>
</calcChain>
</file>

<file path=xl/sharedStrings.xml><?xml version="1.0" encoding="utf-8"?>
<sst xmlns="http://schemas.openxmlformats.org/spreadsheetml/2006/main" count="125" uniqueCount="63">
  <si>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</si>
  <si>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</si>
  <si>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</si>
  <si>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</si>
  <si>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</si>
  <si>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</si>
  <si>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</si>
  <si>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</si>
  <si>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</si>
  <si>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</si>
  <si>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</si>
  <si>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</si>
  <si>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</si>
  <si>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</si>
  <si>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</si>
  <si>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</si>
  <si>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</si>
  <si>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</si>
  <si>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</si>
  <si>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</si>
  <si>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</si>
  <si>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</si>
  <si>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</si>
  <si>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</si>
  <si>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</si>
  <si>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</si>
  <si>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</si>
  <si>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Tutana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</si>
  <si>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</si>
  <si>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</si>
  <si>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</si>
  <si>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</si>
  <si>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</si>
  <si>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</si>
  <si>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</si>
  <si>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</si>
  <si>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</si>
  <si>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</si>
  <si>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</si>
  <si>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</si>
  <si>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</si>
  <si>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</si>
  <si>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</si>
  <si>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</si>
  <si>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</si>
  <si>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</si>
  <si>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</si>
  <si>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Zigoneni</t>
  </si>
  <si>
    <t>S</t>
  </si>
  <si>
    <t>Baiculesti Primarie</t>
  </si>
  <si>
    <t>Tutana Ramificatie</t>
  </si>
  <si>
    <t>Valea Brazilor Ramificatie</t>
  </si>
  <si>
    <t>Crampotani Ramificatie</t>
  </si>
  <si>
    <t>Tutana</t>
  </si>
  <si>
    <t>D</t>
  </si>
  <si>
    <t>Tutana Scoala</t>
  </si>
  <si>
    <t>Tutana Manastire Cap Traseu</t>
  </si>
  <si>
    <t>1=7</t>
  </si>
  <si>
    <t>1=5</t>
  </si>
  <si>
    <t>C6</t>
  </si>
  <si>
    <t>Tutana Biserica Cap Traseu</t>
  </si>
  <si>
    <t>EMITENT,</t>
  </si>
  <si>
    <t>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</si>
</sst>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8" xfId="0" applyNumberFormat="1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20" fontId="2" fillId="0" borderId="19" xfId="0" applyNumberFormat="1" applyFont="1" applyBorder="1"/>
    <xf numFmtId="20" fontId="1" fillId="0" borderId="17" xfId="0" applyNumberFormat="1" applyFont="1" applyBorder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6" fillId="0" borderId="25" xfId="0" applyFont="1" applyBorder="1"/>
    <xf numFmtId="0" fontId="6" fillId="0" borderId="25" xfId="0" applyFont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20" fontId="2" fillId="0" borderId="28" xfId="0" applyNumberFormat="1" applyFont="1" applyBorder="1"/>
    <xf numFmtId="20" fontId="1" fillId="0" borderId="28" xfId="0" applyNumberFormat="1" applyFont="1" applyBorder="1"/>
    <xf numFmtId="0" fontId="1" fillId="0" borderId="28" xfId="0" applyFont="1" applyBorder="1"/>
    <xf numFmtId="0" fontId="1" fillId="0" borderId="28" xfId="0" applyFont="1" applyBorder="1" applyAlignment="1">
      <alignment horizontal="center"/>
    </xf>
    <xf numFmtId="0" fontId="1" fillId="0" borderId="28" xfId="0" applyFont="1" applyBorder="1" applyAlignment="1">
      <alignment wrapText="1"/>
    </xf>
    <xf numFmtId="20" fontId="1" fillId="0" borderId="29" xfId="0" applyNumberFormat="1" applyFont="1" applyBorder="1"/>
    <xf numFmtId="20" fontId="1" fillId="0" borderId="30" xfId="0" applyNumberFormat="1" applyFont="1" applyBorder="1"/>
    <xf numFmtId="20" fontId="1" fillId="0" borderId="31" xfId="0" applyNumberFormat="1" applyFont="1" applyBorder="1"/>
    <xf numFmtId="0" fontId="1" fillId="0" borderId="31" xfId="0" applyFont="1" applyBorder="1"/>
    <xf numFmtId="0" fontId="1" fillId="0" borderId="31" xfId="0" applyFont="1" applyBorder="1" applyAlignment="1">
      <alignment horizontal="center"/>
    </xf>
    <xf numFmtId="20" fontId="1" fillId="0" borderId="32" xfId="0" applyNumberFormat="1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9"/>
  <sheetViews>
    <sheetView tabSelected="1" workbookViewId="0">
      <selection activeCell="J25" sqref="J25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7" t="s">
        <v>21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9" t="s">
        <v>24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0"/>
      <c r="B9" s="78"/>
      <c r="C9" s="78"/>
      <c r="D9" s="78"/>
      <c r="E9" s="78"/>
      <c r="F9" s="78"/>
      <c r="G9" s="78"/>
      <c r="H9" s="78"/>
      <c r="I9" s="12"/>
      <c r="J9" s="12"/>
      <c r="K9" s="13"/>
      <c r="L9" s="13"/>
      <c r="M9" s="13"/>
    </row>
    <row r="10" spans="1:28" ht="12.75" customHeight="1" x14ac:dyDescent="0.25">
      <c r="A10" s="80" t="s">
        <v>27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</row>
    <row r="11" spans="1:28" ht="12.75" customHeight="1" x14ac:dyDescent="0.25">
      <c r="A11" s="12" t="s">
        <v>28</v>
      </c>
      <c r="B11" s="12"/>
      <c r="C11" s="12"/>
      <c r="D11" s="12"/>
      <c r="E11" s="14" t="s">
        <v>62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1" t="s">
        <v>29</v>
      </c>
      <c r="B12" s="82"/>
      <c r="C12" s="82"/>
      <c r="D12" s="82"/>
      <c r="E12" s="82"/>
      <c r="F12" s="15" t="s">
        <v>30</v>
      </c>
      <c r="G12" s="16" t="s">
        <v>31</v>
      </c>
      <c r="H12" s="16" t="s">
        <v>32</v>
      </c>
      <c r="I12" s="83" t="s">
        <v>33</v>
      </c>
      <c r="J12" s="84"/>
      <c r="K12" s="84"/>
      <c r="L12" s="84"/>
      <c r="M12" s="8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83" t="s">
        <v>34</v>
      </c>
      <c r="B13" s="84"/>
      <c r="C13" s="84"/>
      <c r="D13" s="84"/>
      <c r="E13" s="85"/>
      <c r="F13" s="18"/>
      <c r="G13" s="19" t="s">
        <v>35</v>
      </c>
      <c r="H13" s="20" t="s">
        <v>36</v>
      </c>
      <c r="I13" s="83" t="s">
        <v>34</v>
      </c>
      <c r="J13" s="84"/>
      <c r="K13" s="84"/>
      <c r="L13" s="84"/>
      <c r="M13" s="85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0.2638888888888889</v>
      </c>
      <c r="B16" s="32">
        <v>0.375</v>
      </c>
      <c r="C16" s="32">
        <v>0.59722222222222221</v>
      </c>
      <c r="D16" s="32">
        <v>0.66666666666666663</v>
      </c>
      <c r="E16" s="32">
        <v>0.75694444444444442</v>
      </c>
      <c r="F16" s="33">
        <v>0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0.31634259259259251</v>
      </c>
      <c r="J16" s="36">
        <f t="shared" si="0"/>
        <v>0.47606481481481472</v>
      </c>
      <c r="K16" s="36">
        <f t="shared" si="0"/>
        <v>0.6427314814814814</v>
      </c>
      <c r="L16" s="36">
        <f t="shared" si="0"/>
        <v>0.72606481481481477</v>
      </c>
      <c r="M16" s="37">
        <f t="shared" si="0"/>
        <v>0.80939814814814803</v>
      </c>
      <c r="O16" s="5">
        <v>0</v>
      </c>
      <c r="P16" s="38"/>
      <c r="Q16" s="38"/>
      <c r="R16" s="39"/>
    </row>
    <row r="17" spans="1:23" ht="13.5" customHeight="1" x14ac:dyDescent="0.25">
      <c r="A17" s="40">
        <f t="shared" ref="A17:E17" si="1">A16+TIME(0,0,(3600*($O17-$O16)/(INDEX($T$5:$AB$6,MATCH(A$15,$S$5:$S$6,0),MATCH(CONCATENATE($P17,$Q17),$T$4:$AB$4,0)))+$T$8))</f>
        <v>0.26861111111111113</v>
      </c>
      <c r="B17" s="41">
        <f t="shared" si="1"/>
        <v>0.37972222222222224</v>
      </c>
      <c r="C17" s="41">
        <f t="shared" si="1"/>
        <v>0.60194444444444439</v>
      </c>
      <c r="D17" s="41">
        <f t="shared" si="1"/>
        <v>0.67138888888888881</v>
      </c>
      <c r="E17" s="41">
        <f t="shared" si="1"/>
        <v>0.7616666666666666</v>
      </c>
      <c r="F17" s="42">
        <v>5.2</v>
      </c>
      <c r="G17" s="43">
        <v>1</v>
      </c>
      <c r="H17" s="42" t="s">
        <v>47</v>
      </c>
      <c r="I17" s="44">
        <f t="shared" ref="I17:M17" si="2">I18+TIME(0,0,(3600*($O18-$O17)/(INDEX($T$5:$AB$6,MATCH(I$15,$S$5:$S$6,0),MATCH(CONCATENATE($P18,$Q18),$T$4:$AB$4,0)))+$T$8))</f>
        <v>0.31162037037037027</v>
      </c>
      <c r="J17" s="44">
        <f t="shared" si="2"/>
        <v>0.47134259259259248</v>
      </c>
      <c r="K17" s="44">
        <f t="shared" si="2"/>
        <v>0.63800925925925922</v>
      </c>
      <c r="L17" s="44">
        <f t="shared" si="2"/>
        <v>0.72134259259259259</v>
      </c>
      <c r="M17" s="45">
        <f t="shared" si="2"/>
        <v>0.80467592592592585</v>
      </c>
      <c r="O17" s="5">
        <f t="shared" ref="O17:O24" si="3">O16+F17</f>
        <v>5.2</v>
      </c>
      <c r="P17" s="8">
        <v>1</v>
      </c>
      <c r="Q17" s="46" t="s">
        <v>48</v>
      </c>
      <c r="R17" s="47">
        <f t="shared" ref="R17:S17" si="4">TIME(0,0,(3600*($O17-$O16)/(INDEX($T$5:$AB$6,MATCH(R$15,$S$5:$S$6,0),MATCH((CONCATENATE($P17,$Q17)),$T$4:$AB$4,0)))))</f>
        <v>4.3287037037037035E-3</v>
      </c>
      <c r="S17" s="47">
        <f t="shared" si="4"/>
        <v>5.4166666666666669E-3</v>
      </c>
      <c r="T17" s="1"/>
      <c r="U17" s="48"/>
      <c r="V17" s="1"/>
      <c r="W17" s="1"/>
    </row>
    <row r="18" spans="1:23" ht="13.5" customHeight="1" x14ac:dyDescent="0.25">
      <c r="A18" s="40">
        <f t="shared" ref="A18:E18" si="5">A17+TIME(0,0,(3600*($O18-$O17)/(INDEX($T$5:$AB$6,MATCH(A$15,$S$5:$S$6,0),MATCH(CONCATENATE($P18,$Q18),$T$4:$AB$4,0)))+$T$8))</f>
        <v>0.2729166666666667</v>
      </c>
      <c r="B18" s="41">
        <f t="shared" si="5"/>
        <v>0.3840277777777778</v>
      </c>
      <c r="C18" s="41">
        <f t="shared" si="5"/>
        <v>0.60624999999999996</v>
      </c>
      <c r="D18" s="41">
        <f t="shared" si="5"/>
        <v>0.67569444444444438</v>
      </c>
      <c r="E18" s="41">
        <f t="shared" si="5"/>
        <v>0.76597222222222217</v>
      </c>
      <c r="F18" s="42">
        <v>4.7</v>
      </c>
      <c r="G18" s="43">
        <v>2</v>
      </c>
      <c r="H18" s="42" t="s">
        <v>49</v>
      </c>
      <c r="I18" s="44">
        <f t="shared" ref="I18:M18" si="6">I19+TIME(0,0,(3600*($O19-$O18)/(INDEX($T$5:$AB$6,MATCH(I$15,$S$5:$S$6,0),MATCH(CONCATENATE($P19,$Q19),$T$4:$AB$4,0)))+$T$8))</f>
        <v>0.30731481481481471</v>
      </c>
      <c r="J18" s="44">
        <f t="shared" si="6"/>
        <v>0.46703703703703692</v>
      </c>
      <c r="K18" s="44">
        <f t="shared" si="6"/>
        <v>0.63370370370370366</v>
      </c>
      <c r="L18" s="44">
        <f t="shared" si="6"/>
        <v>0.71703703703703703</v>
      </c>
      <c r="M18" s="45">
        <f t="shared" si="6"/>
        <v>0.80037037037037029</v>
      </c>
      <c r="O18" s="5">
        <f t="shared" si="3"/>
        <v>9.9</v>
      </c>
      <c r="P18" s="8">
        <v>1</v>
      </c>
      <c r="Q18" s="46" t="s">
        <v>48</v>
      </c>
      <c r="R18" s="47">
        <f t="shared" ref="R18:S18" si="7">TIME(0,0,(3600*($O18-$O17)/(INDEX($T$5:$AB$6,MATCH(R$15,$S$5:$S$6,0),MATCH((CONCATENATE($P18,$Q18)),$T$4:$AB$4,0)))))</f>
        <v>3.9120370370370377E-3</v>
      </c>
      <c r="S18" s="47">
        <f t="shared" si="7"/>
        <v>4.8958333333333328E-3</v>
      </c>
      <c r="T18" s="1"/>
      <c r="U18" s="48"/>
      <c r="V18" s="1"/>
      <c r="W18" s="1"/>
    </row>
    <row r="19" spans="1:23" ht="13.5" customHeight="1" x14ac:dyDescent="0.25">
      <c r="A19" s="40">
        <f t="shared" ref="A19:E19" si="8">A18+TIME(0,0,(3600*($O19-$O18)/(INDEX($T$5:$AB$6,MATCH(A$15,$S$5:$S$6,0),MATCH(CONCATENATE($P19,$Q19),$T$4:$AB$4,0)))+$T$8))</f>
        <v>0.27372685185185186</v>
      </c>
      <c r="B19" s="41">
        <f t="shared" si="8"/>
        <v>0.38483796296296297</v>
      </c>
      <c r="C19" s="41">
        <f t="shared" si="8"/>
        <v>0.60706018518518512</v>
      </c>
      <c r="D19" s="41">
        <f t="shared" si="8"/>
        <v>0.67650462962962954</v>
      </c>
      <c r="E19" s="41">
        <f t="shared" si="8"/>
        <v>0.76678240740740733</v>
      </c>
      <c r="F19" s="42">
        <v>0.5</v>
      </c>
      <c r="G19" s="43">
        <v>3</v>
      </c>
      <c r="H19" s="42" t="s">
        <v>50</v>
      </c>
      <c r="I19" s="44">
        <f t="shared" ref="I19:M19" si="9">I20+TIME(0,0,(3600*($O20-$O19)/(INDEX($T$5:$AB$6,MATCH(I$15,$S$5:$S$6,0),MATCH(CONCATENATE($P20,$Q20),$T$4:$AB$4,0)))+$T$8))</f>
        <v>0.30650462962962954</v>
      </c>
      <c r="J19" s="44">
        <f t="shared" si="9"/>
        <v>0.46622685185185175</v>
      </c>
      <c r="K19" s="44">
        <f t="shared" si="9"/>
        <v>0.63289351851851849</v>
      </c>
      <c r="L19" s="44">
        <f t="shared" si="9"/>
        <v>0.71622685185185186</v>
      </c>
      <c r="M19" s="45">
        <f t="shared" si="9"/>
        <v>0.79956018518518512</v>
      </c>
      <c r="O19" s="5">
        <f t="shared" si="3"/>
        <v>10.4</v>
      </c>
      <c r="P19" s="8">
        <v>1</v>
      </c>
      <c r="Q19" s="46" t="s">
        <v>48</v>
      </c>
      <c r="R19" s="47">
        <f t="shared" ref="R19:S19" si="10">TIME(0,0,(3600*($O19-$O18)/(INDEX($T$5:$AB$6,MATCH(R$15,$S$5:$S$6,0),MATCH((CONCATENATE($P19,$Q19)),$T$4:$AB$4,0)))))</f>
        <v>4.1666666666666669E-4</v>
      </c>
      <c r="S19" s="47">
        <f t="shared" si="10"/>
        <v>5.2083333333333333E-4</v>
      </c>
      <c r="T19" s="1"/>
      <c r="U19" s="48"/>
      <c r="V19" s="1"/>
      <c r="W19" s="1"/>
    </row>
    <row r="20" spans="1:23" ht="13.5" customHeight="1" x14ac:dyDescent="0.25">
      <c r="A20" s="40">
        <f t="shared" ref="A20:E20" si="11">A19+TIME(0,0,(3600*($O20-$O19)/(INDEX($T$5:$AB$6,MATCH(A$15,$S$5:$S$6,0),MATCH(CONCATENATE($P20,$Q20),$T$4:$AB$4,0)))+$T$8))</f>
        <v>0.27523148148148147</v>
      </c>
      <c r="B20" s="41">
        <f t="shared" si="11"/>
        <v>0.38634259259259257</v>
      </c>
      <c r="C20" s="41">
        <f t="shared" si="11"/>
        <v>0.60856481481481473</v>
      </c>
      <c r="D20" s="41">
        <f t="shared" si="11"/>
        <v>0.67800925925925914</v>
      </c>
      <c r="E20" s="41">
        <f t="shared" si="11"/>
        <v>0.76828703703703694</v>
      </c>
      <c r="F20" s="42">
        <v>1.2</v>
      </c>
      <c r="G20" s="43">
        <v>4</v>
      </c>
      <c r="H20" s="42" t="s">
        <v>51</v>
      </c>
      <c r="I20" s="44">
        <f t="shared" ref="I20:M20" si="12">I21+TIME(0,0,(3600*($O21-$O20)/(INDEX($T$5:$AB$6,MATCH(I$15,$S$5:$S$6,0),MATCH(CONCATENATE($P21,$Q21),$T$4:$AB$4,0)))+$T$8))</f>
        <v>0.30499999999999994</v>
      </c>
      <c r="J20" s="44">
        <f t="shared" si="12"/>
        <v>0.46472222222222215</v>
      </c>
      <c r="K20" s="44">
        <f t="shared" si="12"/>
        <v>0.63138888888888889</v>
      </c>
      <c r="L20" s="44">
        <f t="shared" si="12"/>
        <v>0.71472222222222226</v>
      </c>
      <c r="M20" s="45">
        <f t="shared" si="12"/>
        <v>0.79805555555555552</v>
      </c>
      <c r="O20" s="5">
        <f t="shared" si="3"/>
        <v>11.6</v>
      </c>
      <c r="P20" s="8">
        <v>2</v>
      </c>
      <c r="Q20" s="46" t="s">
        <v>48</v>
      </c>
      <c r="R20" s="47">
        <f t="shared" ref="R20:S20" si="13">TIME(0,0,(3600*($O20-$O19)/(INDEX($T$5:$AB$6,MATCH(R$15,$S$5:$S$6,0),MATCH((CONCATENATE($P20,$Q20)),$T$4:$AB$4,0)))))</f>
        <v>1.1111111111111111E-3</v>
      </c>
      <c r="S20" s="47">
        <f t="shared" si="13"/>
        <v>1.423611111111111E-3</v>
      </c>
      <c r="T20" s="1"/>
      <c r="U20" s="48"/>
      <c r="V20" s="1"/>
      <c r="W20" s="1"/>
    </row>
    <row r="21" spans="1:23" ht="13.5" customHeight="1" x14ac:dyDescent="0.25">
      <c r="A21" s="40">
        <f t="shared" ref="A21:E21" si="14">A20+TIME(0,0,(3600*($O21-$O20)/(INDEX($T$5:$AB$6,MATCH(A$15,$S$5:$S$6,0),MATCH(CONCATENATE($P21,$Q21),$T$4:$AB$4,0)))+$T$8))</f>
        <v>0.27618055555555554</v>
      </c>
      <c r="B21" s="41">
        <f t="shared" si="14"/>
        <v>0.38729166666666665</v>
      </c>
      <c r="C21" s="41">
        <f t="shared" si="14"/>
        <v>0.6095138888888888</v>
      </c>
      <c r="D21" s="41">
        <f t="shared" si="14"/>
        <v>0.67895833333333322</v>
      </c>
      <c r="E21" s="41">
        <f t="shared" si="14"/>
        <v>0.76923611111111101</v>
      </c>
      <c r="F21" s="42">
        <v>0.6</v>
      </c>
      <c r="G21" s="43">
        <v>5</v>
      </c>
      <c r="H21" s="42" t="s">
        <v>52</v>
      </c>
      <c r="I21" s="44">
        <f t="shared" ref="I21:M21" si="15">I22+TIME(0,0,(3600*($O22-$O21)/(INDEX($T$5:$AB$6,MATCH(I$15,$S$5:$S$6,0),MATCH(CONCATENATE($P22,$Q22),$T$4:$AB$4,0)))+$T$8))</f>
        <v>0.30405092592592586</v>
      </c>
      <c r="J21" s="44">
        <f t="shared" si="15"/>
        <v>0.46377314814814807</v>
      </c>
      <c r="K21" s="44">
        <f t="shared" si="15"/>
        <v>0.63043981481481481</v>
      </c>
      <c r="L21" s="44">
        <f t="shared" si="15"/>
        <v>0.71377314814814818</v>
      </c>
      <c r="M21" s="45">
        <f t="shared" si="15"/>
        <v>0.79710648148148144</v>
      </c>
      <c r="O21" s="5">
        <f t="shared" si="3"/>
        <v>12.2</v>
      </c>
      <c r="P21" s="8">
        <v>2</v>
      </c>
      <c r="Q21" s="46" t="s">
        <v>48</v>
      </c>
      <c r="R21" s="47">
        <f t="shared" ref="R21:S21" si="16">TIME(0,0,(3600*($O21-$O20)/(INDEX($T$5:$AB$6,MATCH(R$15,$S$5:$S$6,0),MATCH((CONCATENATE($P21,$Q21)),$T$4:$AB$4,0)))))</f>
        <v>5.5555555555555556E-4</v>
      </c>
      <c r="S21" s="47">
        <f t="shared" si="16"/>
        <v>7.0601851851851847E-4</v>
      </c>
      <c r="T21" s="1"/>
      <c r="U21" s="48"/>
      <c r="V21" s="1"/>
      <c r="W21" s="1"/>
    </row>
    <row r="22" spans="1:23" ht="13.5" customHeight="1" x14ac:dyDescent="0.25">
      <c r="A22" s="40">
        <f t="shared" ref="A22:E22" si="17">A21+TIME(0,0,(3600*($O22-$O21)/(INDEX($T$5:$AB$6,MATCH(A$15,$S$5:$S$6,0),MATCH(CONCATENATE($P22,$Q22),$T$4:$AB$4,0)))+$T$8))</f>
        <v>0.2785185185185185</v>
      </c>
      <c r="B22" s="41">
        <f t="shared" si="17"/>
        <v>0.3896296296296296</v>
      </c>
      <c r="C22" s="41">
        <f t="shared" si="17"/>
        <v>0.61185185185185176</v>
      </c>
      <c r="D22" s="41">
        <f t="shared" si="17"/>
        <v>0.68129629629629618</v>
      </c>
      <c r="E22" s="41">
        <f t="shared" si="17"/>
        <v>0.77157407407407397</v>
      </c>
      <c r="F22" s="42">
        <v>2.1</v>
      </c>
      <c r="G22" s="43">
        <v>6</v>
      </c>
      <c r="H22" s="42" t="s">
        <v>53</v>
      </c>
      <c r="I22" s="44">
        <f t="shared" ref="I22:M22" si="18">I23+TIME(0,0,(3600*($O23-$O22)/(INDEX($T$5:$AB$6,MATCH(I$15,$S$5:$S$6,0),MATCH(CONCATENATE($P23,$Q23),$T$4:$AB$4,0)))+$T$8))</f>
        <v>0.30171296296296291</v>
      </c>
      <c r="J22" s="44">
        <f t="shared" si="18"/>
        <v>0.46143518518518511</v>
      </c>
      <c r="K22" s="44">
        <f t="shared" si="18"/>
        <v>0.62810185185185186</v>
      </c>
      <c r="L22" s="44">
        <f t="shared" si="18"/>
        <v>0.71143518518518523</v>
      </c>
      <c r="M22" s="45">
        <f t="shared" si="18"/>
        <v>0.79476851851851849</v>
      </c>
      <c r="O22" s="5">
        <f t="shared" si="3"/>
        <v>14.299999999999999</v>
      </c>
      <c r="P22" s="8">
        <v>2</v>
      </c>
      <c r="Q22" s="46" t="s">
        <v>54</v>
      </c>
      <c r="R22" s="47">
        <f t="shared" ref="R22:S22" si="19">TIME(0,0,(3600*($O22-$O21)/(INDEX($T$5:$AB$6,MATCH(R$15,$S$5:$S$6,0),MATCH((CONCATENATE($P22,$Q22)),$T$4:$AB$4,0)))))</f>
        <v>1.9444444444444442E-3</v>
      </c>
      <c r="S22" s="47">
        <f t="shared" si="19"/>
        <v>2.5000000000000001E-3</v>
      </c>
      <c r="T22" s="1"/>
      <c r="U22" s="48"/>
      <c r="V22" s="1"/>
      <c r="W22" s="1"/>
    </row>
    <row r="23" spans="1:23" ht="13.5" customHeight="1" x14ac:dyDescent="0.25">
      <c r="A23" s="40">
        <f t="shared" ref="A23:E23" si="20">A22+TIME(0,0,(3600*($O23-$O22)/(INDEX($T$5:$AB$6,MATCH(A$15,$S$5:$S$6,0),MATCH(CONCATENATE($P23,$Q23),$T$4:$AB$4,0)))+$T$8))</f>
        <v>0.2800231481481481</v>
      </c>
      <c r="B23" s="41">
        <f t="shared" si="20"/>
        <v>0.39113425925925921</v>
      </c>
      <c r="C23" s="41">
        <f t="shared" si="20"/>
        <v>0.61335648148148136</v>
      </c>
      <c r="D23" s="41">
        <f t="shared" si="20"/>
        <v>0.68280092592592578</v>
      </c>
      <c r="E23" s="41">
        <f t="shared" si="20"/>
        <v>0.77307870370370357</v>
      </c>
      <c r="F23" s="42">
        <v>1.2</v>
      </c>
      <c r="G23" s="43">
        <v>7</v>
      </c>
      <c r="H23" s="42" t="s">
        <v>55</v>
      </c>
      <c r="I23" s="44">
        <f t="shared" ref="I23:M23" si="21">I24+TIME(0,0,(3600*($O24-$O23)/(INDEX($T$5:$AB$6,MATCH(I$15,$S$5:$S$6,0),MATCH(CONCATENATE($P24,$Q24),$T$4:$AB$4,0)))+$T$8))</f>
        <v>0.3002083333333333</v>
      </c>
      <c r="J23" s="44">
        <f t="shared" si="21"/>
        <v>0.45993055555555551</v>
      </c>
      <c r="K23" s="44">
        <f t="shared" si="21"/>
        <v>0.62659722222222225</v>
      </c>
      <c r="L23" s="44">
        <f t="shared" si="21"/>
        <v>0.70993055555555562</v>
      </c>
      <c r="M23" s="45">
        <f t="shared" si="21"/>
        <v>0.79326388888888888</v>
      </c>
      <c r="O23" s="5">
        <f t="shared" si="3"/>
        <v>15.499999999999998</v>
      </c>
      <c r="P23" s="8">
        <v>2</v>
      </c>
      <c r="Q23" s="46" t="s">
        <v>54</v>
      </c>
      <c r="R23" s="47">
        <f t="shared" ref="R23:S23" si="22">TIME(0,0,(3600*($O23-$O22)/(INDEX($T$5:$AB$6,MATCH(R$15,$S$5:$S$6,0),MATCH((CONCATENATE($P23,$Q23)),$T$4:$AB$4,0)))))</f>
        <v>1.1111111111111111E-3</v>
      </c>
      <c r="S23" s="47">
        <f t="shared" si="22"/>
        <v>1.423611111111111E-3</v>
      </c>
      <c r="T23" s="1"/>
      <c r="U23" s="48"/>
      <c r="V23" s="1"/>
      <c r="W23" s="1"/>
    </row>
    <row r="24" spans="1:23" ht="13.5" customHeight="1" x14ac:dyDescent="0.25">
      <c r="A24" s="40">
        <f t="shared" ref="A24:E24" si="23">A23+TIME(0,0,(3600*($O24-$O23)/(INDEX($T$5:$AB$6,MATCH(A$15,$S$5:$S$6,0),MATCH(CONCATENATE($P24,$Q24),$T$4:$AB$4,0)))+$T$8))</f>
        <v>0.28162037037037035</v>
      </c>
      <c r="B24" s="41">
        <f t="shared" si="23"/>
        <v>0.3927314814814814</v>
      </c>
      <c r="C24" s="41">
        <f t="shared" si="23"/>
        <v>0.61495370370370361</v>
      </c>
      <c r="D24" s="41">
        <f t="shared" si="23"/>
        <v>0.68439814814814803</v>
      </c>
      <c r="E24" s="41">
        <f t="shared" si="23"/>
        <v>0.77467592592592582</v>
      </c>
      <c r="F24" s="42">
        <v>1.3</v>
      </c>
      <c r="G24" s="43">
        <v>8</v>
      </c>
      <c r="H24" s="42" t="s">
        <v>56</v>
      </c>
      <c r="I24" s="49">
        <v>0.2986111111111111</v>
      </c>
      <c r="J24" s="49">
        <v>0.45833333333333331</v>
      </c>
      <c r="K24" s="49">
        <v>0.625</v>
      </c>
      <c r="L24" s="49">
        <v>0.70833333333333337</v>
      </c>
      <c r="M24" s="50">
        <v>0.79166666666666663</v>
      </c>
      <c r="O24" s="5">
        <f t="shared" si="3"/>
        <v>16.799999999999997</v>
      </c>
      <c r="P24" s="8">
        <v>2</v>
      </c>
      <c r="Q24" s="46" t="s">
        <v>54</v>
      </c>
      <c r="R24" s="47">
        <f t="shared" ref="R24:S24" si="24">TIME(0,0,(3600*($O24-$O23)/(INDEX($T$5:$AB$6,MATCH(R$15,$S$5:$S$6,0),MATCH((CONCATENATE($P24,$Q24)),$T$4:$AB$4,0)))))</f>
        <v>1.2037037037037038E-3</v>
      </c>
      <c r="S24" s="47">
        <f t="shared" si="24"/>
        <v>1.5393518518518519E-3</v>
      </c>
      <c r="T24" s="1"/>
      <c r="U24" s="48"/>
      <c r="V24" s="1"/>
      <c r="W24" s="1"/>
    </row>
    <row r="25" spans="1:23" ht="13.5" customHeight="1" x14ac:dyDescent="0.25">
      <c r="A25" s="51"/>
      <c r="B25" s="44"/>
      <c r="C25" s="44"/>
      <c r="D25" s="44"/>
      <c r="E25" s="44"/>
      <c r="F25" s="42"/>
      <c r="G25" s="43"/>
      <c r="H25" s="42"/>
      <c r="I25" s="44"/>
      <c r="J25" s="44"/>
      <c r="K25" s="44"/>
      <c r="L25" s="44"/>
      <c r="M25" s="45"/>
      <c r="R25" s="47"/>
      <c r="S25" s="47"/>
      <c r="T25" s="1"/>
      <c r="U25" s="48"/>
      <c r="V25" s="1"/>
      <c r="W25" s="1"/>
    </row>
    <row r="26" spans="1:23" ht="13.5" customHeight="1" x14ac:dyDescent="0.2">
      <c r="A26" s="52" t="s">
        <v>57</v>
      </c>
      <c r="B26" s="53" t="s">
        <v>57</v>
      </c>
      <c r="C26" s="53" t="s">
        <v>57</v>
      </c>
      <c r="D26" s="54" t="s">
        <v>58</v>
      </c>
      <c r="E26" s="54" t="s">
        <v>58</v>
      </c>
      <c r="F26" s="55"/>
      <c r="G26" s="54"/>
      <c r="H26" s="55"/>
      <c r="I26" s="53" t="s">
        <v>57</v>
      </c>
      <c r="J26" s="53" t="s">
        <v>57</v>
      </c>
      <c r="K26" s="53" t="s">
        <v>57</v>
      </c>
      <c r="L26" s="54" t="s">
        <v>58</v>
      </c>
      <c r="M26" s="56" t="s">
        <v>58</v>
      </c>
    </row>
    <row r="27" spans="1:23" ht="13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23" ht="13.5" customHeight="1" x14ac:dyDescent="0.25">
      <c r="A28" s="81" t="s">
        <v>29</v>
      </c>
      <c r="B28" s="82"/>
      <c r="C28" s="82"/>
      <c r="D28" s="82"/>
      <c r="E28" s="82"/>
      <c r="F28" s="15" t="s">
        <v>30</v>
      </c>
      <c r="G28" s="16" t="s">
        <v>31</v>
      </c>
      <c r="H28" s="16" t="s">
        <v>32</v>
      </c>
      <c r="I28" s="83" t="s">
        <v>33</v>
      </c>
      <c r="J28" s="84"/>
      <c r="K28" s="84"/>
      <c r="L28" s="84"/>
      <c r="M28" s="85"/>
    </row>
    <row r="29" spans="1:23" ht="13.5" customHeight="1" x14ac:dyDescent="0.25">
      <c r="A29" s="83" t="s">
        <v>34</v>
      </c>
      <c r="B29" s="84"/>
      <c r="C29" s="84"/>
      <c r="D29" s="84"/>
      <c r="E29" s="85"/>
      <c r="F29" s="18"/>
      <c r="G29" s="19" t="s">
        <v>35</v>
      </c>
      <c r="H29" s="20" t="s">
        <v>36</v>
      </c>
      <c r="I29" s="83" t="s">
        <v>34</v>
      </c>
      <c r="J29" s="84"/>
      <c r="K29" s="84"/>
      <c r="L29" s="84"/>
      <c r="M29" s="85"/>
    </row>
    <row r="30" spans="1:23" ht="13.5" customHeight="1" x14ac:dyDescent="0.25">
      <c r="A30" s="21" t="s">
        <v>59</v>
      </c>
      <c r="B30" s="22"/>
      <c r="C30" s="22"/>
      <c r="D30" s="22"/>
      <c r="E30" s="22"/>
      <c r="F30" s="23"/>
      <c r="G30" s="23"/>
      <c r="H30" s="22"/>
      <c r="I30" s="22" t="s">
        <v>59</v>
      </c>
      <c r="J30" s="22"/>
      <c r="K30" s="22"/>
      <c r="L30" s="22"/>
      <c r="M30" s="24"/>
    </row>
    <row r="31" spans="1:23" ht="13.5" customHeight="1" x14ac:dyDescent="0.25">
      <c r="A31" s="57" t="s">
        <v>23</v>
      </c>
      <c r="B31" s="58"/>
      <c r="C31" s="58"/>
      <c r="D31" s="58"/>
      <c r="E31" s="58"/>
      <c r="F31" s="59"/>
      <c r="G31" s="59"/>
      <c r="H31" s="60"/>
      <c r="I31" s="58" t="s">
        <v>23</v>
      </c>
      <c r="J31" s="58"/>
      <c r="K31" s="58"/>
      <c r="L31" s="58"/>
      <c r="M31" s="61"/>
    </row>
    <row r="32" spans="1:23" ht="13.5" customHeight="1" x14ac:dyDescent="0.2">
      <c r="A32" s="62">
        <v>0.82638888888888884</v>
      </c>
      <c r="B32" s="63"/>
      <c r="C32" s="63"/>
      <c r="D32" s="64"/>
      <c r="E32" s="64"/>
      <c r="F32" s="65">
        <v>0</v>
      </c>
      <c r="G32" s="66">
        <v>0</v>
      </c>
      <c r="H32" s="67" t="s">
        <v>46</v>
      </c>
      <c r="I32" s="44">
        <f t="shared" ref="I32:I39" si="25">I33+TIME(0,0,(3600*($O17-$O16)/(INDEX($T$5:$AB$6,MATCH(I$15,$S$5:$S$6,0),MATCH(CONCATENATE($P17,$Q17),$T$4:$AB$4,0)))+$T$8))</f>
        <v>0.24689814814814814</v>
      </c>
      <c r="J32" s="64"/>
      <c r="K32" s="64"/>
      <c r="L32" s="64"/>
      <c r="M32" s="68"/>
    </row>
    <row r="33" spans="1:28" ht="13.5" customHeight="1" x14ac:dyDescent="0.2">
      <c r="A33" s="40">
        <f t="shared" ref="A33:A40" si="26">A32+TIME(0,0,(3600*($O17-$O16)/(INDEX($T$5:$AB$6,MATCH(A$15,$S$5:$S$6,0),MATCH(CONCATENATE($P17,$Q17),$T$4:$AB$4,0)))+$T$8))</f>
        <v>0.83111111111111102</v>
      </c>
      <c r="B33" s="44"/>
      <c r="C33" s="44"/>
      <c r="D33" s="44"/>
      <c r="E33" s="44"/>
      <c r="F33" s="42">
        <v>5.2</v>
      </c>
      <c r="G33" s="43">
        <v>1</v>
      </c>
      <c r="H33" s="42" t="s">
        <v>47</v>
      </c>
      <c r="I33" s="44">
        <f t="shared" si="25"/>
        <v>0.24217592592592593</v>
      </c>
      <c r="J33" s="44"/>
      <c r="K33" s="44"/>
      <c r="L33" s="44"/>
      <c r="M33" s="45"/>
    </row>
    <row r="34" spans="1:28" ht="13.5" customHeight="1" x14ac:dyDescent="0.2">
      <c r="A34" s="40">
        <f t="shared" si="26"/>
        <v>0.83541666666666659</v>
      </c>
      <c r="B34" s="44"/>
      <c r="C34" s="44"/>
      <c r="D34" s="44"/>
      <c r="E34" s="44"/>
      <c r="F34" s="42">
        <v>4.7</v>
      </c>
      <c r="G34" s="66">
        <v>2</v>
      </c>
      <c r="H34" s="42" t="s">
        <v>49</v>
      </c>
      <c r="I34" s="44">
        <f t="shared" si="25"/>
        <v>0.23787037037037037</v>
      </c>
      <c r="J34" s="44"/>
      <c r="K34" s="44"/>
      <c r="L34" s="44"/>
      <c r="M34" s="45"/>
    </row>
    <row r="35" spans="1:28" ht="13.5" customHeight="1" x14ac:dyDescent="0.2">
      <c r="A35" s="40">
        <f t="shared" si="26"/>
        <v>0.83622685185185175</v>
      </c>
      <c r="B35" s="44"/>
      <c r="C35" s="44"/>
      <c r="D35" s="44"/>
      <c r="E35" s="44"/>
      <c r="F35" s="42">
        <v>0.5</v>
      </c>
      <c r="G35" s="43">
        <v>3</v>
      </c>
      <c r="H35" s="42" t="s">
        <v>50</v>
      </c>
      <c r="I35" s="44">
        <f t="shared" si="25"/>
        <v>0.23706018518518518</v>
      </c>
      <c r="J35" s="44"/>
      <c r="K35" s="44"/>
      <c r="L35" s="44"/>
      <c r="M35" s="45"/>
    </row>
    <row r="36" spans="1:28" ht="13.5" customHeight="1" x14ac:dyDescent="0.2">
      <c r="A36" s="40">
        <f t="shared" si="26"/>
        <v>0.83773148148148135</v>
      </c>
      <c r="B36" s="41"/>
      <c r="C36" s="41"/>
      <c r="D36" s="44"/>
      <c r="E36" s="44"/>
      <c r="F36" s="42">
        <v>1.2</v>
      </c>
      <c r="G36" s="66">
        <v>4</v>
      </c>
      <c r="H36" s="42" t="s">
        <v>51</v>
      </c>
      <c r="I36" s="44">
        <f t="shared" si="25"/>
        <v>0.23555555555555555</v>
      </c>
      <c r="J36" s="44"/>
      <c r="K36" s="44"/>
      <c r="L36" s="44"/>
      <c r="M36" s="45"/>
    </row>
    <row r="37" spans="1:28" ht="13.5" customHeight="1" x14ac:dyDescent="0.2">
      <c r="A37" s="40">
        <f t="shared" si="26"/>
        <v>0.83868055555555543</v>
      </c>
      <c r="B37" s="41"/>
      <c r="C37" s="41"/>
      <c r="D37" s="44"/>
      <c r="E37" s="44"/>
      <c r="F37" s="42">
        <v>0.6</v>
      </c>
      <c r="G37" s="43">
        <v>5</v>
      </c>
      <c r="H37" s="42" t="s">
        <v>52</v>
      </c>
      <c r="I37" s="44">
        <f t="shared" si="25"/>
        <v>0.23460648148148147</v>
      </c>
      <c r="J37" s="44"/>
      <c r="K37" s="44"/>
      <c r="L37" s="44"/>
      <c r="M37" s="45"/>
    </row>
    <row r="38" spans="1:28" ht="13.5" customHeight="1" x14ac:dyDescent="0.2">
      <c r="A38" s="40">
        <f t="shared" si="26"/>
        <v>0.84101851851851839</v>
      </c>
      <c r="B38" s="41"/>
      <c r="C38" s="41"/>
      <c r="D38" s="44"/>
      <c r="E38" s="44"/>
      <c r="F38" s="42">
        <v>2.1</v>
      </c>
      <c r="G38" s="66">
        <v>6</v>
      </c>
      <c r="H38" s="42" t="s">
        <v>53</v>
      </c>
      <c r="I38" s="44">
        <f t="shared" si="25"/>
        <v>0.23226851851851851</v>
      </c>
      <c r="J38" s="44"/>
      <c r="K38" s="44"/>
      <c r="L38" s="44"/>
      <c r="M38" s="45"/>
    </row>
    <row r="39" spans="1:28" ht="13.5" customHeight="1" x14ac:dyDescent="0.2">
      <c r="A39" s="40">
        <f t="shared" si="26"/>
        <v>0.84252314814814799</v>
      </c>
      <c r="B39" s="44"/>
      <c r="C39" s="44"/>
      <c r="D39" s="44"/>
      <c r="E39" s="44"/>
      <c r="F39" s="42">
        <v>3</v>
      </c>
      <c r="G39" s="43">
        <v>7</v>
      </c>
      <c r="H39" s="42" t="s">
        <v>55</v>
      </c>
      <c r="I39" s="44">
        <f t="shared" si="25"/>
        <v>0.23076388888888888</v>
      </c>
      <c r="J39" s="44"/>
      <c r="K39" s="44"/>
      <c r="L39" s="44"/>
      <c r="M39" s="45"/>
    </row>
    <row r="40" spans="1:28" ht="13.5" customHeight="1" x14ac:dyDescent="0.2">
      <c r="A40" s="40">
        <f t="shared" si="26"/>
        <v>0.84412037037037024</v>
      </c>
      <c r="B40" s="44"/>
      <c r="C40" s="44"/>
      <c r="D40" s="44"/>
      <c r="E40" s="44"/>
      <c r="F40" s="42">
        <v>1.3</v>
      </c>
      <c r="G40" s="66">
        <v>8</v>
      </c>
      <c r="H40" s="42" t="s">
        <v>60</v>
      </c>
      <c r="I40" s="49">
        <v>0.22916666666666666</v>
      </c>
      <c r="J40" s="44"/>
      <c r="K40" s="44"/>
      <c r="L40" s="44"/>
      <c r="M40" s="45"/>
    </row>
    <row r="41" spans="1:28" ht="13.5" customHeight="1" x14ac:dyDescent="0.2">
      <c r="A41" s="69"/>
      <c r="B41" s="70"/>
      <c r="C41" s="70"/>
      <c r="D41" s="70"/>
      <c r="E41" s="70"/>
      <c r="F41" s="71"/>
      <c r="G41" s="72"/>
      <c r="H41" s="71"/>
      <c r="I41" s="70"/>
      <c r="J41" s="70"/>
      <c r="K41" s="70"/>
      <c r="L41" s="70"/>
      <c r="M41" s="73"/>
    </row>
    <row r="42" spans="1:28" ht="13.5" customHeight="1" x14ac:dyDescent="0.2">
      <c r="A42" s="54" t="s">
        <v>58</v>
      </c>
      <c r="B42" s="53"/>
      <c r="C42" s="53"/>
      <c r="D42" s="53"/>
      <c r="E42" s="53"/>
      <c r="F42" s="55"/>
      <c r="G42" s="54"/>
      <c r="H42" s="55"/>
      <c r="I42" s="54" t="s">
        <v>58</v>
      </c>
      <c r="J42" s="53"/>
      <c r="K42" s="53"/>
      <c r="L42" s="53"/>
      <c r="M42" s="74"/>
    </row>
    <row r="43" spans="1:28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I44" s="5" t="s">
        <v>61</v>
      </c>
    </row>
    <row r="45" spans="1:28" ht="13.5" customHeight="1" x14ac:dyDescent="0.2"/>
    <row r="46" spans="1:28" ht="13.5" customHeight="1" x14ac:dyDescent="0.2"/>
    <row r="47" spans="1:28" ht="13.5" customHeight="1" x14ac:dyDescent="0.2"/>
    <row r="48" spans="1:28" ht="13.5" customHeight="1" x14ac:dyDescent="0.2"/>
    <row r="49" spans="1:14" ht="19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2.75" customHeight="1" x14ac:dyDescent="0.2"/>
    <row r="51" spans="1:14" ht="12.75" customHeight="1" x14ac:dyDescent="0.2"/>
    <row r="52" spans="1:14" ht="12.75" customHeight="1" x14ac:dyDescent="0.2"/>
    <row r="53" spans="1:14" ht="12.75" customHeight="1" x14ac:dyDescent="0.25">
      <c r="A53" s="75"/>
      <c r="B53" s="75"/>
      <c r="C53" s="75"/>
      <c r="D53" s="75"/>
      <c r="E53" s="75"/>
      <c r="F53" s="75"/>
      <c r="G53" s="75"/>
      <c r="H53" s="75"/>
    </row>
    <row r="54" spans="1:14" ht="12.75" customHeight="1" x14ac:dyDescent="0.2">
      <c r="B54" s="76"/>
      <c r="C54" s="76"/>
      <c r="D54" s="76"/>
      <c r="E54" s="76"/>
      <c r="F54" s="76"/>
      <c r="G54" s="76"/>
    </row>
    <row r="55" spans="1:14" ht="12.75" customHeight="1" x14ac:dyDescent="0.2">
      <c r="B55" s="76"/>
      <c r="C55" s="76"/>
      <c r="D55" s="76"/>
      <c r="E55" s="76"/>
      <c r="F55" s="76"/>
      <c r="G55" s="76"/>
    </row>
    <row r="56" spans="1:14" ht="12.75" customHeight="1" x14ac:dyDescent="0.2">
      <c r="B56" s="76"/>
      <c r="C56" s="76"/>
      <c r="D56" s="76"/>
      <c r="E56" s="76"/>
      <c r="F56" s="76"/>
    </row>
    <row r="57" spans="1:14" ht="12.75" customHeight="1" x14ac:dyDescent="0.2">
      <c r="B57" s="76"/>
    </row>
    <row r="58" spans="1:14" ht="12.75" customHeight="1" x14ac:dyDescent="0.2">
      <c r="B58" s="76"/>
    </row>
    <row r="59" spans="1:14" ht="12.75" customHeight="1" x14ac:dyDescent="0.2">
      <c r="B59" s="76"/>
    </row>
    <row r="60" spans="1:14" ht="12.75" customHeight="1" x14ac:dyDescent="0.2">
      <c r="B60" s="76"/>
    </row>
    <row r="61" spans="1:14" ht="12.7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</row>
    <row r="62" spans="1:14" ht="12.75" customHeight="1" x14ac:dyDescent="0.25">
      <c r="A62" s="75"/>
    </row>
    <row r="63" spans="1:14" ht="16.5" customHeight="1" x14ac:dyDescent="0.2"/>
    <row r="64" spans="1:14" ht="16.5" customHeight="1" x14ac:dyDescent="0.2"/>
    <row r="65" ht="16.5" customHeight="1" x14ac:dyDescent="0.2"/>
    <row r="66" ht="16.5" customHeight="1" x14ac:dyDescent="0.2"/>
    <row r="67" ht="16.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</sheetData>
  <mergeCells count="12">
    <mergeCell ref="A13:E13"/>
    <mergeCell ref="A28:E28"/>
    <mergeCell ref="I28:M28"/>
    <mergeCell ref="A29:E29"/>
    <mergeCell ref="I29:M29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2022-06-07T11:21:12Z</dcterms:modified>
</cp:coreProperties>
</file>