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18UKFSpDApjHEGpPzQfKtiDHsQQ=="/>
    </ext>
  </extLst>
</workbook>
</file>

<file path=xl/calcChain.xml><?xml version="1.0" encoding="utf-8"?>
<calcChain xmlns="http://schemas.openxmlformats.org/spreadsheetml/2006/main">
  <c r="O17" i="1" l="1"/>
  <c r="B17" i="1" s="1"/>
  <c r="R17" i="1" l="1"/>
  <c r="O18" i="1"/>
  <c r="C17" i="1"/>
  <c r="C18" i="1" s="1"/>
  <c r="A17" i="1"/>
  <c r="A18" i="1" s="1"/>
  <c r="S17" i="1"/>
  <c r="O19" i="1" l="1"/>
  <c r="S18" i="1"/>
  <c r="R18" i="1"/>
  <c r="B18" i="1"/>
  <c r="B19" i="1" s="1"/>
  <c r="O20" i="1" l="1"/>
  <c r="R19" i="1"/>
  <c r="S19" i="1"/>
  <c r="A19" i="1"/>
  <c r="A20" i="1" s="1"/>
  <c r="C19" i="1"/>
  <c r="C20" i="1" s="1"/>
  <c r="S20" i="1" l="1"/>
  <c r="R20" i="1"/>
  <c r="O21" i="1"/>
  <c r="A21" i="1"/>
  <c r="B20" i="1"/>
  <c r="B21" i="1" s="1"/>
  <c r="B22" i="1" l="1"/>
  <c r="S21" i="1"/>
  <c r="O22" i="1"/>
  <c r="R21" i="1"/>
  <c r="A22" i="1"/>
  <c r="C21" i="1"/>
  <c r="C22" i="1" s="1"/>
  <c r="O23" i="1" l="1"/>
  <c r="R22" i="1"/>
  <c r="S22" i="1"/>
  <c r="C23" i="1"/>
  <c r="A23" i="1"/>
  <c r="B23" i="1"/>
  <c r="O24" i="1" l="1"/>
  <c r="R23" i="1"/>
  <c r="S23" i="1"/>
  <c r="S24" i="1" l="1"/>
  <c r="O25" i="1"/>
  <c r="R24" i="1"/>
  <c r="C24" i="1"/>
  <c r="C25" i="1" s="1"/>
  <c r="A24" i="1"/>
  <c r="A25" i="1" s="1"/>
  <c r="B24" i="1"/>
  <c r="B25" i="1" s="1"/>
  <c r="S25" i="1" l="1"/>
  <c r="O26" i="1"/>
  <c r="R25" i="1"/>
  <c r="A26" i="1"/>
  <c r="O27" i="1" l="1"/>
  <c r="R26" i="1"/>
  <c r="S26" i="1"/>
  <c r="A27" i="1"/>
  <c r="C26" i="1"/>
  <c r="C27" i="1" s="1"/>
  <c r="B26" i="1"/>
  <c r="B27" i="1" s="1"/>
  <c r="O28" i="1" l="1"/>
  <c r="R27" i="1"/>
  <c r="S27" i="1"/>
  <c r="S28" i="1" l="1"/>
  <c r="O29" i="1"/>
  <c r="R28" i="1"/>
  <c r="C28" i="1"/>
  <c r="C29" i="1" s="1"/>
  <c r="B28" i="1"/>
  <c r="B29" i="1" s="1"/>
  <c r="A28" i="1"/>
  <c r="A29" i="1" s="1"/>
  <c r="A30" i="1" l="1"/>
  <c r="S29" i="1"/>
  <c r="O30" i="1"/>
  <c r="R29" i="1"/>
  <c r="B30" i="1"/>
  <c r="A31" i="1" l="1"/>
  <c r="O31" i="1"/>
  <c r="R30" i="1"/>
  <c r="S30" i="1"/>
  <c r="B31" i="1"/>
  <c r="C30" i="1"/>
  <c r="C31" i="1" s="1"/>
  <c r="O32" i="1" l="1"/>
  <c r="R31" i="1"/>
  <c r="S31" i="1"/>
  <c r="B32" i="1"/>
  <c r="A32" i="1"/>
  <c r="S32" i="1" l="1"/>
  <c r="R32" i="1"/>
  <c r="O33" i="1"/>
  <c r="C32" i="1"/>
  <c r="C33" i="1" s="1"/>
  <c r="S33" i="1" l="1"/>
  <c r="O34" i="1"/>
  <c r="C34" i="1" s="1"/>
  <c r="R33" i="1"/>
  <c r="B33" i="1"/>
  <c r="B34" i="1" s="1"/>
  <c r="A33" i="1"/>
  <c r="A34" i="1" s="1"/>
  <c r="O35" i="1" l="1"/>
  <c r="B35" i="1" s="1"/>
  <c r="R34" i="1"/>
  <c r="S34" i="1"/>
  <c r="A35" i="1" l="1"/>
  <c r="A36" i="1" s="1"/>
  <c r="O36" i="1"/>
  <c r="R35" i="1"/>
  <c r="S35" i="1"/>
  <c r="C35" i="1"/>
  <c r="C36" i="1" s="1"/>
  <c r="S36" i="1" l="1"/>
  <c r="R36" i="1"/>
  <c r="O37" i="1"/>
  <c r="B36" i="1"/>
  <c r="B37" i="1" s="1"/>
  <c r="S37" i="1" l="1"/>
  <c r="O38" i="1"/>
  <c r="R37" i="1"/>
  <c r="B38" i="1"/>
  <c r="A37" i="1"/>
  <c r="A38" i="1" s="1"/>
  <c r="C37" i="1"/>
  <c r="C38" i="1" s="1"/>
  <c r="B39" i="1" l="1"/>
  <c r="O39" i="1"/>
  <c r="R38" i="1"/>
  <c r="S38" i="1"/>
  <c r="O40" i="1" l="1"/>
  <c r="R39" i="1"/>
  <c r="S39" i="1"/>
  <c r="A39" i="1"/>
  <c r="A40" i="1" s="1"/>
  <c r="C39" i="1"/>
  <c r="C40" i="1" s="1"/>
  <c r="B40" i="1"/>
  <c r="B41" i="1" l="1"/>
  <c r="S40" i="1"/>
  <c r="O41" i="1"/>
  <c r="C41" i="1" s="1"/>
  <c r="R40" i="1"/>
  <c r="S41" i="1" l="1"/>
  <c r="O42" i="1"/>
  <c r="B42" i="1" s="1"/>
  <c r="R41" i="1"/>
  <c r="A41" i="1"/>
  <c r="B43" i="1" l="1"/>
  <c r="A42" i="1"/>
  <c r="A43" i="1" s="1"/>
  <c r="O43" i="1"/>
  <c r="R42" i="1"/>
  <c r="S42" i="1"/>
  <c r="C42" i="1"/>
  <c r="C43" i="1" s="1"/>
  <c r="B44" i="1" l="1"/>
  <c r="O44" i="1"/>
  <c r="R43" i="1"/>
  <c r="S43" i="1"/>
  <c r="C44" i="1"/>
  <c r="A44" i="1"/>
  <c r="S44" i="1" l="1"/>
  <c r="O45" i="1"/>
  <c r="R44" i="1"/>
  <c r="S45" i="1" l="1"/>
  <c r="O46" i="1"/>
  <c r="R45" i="1"/>
  <c r="C45" i="1"/>
  <c r="C46" i="1" s="1"/>
  <c r="A45" i="1"/>
  <c r="A46" i="1" s="1"/>
  <c r="B45" i="1"/>
  <c r="B46" i="1" s="1"/>
  <c r="C47" i="1" l="1"/>
  <c r="O47" i="1"/>
  <c r="R46" i="1"/>
  <c r="S46" i="1"/>
  <c r="O48" i="1" l="1"/>
  <c r="R47" i="1"/>
  <c r="S47" i="1"/>
  <c r="A47" i="1"/>
  <c r="A48" i="1" s="1"/>
  <c r="B47" i="1"/>
  <c r="B48" i="1" s="1"/>
  <c r="C48" i="1"/>
  <c r="B49" i="1" l="1"/>
  <c r="S48" i="1"/>
  <c r="R48" i="1"/>
  <c r="O49" i="1"/>
  <c r="A49" i="1" s="1"/>
  <c r="S49" i="1" l="1"/>
  <c r="O50" i="1"/>
  <c r="R49" i="1"/>
  <c r="C49" i="1"/>
  <c r="O51" i="1" l="1"/>
  <c r="R50" i="1"/>
  <c r="S50" i="1"/>
  <c r="C50" i="1"/>
  <c r="C51" i="1" s="1"/>
  <c r="B50" i="1"/>
  <c r="B51" i="1" s="1"/>
  <c r="A50" i="1"/>
  <c r="A51" i="1" s="1"/>
  <c r="O52" i="1" l="1"/>
  <c r="C52" i="1" s="1"/>
  <c r="R51" i="1"/>
  <c r="S51" i="1"/>
  <c r="S52" i="1" l="1"/>
  <c r="R52" i="1"/>
  <c r="O53" i="1"/>
  <c r="B52" i="1"/>
  <c r="B53" i="1" s="1"/>
  <c r="A52" i="1"/>
  <c r="A53" i="1" s="1"/>
  <c r="S53" i="1" l="1"/>
  <c r="O54" i="1"/>
  <c r="R53" i="1"/>
  <c r="C53" i="1"/>
  <c r="C54" i="1" s="1"/>
  <c r="O55" i="1" l="1"/>
  <c r="R54" i="1"/>
  <c r="S54" i="1"/>
  <c r="B54" i="1"/>
  <c r="B55" i="1" s="1"/>
  <c r="A54" i="1"/>
  <c r="A55" i="1" s="1"/>
  <c r="R55" i="1" l="1"/>
  <c r="O56" i="1"/>
  <c r="B56" i="1" s="1"/>
  <c r="S55" i="1"/>
  <c r="C55" i="1"/>
  <c r="C56" i="1" l="1"/>
  <c r="S56" i="1"/>
  <c r="R56" i="1"/>
  <c r="K55" i="1"/>
  <c r="K54" i="1" s="1"/>
  <c r="K53" i="1" s="1"/>
  <c r="K52" i="1" s="1"/>
  <c r="K51" i="1" s="1"/>
  <c r="K50" i="1" s="1"/>
  <c r="K49" i="1" s="1"/>
  <c r="K48" i="1" s="1"/>
  <c r="K47" i="1" s="1"/>
  <c r="K46" i="1" s="1"/>
  <c r="K45" i="1" s="1"/>
  <c r="K44" i="1" s="1"/>
  <c r="K43" i="1" s="1"/>
  <c r="K42" i="1" s="1"/>
  <c r="K41" i="1" s="1"/>
  <c r="K40" i="1" s="1"/>
  <c r="K39" i="1" s="1"/>
  <c r="K38" i="1" s="1"/>
  <c r="K37" i="1" s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I55" i="1"/>
  <c r="I54" i="1" s="1"/>
  <c r="I53" i="1" s="1"/>
  <c r="I52" i="1" s="1"/>
  <c r="I51" i="1" s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J55" i="1"/>
  <c r="J54" i="1" s="1"/>
  <c r="J53" i="1" s="1"/>
  <c r="J52" i="1" s="1"/>
  <c r="J51" i="1" s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A56" i="1"/>
</calcChain>
</file>

<file path=xl/sharedStrings.xml><?xml version="1.0" encoding="utf-8"?>
<sst xmlns="http://schemas.openxmlformats.org/spreadsheetml/2006/main" count="153" uniqueCount="89">
  <si>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</si>
  <si>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</si>
  <si>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</si>
  <si>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</si>
  <si>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</si>
  <si>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</si>
  <si>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</si>
  <si>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</si>
  <si>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</si>
  <si>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</si>
  <si>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</si>
  <si>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</si>
  <si>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</si>
  <si>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</si>
  <si>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</si>
  <si>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</si>
  <si>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</si>
  <si>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</si>
  <si>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</si>
  <si>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</si>
  <si>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</si>
  <si>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</si>
  <si>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</si>
  <si>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</si>
  <si>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</si>
  <si>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</si>
  <si>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</si>
  <si>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Slobozia - Purcareni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</si>
  <si>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</si>
  <si>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</si>
  <si>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</si>
  <si>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</si>
  <si>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</si>
  <si>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</si>
  <si>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</si>
  <si>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</si>
  <si>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</si>
  <si>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</si>
  <si>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</si>
  <si>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</si>
  <si>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</si>
  <si>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Km</t>
  </si>
  <si>
    <t>Microbuz</t>
  </si>
  <si>
    <t>Autobuz</t>
  </si>
  <si>
    <t>Pitesti-Autogara Astra Tours Dob</t>
  </si>
  <si>
    <t>Albota</t>
  </si>
  <si>
    <t>S</t>
  </si>
  <si>
    <t>Podu Brosteni1</t>
  </si>
  <si>
    <t>Podu Brosteni2</t>
  </si>
  <si>
    <t>Podu Brosteni3</t>
  </si>
  <si>
    <t>Podu Brosteni4</t>
  </si>
  <si>
    <t>Brosteni1</t>
  </si>
  <si>
    <t>Brosteni2</t>
  </si>
  <si>
    <t>Brosteni3</t>
  </si>
  <si>
    <t>Telesti1</t>
  </si>
  <si>
    <t>Telesti2</t>
  </si>
  <si>
    <t>Telesti3</t>
  </si>
  <si>
    <t>Telesti4</t>
  </si>
  <si>
    <t>Telesti5</t>
  </si>
  <si>
    <t>Costesti1</t>
  </si>
  <si>
    <t>Costesti2</t>
  </si>
  <si>
    <t>Serboieni1</t>
  </si>
  <si>
    <t>Serboieni2</t>
  </si>
  <si>
    <t>Serboieni3</t>
  </si>
  <si>
    <t>Serboieni4</t>
  </si>
  <si>
    <t>Ionesti</t>
  </si>
  <si>
    <t>Bujoreni</t>
  </si>
  <si>
    <t>Vulpesti1</t>
  </si>
  <si>
    <t>Vulpesti2</t>
  </si>
  <si>
    <t>Cornatel1</t>
  </si>
  <si>
    <t>Cornatel2</t>
  </si>
  <si>
    <t>Cornatel3</t>
  </si>
  <si>
    <t>Deagu Ramificatie</t>
  </si>
  <si>
    <t>Recea</t>
  </si>
  <si>
    <t>Recea Scoala</t>
  </si>
  <si>
    <t>Recea Biserica</t>
  </si>
  <si>
    <t>Izvoru</t>
  </si>
  <si>
    <t>Izvoru Capra Neagra</t>
  </si>
  <si>
    <t>Izvoru Primarie</t>
  </si>
  <si>
    <t>Izvoru Negustori</t>
  </si>
  <si>
    <t>Izvoru de Jos</t>
  </si>
  <si>
    <t>Izvoru de Jos Scoala</t>
  </si>
  <si>
    <t>Popesti</t>
  </si>
  <si>
    <t>Slobozia</t>
  </si>
  <si>
    <t>Slobozia Centru</t>
  </si>
  <si>
    <t>Purcareni</t>
  </si>
  <si>
    <t>1=7</t>
  </si>
  <si>
    <t>EMITENT,</t>
  </si>
  <si>
    <t>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</si>
</sst>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8" xfId="0" applyFont="1" applyBorder="1"/>
    <xf numFmtId="20" fontId="2" fillId="0" borderId="18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01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0" t="s">
        <v>21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2" t="s">
        <v>24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3"/>
      <c r="B9" s="61"/>
      <c r="C9" s="61"/>
      <c r="D9" s="61"/>
      <c r="E9" s="61"/>
      <c r="F9" s="61"/>
      <c r="G9" s="61"/>
      <c r="H9" s="61"/>
      <c r="I9" s="12"/>
      <c r="J9" s="12"/>
      <c r="K9" s="13"/>
      <c r="L9" s="13"/>
      <c r="M9" s="13"/>
    </row>
    <row r="10" spans="1:28" ht="18" x14ac:dyDescent="0.25">
      <c r="A10" s="63" t="s">
        <v>27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28" ht="18" x14ac:dyDescent="0.25">
      <c r="A11" s="12" t="s">
        <v>28</v>
      </c>
      <c r="B11" s="12"/>
      <c r="C11" s="12"/>
      <c r="D11" s="12"/>
      <c r="E11" s="14" t="s">
        <v>88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4" t="s">
        <v>29</v>
      </c>
      <c r="B12" s="65"/>
      <c r="C12" s="65"/>
      <c r="D12" s="65"/>
      <c r="E12" s="65"/>
      <c r="F12" s="15" t="s">
        <v>30</v>
      </c>
      <c r="G12" s="16" t="s">
        <v>31</v>
      </c>
      <c r="H12" s="16" t="s">
        <v>32</v>
      </c>
      <c r="I12" s="57" t="s">
        <v>33</v>
      </c>
      <c r="J12" s="58"/>
      <c r="K12" s="58"/>
      <c r="L12" s="58"/>
      <c r="M12" s="5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7" t="s">
        <v>34</v>
      </c>
      <c r="B13" s="58"/>
      <c r="C13" s="58"/>
      <c r="D13" s="58"/>
      <c r="E13" s="59"/>
      <c r="F13" s="18"/>
      <c r="G13" s="19" t="s">
        <v>35</v>
      </c>
      <c r="H13" s="20" t="s">
        <v>36</v>
      </c>
      <c r="I13" s="57" t="s">
        <v>34</v>
      </c>
      <c r="J13" s="58"/>
      <c r="K13" s="58"/>
      <c r="L13" s="58"/>
      <c r="M13" s="59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/>
      <c r="E14" s="22"/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/>
      <c r="M14" s="24"/>
      <c r="N14" s="17"/>
      <c r="O14" s="17" t="s">
        <v>41</v>
      </c>
      <c r="P14" s="17" t="s">
        <v>6</v>
      </c>
      <c r="Q14" s="17" t="s">
        <v>2</v>
      </c>
      <c r="R14" s="25" t="s">
        <v>42</v>
      </c>
      <c r="S14" s="25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/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0.75</v>
      </c>
      <c r="B16" s="32">
        <v>0.33333333333333331</v>
      </c>
      <c r="C16" s="32">
        <v>0.64583333333333337</v>
      </c>
      <c r="D16" s="33"/>
      <c r="E16" s="33"/>
      <c r="F16" s="34">
        <v>0</v>
      </c>
      <c r="G16" s="34">
        <v>0</v>
      </c>
      <c r="H16" s="35" t="s">
        <v>44</v>
      </c>
      <c r="I16" s="33">
        <f t="shared" ref="I16:K16" si="0">I17+TIME(0,0,(3600*($O17-$O16)/(INDEX($T$5:$AB$6,MATCH(I$15,$S$5:$S$6,0),MATCH(CONCATENATE($P17,$Q17),$T$4:$AB$4,0)))+$T$8))</f>
        <v>0.32038194444444423</v>
      </c>
      <c r="J16" s="33">
        <f t="shared" si="0"/>
        <v>0.5252430555555555</v>
      </c>
      <c r="K16" s="33">
        <f t="shared" si="0"/>
        <v>0.79607638888888899</v>
      </c>
      <c r="L16" s="33"/>
      <c r="M16" s="36"/>
      <c r="O16" s="5">
        <v>0</v>
      </c>
      <c r="P16" s="37"/>
      <c r="Q16" s="37"/>
      <c r="R16" s="38"/>
    </row>
    <row r="17" spans="1:23" ht="13.5" customHeight="1" x14ac:dyDescent="0.25">
      <c r="A17" s="39">
        <f t="shared" ref="A17:C17" si="1">A16+TIME(0,0,(3600*($O17-$O16)/(INDEX($T$5:$AB$6,MATCH(A$15,$S$5:$S$6,0),MATCH(CONCATENATE($P17,$Q17),$T$4:$AB$4,0)))+$T$8))</f>
        <v>0.75847222222222221</v>
      </c>
      <c r="B17" s="40">
        <f t="shared" si="1"/>
        <v>0.34180555555555553</v>
      </c>
      <c r="C17" s="40">
        <f t="shared" si="1"/>
        <v>0.65430555555555558</v>
      </c>
      <c r="D17" s="40"/>
      <c r="E17" s="40"/>
      <c r="F17" s="41">
        <v>9.6999999999999993</v>
      </c>
      <c r="G17" s="42">
        <v>1</v>
      </c>
      <c r="H17" s="43" t="s">
        <v>45</v>
      </c>
      <c r="I17" s="40">
        <f t="shared" ref="I17:K17" si="2">I18+TIME(0,0,(3600*($O18-$O17)/(INDEX($T$5:$AB$6,MATCH(I$15,$S$5:$S$6,0),MATCH(CONCATENATE($P18,$Q18),$T$4:$AB$4,0)))+$T$8))</f>
        <v>0.31190972222222202</v>
      </c>
      <c r="J17" s="40">
        <f t="shared" si="2"/>
        <v>0.51677083333333329</v>
      </c>
      <c r="K17" s="40">
        <f t="shared" si="2"/>
        <v>0.78760416666666677</v>
      </c>
      <c r="L17" s="40"/>
      <c r="M17" s="44"/>
      <c r="O17" s="5">
        <f t="shared" ref="O17:O56" si="3">O16+F17</f>
        <v>9.6999999999999993</v>
      </c>
      <c r="P17" s="8">
        <v>1</v>
      </c>
      <c r="Q17" s="45" t="s">
        <v>46</v>
      </c>
      <c r="R17" s="46">
        <f t="shared" ref="R17:S17" si="4">TIME(0,0,(3600*($O17-$O16)/(INDEX($T$5:$AB$6,MATCH(R$15,$S$5:$S$6,0),MATCH((CONCATENATE($P17,$Q17)),$T$4:$AB$4,0)))))</f>
        <v>8.0787037037037043E-3</v>
      </c>
      <c r="S17" s="46">
        <f t="shared" si="4"/>
        <v>1.0104166666666668E-2</v>
      </c>
      <c r="T17" s="1"/>
      <c r="U17" s="47"/>
      <c r="V17" s="1"/>
      <c r="W17" s="1"/>
    </row>
    <row r="18" spans="1:23" ht="13.5" customHeight="1" x14ac:dyDescent="0.25">
      <c r="A18" s="39">
        <f t="shared" ref="A18:C18" si="5">A17+TIME(0,0,(3600*($O18-$O17)/(INDEX($T$5:$AB$6,MATCH(A$15,$S$5:$S$6,0),MATCH(CONCATENATE($P18,$Q18),$T$4:$AB$4,0)))+$T$8))</f>
        <v>0.76244212962962965</v>
      </c>
      <c r="B18" s="40">
        <f t="shared" si="5"/>
        <v>0.34577546296296291</v>
      </c>
      <c r="C18" s="40">
        <f t="shared" si="5"/>
        <v>0.65827546296296302</v>
      </c>
      <c r="D18" s="40"/>
      <c r="E18" s="40"/>
      <c r="F18" s="42">
        <v>4.3</v>
      </c>
      <c r="G18" s="41">
        <v>2</v>
      </c>
      <c r="H18" s="43" t="s">
        <v>47</v>
      </c>
      <c r="I18" s="40">
        <f t="shared" ref="I18:K18" si="6">I19+TIME(0,0,(3600*($O19-$O18)/(INDEX($T$5:$AB$6,MATCH(I$15,$S$5:$S$6,0),MATCH(CONCATENATE($P19,$Q19),$T$4:$AB$4,0)))+$T$8))</f>
        <v>0.30793981481481464</v>
      </c>
      <c r="J18" s="40">
        <f t="shared" si="6"/>
        <v>0.51280092592592585</v>
      </c>
      <c r="K18" s="40">
        <f t="shared" si="6"/>
        <v>0.78363425925925934</v>
      </c>
      <c r="L18" s="40"/>
      <c r="M18" s="44"/>
      <c r="O18" s="5">
        <f t="shared" si="3"/>
        <v>14</v>
      </c>
      <c r="P18" s="8">
        <v>1</v>
      </c>
      <c r="Q18" s="45" t="s">
        <v>46</v>
      </c>
      <c r="R18" s="46">
        <f t="shared" ref="R18:S18" si="7">TIME(0,0,(3600*($O18-$O17)/(INDEX($T$5:$AB$6,MATCH(R$15,$S$5:$S$6,0),MATCH((CONCATENATE($P18,$Q18)),$T$4:$AB$4,0)))))</f>
        <v>3.5763888888888894E-3</v>
      </c>
      <c r="S18" s="46">
        <f t="shared" si="7"/>
        <v>4.4791666666666669E-3</v>
      </c>
      <c r="T18" s="1"/>
      <c r="U18" s="47"/>
      <c r="V18" s="1"/>
      <c r="W18" s="1"/>
    </row>
    <row r="19" spans="1:23" ht="13.5" customHeight="1" x14ac:dyDescent="0.25">
      <c r="A19" s="39">
        <f t="shared" ref="A19:C19" si="8">A18+TIME(0,0,(3600*($O19-$O18)/(INDEX($T$5:$AB$6,MATCH(A$15,$S$5:$S$6,0),MATCH(CONCATENATE($P19,$Q19),$T$4:$AB$4,0)))+$T$8))</f>
        <v>0.76341435185185191</v>
      </c>
      <c r="B19" s="40">
        <f t="shared" si="8"/>
        <v>0.34674768518518512</v>
      </c>
      <c r="C19" s="40">
        <f t="shared" si="8"/>
        <v>0.65924768518518528</v>
      </c>
      <c r="D19" s="40"/>
      <c r="E19" s="40"/>
      <c r="F19" s="42">
        <v>0.7</v>
      </c>
      <c r="G19" s="42">
        <v>3</v>
      </c>
      <c r="H19" s="43" t="s">
        <v>48</v>
      </c>
      <c r="I19" s="40">
        <f t="shared" ref="I19:K19" si="9">I20+TIME(0,0,(3600*($O20-$O19)/(INDEX($T$5:$AB$6,MATCH(I$15,$S$5:$S$6,0),MATCH(CONCATENATE($P20,$Q20),$T$4:$AB$4,0)))+$T$8))</f>
        <v>0.30696759259259243</v>
      </c>
      <c r="J19" s="40">
        <f t="shared" si="9"/>
        <v>0.51182870370370359</v>
      </c>
      <c r="K19" s="40">
        <f t="shared" si="9"/>
        <v>0.78266203703703707</v>
      </c>
      <c r="L19" s="40"/>
      <c r="M19" s="44"/>
      <c r="O19" s="5">
        <f t="shared" si="3"/>
        <v>14.7</v>
      </c>
      <c r="P19" s="8">
        <v>1</v>
      </c>
      <c r="Q19" s="45" t="s">
        <v>46</v>
      </c>
      <c r="R19" s="46">
        <f t="shared" ref="R19:S19" si="10">TIME(0,0,(3600*($O19-$O18)/(INDEX($T$5:$AB$6,MATCH(R$15,$S$5:$S$6,0),MATCH((CONCATENATE($P19,$Q19)),$T$4:$AB$4,0)))))</f>
        <v>5.7870370370370378E-4</v>
      </c>
      <c r="S19" s="46">
        <f t="shared" si="10"/>
        <v>7.291666666666667E-4</v>
      </c>
      <c r="T19" s="1"/>
      <c r="U19" s="47"/>
      <c r="V19" s="1"/>
      <c r="W19" s="1"/>
    </row>
    <row r="20" spans="1:23" ht="13.5" customHeight="1" x14ac:dyDescent="0.25">
      <c r="A20" s="39">
        <f t="shared" ref="A20:C20" si="11">A19+TIME(0,0,(3600*($O20-$O19)/(INDEX($T$5:$AB$6,MATCH(A$15,$S$5:$S$6,0),MATCH(CONCATENATE($P20,$Q20),$T$4:$AB$4,0)))+$T$8))</f>
        <v>0.76422453703703708</v>
      </c>
      <c r="B20" s="40">
        <f t="shared" si="11"/>
        <v>0.34755787037037028</v>
      </c>
      <c r="C20" s="40">
        <f t="shared" si="11"/>
        <v>0.66005787037037045</v>
      </c>
      <c r="D20" s="40"/>
      <c r="E20" s="40"/>
      <c r="F20" s="42">
        <v>0.5</v>
      </c>
      <c r="G20" s="41">
        <v>4</v>
      </c>
      <c r="H20" s="43" t="s">
        <v>49</v>
      </c>
      <c r="I20" s="40">
        <f t="shared" ref="I20:K20" si="12">I21+TIME(0,0,(3600*($O21-$O20)/(INDEX($T$5:$AB$6,MATCH(I$15,$S$5:$S$6,0),MATCH(CONCATENATE($P21,$Q21),$T$4:$AB$4,0)))+$T$8))</f>
        <v>0.30615740740740727</v>
      </c>
      <c r="J20" s="40">
        <f t="shared" si="12"/>
        <v>0.51101851851851843</v>
      </c>
      <c r="K20" s="40">
        <f t="shared" si="12"/>
        <v>0.78185185185185191</v>
      </c>
      <c r="L20" s="40"/>
      <c r="M20" s="44"/>
      <c r="O20" s="5">
        <f t="shared" si="3"/>
        <v>15.2</v>
      </c>
      <c r="P20" s="8">
        <v>1</v>
      </c>
      <c r="Q20" s="45" t="s">
        <v>46</v>
      </c>
      <c r="R20" s="46">
        <f t="shared" ref="R20:S20" si="13">TIME(0,0,(3600*($O20-$O19)/(INDEX($T$5:$AB$6,MATCH(R$15,$S$5:$S$6,0),MATCH((CONCATENATE($P20,$Q20)),$T$4:$AB$4,0)))))</f>
        <v>4.1666666666666669E-4</v>
      </c>
      <c r="S20" s="46">
        <f t="shared" si="13"/>
        <v>5.2083333333333333E-4</v>
      </c>
      <c r="T20" s="1"/>
      <c r="U20" s="47"/>
      <c r="V20" s="1"/>
      <c r="W20" s="1"/>
    </row>
    <row r="21" spans="1:23" ht="13.5" customHeight="1" x14ac:dyDescent="0.25">
      <c r="A21" s="39">
        <f t="shared" ref="A21:C21" si="14">A20+TIME(0,0,(3600*($O21-$O20)/(INDEX($T$5:$AB$6,MATCH(A$15,$S$5:$S$6,0),MATCH(CONCATENATE($P21,$Q21),$T$4:$AB$4,0)))+$T$8))</f>
        <v>0.76519675925925934</v>
      </c>
      <c r="B21" s="40">
        <f t="shared" si="14"/>
        <v>0.34853009259259249</v>
      </c>
      <c r="C21" s="40">
        <f t="shared" si="14"/>
        <v>0.66103009259259271</v>
      </c>
      <c r="D21" s="40"/>
      <c r="E21" s="40"/>
      <c r="F21" s="42">
        <v>0.7</v>
      </c>
      <c r="G21" s="42">
        <v>5</v>
      </c>
      <c r="H21" s="43" t="s">
        <v>50</v>
      </c>
      <c r="I21" s="40">
        <f t="shared" ref="I21:K21" si="15">I22+TIME(0,0,(3600*($O22-$O21)/(INDEX($T$5:$AB$6,MATCH(I$15,$S$5:$S$6,0),MATCH(CONCATENATE($P22,$Q22),$T$4:$AB$4,0)))+$T$8))</f>
        <v>0.30518518518518506</v>
      </c>
      <c r="J21" s="40">
        <f t="shared" si="15"/>
        <v>0.51004629629629616</v>
      </c>
      <c r="K21" s="40">
        <f t="shared" si="15"/>
        <v>0.78087962962962965</v>
      </c>
      <c r="L21" s="40"/>
      <c r="M21" s="44"/>
      <c r="O21" s="5">
        <f t="shared" si="3"/>
        <v>15.899999999999999</v>
      </c>
      <c r="P21" s="8">
        <v>1</v>
      </c>
      <c r="Q21" s="45" t="s">
        <v>46</v>
      </c>
      <c r="R21" s="46">
        <f t="shared" ref="R21:S21" si="16">TIME(0,0,(3600*($O21-$O20)/(INDEX($T$5:$AB$6,MATCH(R$15,$S$5:$S$6,0),MATCH((CONCATENATE($P21,$Q21)),$T$4:$AB$4,0)))))</f>
        <v>5.7870370370370378E-4</v>
      </c>
      <c r="S21" s="46">
        <f t="shared" si="16"/>
        <v>7.291666666666667E-4</v>
      </c>
      <c r="T21" s="1"/>
      <c r="U21" s="47"/>
      <c r="V21" s="1"/>
      <c r="W21" s="1"/>
    </row>
    <row r="22" spans="1:23" ht="13.5" customHeight="1" x14ac:dyDescent="0.25">
      <c r="A22" s="39">
        <f t="shared" ref="A22:C22" si="17">A21+TIME(0,0,(3600*($O22-$O21)/(INDEX($T$5:$AB$6,MATCH(A$15,$S$5:$S$6,0),MATCH(CONCATENATE($P22,$Q22),$T$4:$AB$4,0)))+$T$8))</f>
        <v>0.76666666666666672</v>
      </c>
      <c r="B22" s="40">
        <f t="shared" si="17"/>
        <v>0.34999999999999992</v>
      </c>
      <c r="C22" s="40">
        <f t="shared" si="17"/>
        <v>0.66250000000000009</v>
      </c>
      <c r="D22" s="40"/>
      <c r="E22" s="40"/>
      <c r="F22" s="42">
        <v>1.3</v>
      </c>
      <c r="G22" s="41">
        <v>6</v>
      </c>
      <c r="H22" s="43" t="s">
        <v>51</v>
      </c>
      <c r="I22" s="40">
        <f t="shared" ref="I22:K22" si="18">I23+TIME(0,0,(3600*($O23-$O22)/(INDEX($T$5:$AB$6,MATCH(I$15,$S$5:$S$6,0),MATCH(CONCATENATE($P23,$Q23),$T$4:$AB$4,0)))+$T$8))</f>
        <v>0.30371527777777763</v>
      </c>
      <c r="J22" s="40">
        <f t="shared" si="18"/>
        <v>0.50857638888888879</v>
      </c>
      <c r="K22" s="40">
        <f t="shared" si="18"/>
        <v>0.77940972222222227</v>
      </c>
      <c r="L22" s="40"/>
      <c r="M22" s="44"/>
      <c r="O22" s="5">
        <f t="shared" si="3"/>
        <v>17.2</v>
      </c>
      <c r="P22" s="8">
        <v>1</v>
      </c>
      <c r="Q22" s="45" t="s">
        <v>46</v>
      </c>
      <c r="R22" s="46">
        <f t="shared" ref="R22:S22" si="19">TIME(0,0,(3600*($O22-$O21)/(INDEX($T$5:$AB$6,MATCH(R$15,$S$5:$S$6,0),MATCH((CONCATENATE($P22,$Q22)),$T$4:$AB$4,0)))))</f>
        <v>1.0763888888888889E-3</v>
      </c>
      <c r="S22" s="46">
        <f t="shared" si="19"/>
        <v>1.3541666666666667E-3</v>
      </c>
      <c r="T22" s="1"/>
      <c r="U22" s="47"/>
      <c r="V22" s="1"/>
      <c r="W22" s="1"/>
    </row>
    <row r="23" spans="1:23" ht="13.5" customHeight="1" x14ac:dyDescent="0.25">
      <c r="A23" s="39">
        <f t="shared" ref="A23:C23" si="20">A22+TIME(0,0,(3600*($O23-$O22)/(INDEX($T$5:$AB$6,MATCH(A$15,$S$5:$S$6,0),MATCH(CONCATENATE($P23,$Q23),$T$4:$AB$4,0)))+$T$8))</f>
        <v>0.76771990740740748</v>
      </c>
      <c r="B23" s="40">
        <f t="shared" si="20"/>
        <v>0.35105324074074068</v>
      </c>
      <c r="C23" s="40">
        <f t="shared" si="20"/>
        <v>0.66355324074074085</v>
      </c>
      <c r="D23" s="40"/>
      <c r="E23" s="40"/>
      <c r="F23" s="42">
        <v>0.8</v>
      </c>
      <c r="G23" s="42">
        <v>7</v>
      </c>
      <c r="H23" s="43" t="s">
        <v>52</v>
      </c>
      <c r="I23" s="40">
        <f t="shared" ref="I23:K23" si="21">I24+TIME(0,0,(3600*($O24-$O23)/(INDEX($T$5:$AB$6,MATCH(I$15,$S$5:$S$6,0),MATCH(CONCATENATE($P24,$Q24),$T$4:$AB$4,0)))+$T$8))</f>
        <v>0.30266203703703687</v>
      </c>
      <c r="J23" s="40">
        <f t="shared" si="21"/>
        <v>0.50752314814814803</v>
      </c>
      <c r="K23" s="40">
        <f t="shared" si="21"/>
        <v>0.77835648148148151</v>
      </c>
      <c r="L23" s="40"/>
      <c r="M23" s="44"/>
      <c r="O23" s="5">
        <f t="shared" si="3"/>
        <v>18</v>
      </c>
      <c r="P23" s="8">
        <v>1</v>
      </c>
      <c r="Q23" s="45" t="s">
        <v>46</v>
      </c>
      <c r="R23" s="46">
        <f t="shared" ref="R23:S23" si="22">TIME(0,0,(3600*($O23-$O22)/(INDEX($T$5:$AB$6,MATCH(R$15,$S$5:$S$6,0),MATCH((CONCATENATE($P23,$Q23)),$T$4:$AB$4,0)))))</f>
        <v>6.5972222222222213E-4</v>
      </c>
      <c r="S23" s="46">
        <f t="shared" si="22"/>
        <v>8.3333333333333339E-4</v>
      </c>
      <c r="T23" s="1"/>
      <c r="U23" s="47"/>
      <c r="V23" s="1"/>
      <c r="W23" s="1"/>
    </row>
    <row r="24" spans="1:23" ht="13.5" customHeight="1" x14ac:dyDescent="0.25">
      <c r="A24" s="39">
        <f t="shared" ref="A24:C24" si="23">A23+TIME(0,0,(3600*($O24-$O23)/(INDEX($T$5:$AB$6,MATCH(A$15,$S$5:$S$6,0),MATCH(CONCATENATE($P24,$Q24),$T$4:$AB$4,0)))+$T$8))</f>
        <v>0.76902777777777787</v>
      </c>
      <c r="B24" s="40">
        <f t="shared" si="23"/>
        <v>0.35236111111111107</v>
      </c>
      <c r="C24" s="40">
        <f t="shared" si="23"/>
        <v>0.66486111111111124</v>
      </c>
      <c r="D24" s="40"/>
      <c r="E24" s="40"/>
      <c r="F24" s="42">
        <v>1.1000000000000001</v>
      </c>
      <c r="G24" s="41">
        <v>8</v>
      </c>
      <c r="H24" s="43" t="s">
        <v>53</v>
      </c>
      <c r="I24" s="40">
        <f t="shared" ref="I24:K24" si="24">I25+TIME(0,0,(3600*($O25-$O24)/(INDEX($T$5:$AB$6,MATCH(I$15,$S$5:$S$6,0),MATCH(CONCATENATE($P25,$Q25),$T$4:$AB$4,0)))+$T$8))</f>
        <v>0.30135416666666648</v>
      </c>
      <c r="J24" s="40">
        <f t="shared" si="24"/>
        <v>0.50621527777777764</v>
      </c>
      <c r="K24" s="40">
        <f t="shared" si="24"/>
        <v>0.77704861111111112</v>
      </c>
      <c r="L24" s="40"/>
      <c r="M24" s="44"/>
      <c r="O24" s="5">
        <f t="shared" si="3"/>
        <v>19.100000000000001</v>
      </c>
      <c r="P24" s="8">
        <v>1</v>
      </c>
      <c r="Q24" s="45" t="s">
        <v>46</v>
      </c>
      <c r="R24" s="46">
        <f t="shared" ref="R24:S24" si="25">TIME(0,0,(3600*($O24-$O23)/(INDEX($T$5:$AB$6,MATCH(R$15,$S$5:$S$6,0),MATCH((CONCATENATE($P24,$Q24)),$T$4:$AB$4,0)))))</f>
        <v>9.1435185185185185E-4</v>
      </c>
      <c r="S24" s="46">
        <f t="shared" si="25"/>
        <v>1.1458333333333333E-3</v>
      </c>
      <c r="T24" s="1"/>
      <c r="U24" s="47"/>
      <c r="V24" s="1"/>
      <c r="W24" s="1"/>
    </row>
    <row r="25" spans="1:23" ht="13.5" customHeight="1" x14ac:dyDescent="0.25">
      <c r="A25" s="39">
        <f t="shared" ref="A25:C25" si="26">A24+TIME(0,0,(3600*($O25-$O24)/(INDEX($T$5:$AB$6,MATCH(A$15,$S$5:$S$6,0),MATCH(CONCATENATE($P25,$Q25),$T$4:$AB$4,0)))+$T$8))</f>
        <v>0.77000000000000013</v>
      </c>
      <c r="B25" s="40">
        <f t="shared" si="26"/>
        <v>0.35333333333333328</v>
      </c>
      <c r="C25" s="40">
        <f t="shared" si="26"/>
        <v>0.6658333333333335</v>
      </c>
      <c r="D25" s="40"/>
      <c r="E25" s="40"/>
      <c r="F25" s="42">
        <v>0.7</v>
      </c>
      <c r="G25" s="42">
        <v>9</v>
      </c>
      <c r="H25" s="43" t="s">
        <v>54</v>
      </c>
      <c r="I25" s="40">
        <f t="shared" ref="I25:K25" si="27">I26+TIME(0,0,(3600*($O26-$O25)/(INDEX($T$5:$AB$6,MATCH(I$15,$S$5:$S$6,0),MATCH(CONCATENATE($P26,$Q26),$T$4:$AB$4,0)))+$T$8))</f>
        <v>0.30038194444444427</v>
      </c>
      <c r="J25" s="40">
        <f t="shared" si="27"/>
        <v>0.50524305555555538</v>
      </c>
      <c r="K25" s="40">
        <f t="shared" si="27"/>
        <v>0.77607638888888886</v>
      </c>
      <c r="L25" s="40"/>
      <c r="M25" s="44"/>
      <c r="O25" s="5">
        <f t="shared" si="3"/>
        <v>19.8</v>
      </c>
      <c r="P25" s="8">
        <v>1</v>
      </c>
      <c r="Q25" s="45" t="s">
        <v>46</v>
      </c>
      <c r="R25" s="46">
        <f t="shared" ref="R25:S25" si="28">TIME(0,0,(3600*($O25-$O24)/(INDEX($T$5:$AB$6,MATCH(R$15,$S$5:$S$6,0),MATCH((CONCATENATE($P25,$Q25)),$T$4:$AB$4,0)))))</f>
        <v>5.7870370370370378E-4</v>
      </c>
      <c r="S25" s="46">
        <f t="shared" si="28"/>
        <v>7.291666666666667E-4</v>
      </c>
      <c r="T25" s="1"/>
      <c r="U25" s="47"/>
      <c r="V25" s="1"/>
      <c r="W25" s="1"/>
    </row>
    <row r="26" spans="1:23" ht="13.5" customHeight="1" x14ac:dyDescent="0.25">
      <c r="A26" s="39">
        <f t="shared" ref="A26:C26" si="29">A25+TIME(0,0,(3600*($O26-$O25)/(INDEX($T$5:$AB$6,MATCH(A$15,$S$5:$S$6,0),MATCH(CONCATENATE($P26,$Q26),$T$4:$AB$4,0)))+$T$8))</f>
        <v>0.77105324074074089</v>
      </c>
      <c r="B26" s="40">
        <f t="shared" si="29"/>
        <v>0.35438657407407403</v>
      </c>
      <c r="C26" s="40">
        <f t="shared" si="29"/>
        <v>0.66688657407407426</v>
      </c>
      <c r="D26" s="40"/>
      <c r="E26" s="40"/>
      <c r="F26" s="42">
        <v>0.8</v>
      </c>
      <c r="G26" s="41">
        <v>10</v>
      </c>
      <c r="H26" s="43" t="s">
        <v>55</v>
      </c>
      <c r="I26" s="40">
        <f t="shared" ref="I26:K26" si="30">I27+TIME(0,0,(3600*($O27-$O26)/(INDEX($T$5:$AB$6,MATCH(I$15,$S$5:$S$6,0),MATCH(CONCATENATE($P27,$Q27),$T$4:$AB$4,0)))+$T$8))</f>
        <v>0.29932870370370351</v>
      </c>
      <c r="J26" s="40">
        <f t="shared" si="30"/>
        <v>0.50418981481481462</v>
      </c>
      <c r="K26" s="40">
        <f t="shared" si="30"/>
        <v>0.7750231481481481</v>
      </c>
      <c r="L26" s="40"/>
      <c r="M26" s="44"/>
      <c r="O26" s="5">
        <f t="shared" si="3"/>
        <v>20.6</v>
      </c>
      <c r="P26" s="8">
        <v>1</v>
      </c>
      <c r="Q26" s="45" t="s">
        <v>46</v>
      </c>
      <c r="R26" s="46">
        <f t="shared" ref="R26:S26" si="31">TIME(0,0,(3600*($O26-$O25)/(INDEX($T$5:$AB$6,MATCH(R$15,$S$5:$S$6,0),MATCH((CONCATENATE($P26,$Q26)),$T$4:$AB$4,0)))))</f>
        <v>6.5972222222222213E-4</v>
      </c>
      <c r="S26" s="46">
        <f t="shared" si="31"/>
        <v>8.3333333333333339E-4</v>
      </c>
      <c r="T26" s="1"/>
      <c r="U26" s="47"/>
      <c r="V26" s="1"/>
      <c r="W26" s="1"/>
    </row>
    <row r="27" spans="1:23" ht="13.5" customHeight="1" x14ac:dyDescent="0.25">
      <c r="A27" s="39">
        <f t="shared" ref="A27:C27" si="32">A26+TIME(0,0,(3600*($O27-$O26)/(INDEX($T$5:$AB$6,MATCH(A$15,$S$5:$S$6,0),MATCH(CONCATENATE($P27,$Q27),$T$4:$AB$4,0)))+$T$8))</f>
        <v>0.77210648148148164</v>
      </c>
      <c r="B27" s="40">
        <f t="shared" si="32"/>
        <v>0.35543981481481479</v>
      </c>
      <c r="C27" s="40">
        <f t="shared" si="32"/>
        <v>0.66793981481481501</v>
      </c>
      <c r="D27" s="40"/>
      <c r="E27" s="40"/>
      <c r="F27" s="42">
        <v>0.8</v>
      </c>
      <c r="G27" s="42">
        <v>11</v>
      </c>
      <c r="H27" s="43" t="s">
        <v>56</v>
      </c>
      <c r="I27" s="40">
        <f t="shared" ref="I27:K27" si="33">I28+TIME(0,0,(3600*($O28-$O27)/(INDEX($T$5:$AB$6,MATCH(I$15,$S$5:$S$6,0),MATCH(CONCATENATE($P28,$Q28),$T$4:$AB$4,0)))+$T$8))</f>
        <v>0.29827546296296276</v>
      </c>
      <c r="J27" s="40">
        <f t="shared" si="33"/>
        <v>0.50313657407407386</v>
      </c>
      <c r="K27" s="40">
        <f t="shared" si="33"/>
        <v>0.77396990740740734</v>
      </c>
      <c r="L27" s="40"/>
      <c r="M27" s="44"/>
      <c r="O27" s="5">
        <f t="shared" si="3"/>
        <v>21.400000000000002</v>
      </c>
      <c r="P27" s="8">
        <v>1</v>
      </c>
      <c r="Q27" s="45" t="s">
        <v>46</v>
      </c>
      <c r="R27" s="46">
        <f t="shared" ref="R27:S27" si="34">TIME(0,0,(3600*($O27-$O26)/(INDEX($T$5:$AB$6,MATCH(R$15,$S$5:$S$6,0),MATCH((CONCATENATE($P27,$Q27)),$T$4:$AB$4,0)))))</f>
        <v>6.5972222222222213E-4</v>
      </c>
      <c r="S27" s="46">
        <f t="shared" si="34"/>
        <v>8.3333333333333339E-4</v>
      </c>
      <c r="T27" s="1"/>
      <c r="U27" s="47"/>
      <c r="V27" s="1"/>
      <c r="W27" s="1"/>
    </row>
    <row r="28" spans="1:23" ht="13.5" customHeight="1" x14ac:dyDescent="0.25">
      <c r="A28" s="39">
        <f t="shared" ref="A28:C28" si="35">A27+TIME(0,0,(3600*($O28-$O27)/(INDEX($T$5:$AB$6,MATCH(A$15,$S$5:$S$6,0),MATCH(CONCATENATE($P28,$Q28),$T$4:$AB$4,0)))+$T$8))</f>
        <v>0.77291666666666681</v>
      </c>
      <c r="B28" s="40">
        <f t="shared" si="35"/>
        <v>0.35624999999999996</v>
      </c>
      <c r="C28" s="40">
        <f t="shared" si="35"/>
        <v>0.66875000000000018</v>
      </c>
      <c r="D28" s="40"/>
      <c r="E28" s="40"/>
      <c r="F28" s="42">
        <v>0.5</v>
      </c>
      <c r="G28" s="41">
        <v>12</v>
      </c>
      <c r="H28" s="43" t="s">
        <v>57</v>
      </c>
      <c r="I28" s="40">
        <f t="shared" ref="I28:K28" si="36">I29+TIME(0,0,(3600*($O29-$O28)/(INDEX($T$5:$AB$6,MATCH(I$15,$S$5:$S$6,0),MATCH(CONCATENATE($P29,$Q29),$T$4:$AB$4,0)))+$T$8))</f>
        <v>0.29746527777777759</v>
      </c>
      <c r="J28" s="40">
        <f t="shared" si="36"/>
        <v>0.5023263888888887</v>
      </c>
      <c r="K28" s="40">
        <f t="shared" si="36"/>
        <v>0.77315972222222218</v>
      </c>
      <c r="L28" s="40"/>
      <c r="M28" s="44"/>
      <c r="O28" s="5">
        <f t="shared" si="3"/>
        <v>21.900000000000002</v>
      </c>
      <c r="P28" s="8">
        <v>1</v>
      </c>
      <c r="Q28" s="45" t="s">
        <v>46</v>
      </c>
      <c r="R28" s="46">
        <f t="shared" ref="R28:S28" si="37">TIME(0,0,(3600*($O28-$O27)/(INDEX($T$5:$AB$6,MATCH(R$15,$S$5:$S$6,0),MATCH((CONCATENATE($P28,$Q28)),$T$4:$AB$4,0)))))</f>
        <v>4.1666666666666669E-4</v>
      </c>
      <c r="S28" s="46">
        <f t="shared" si="37"/>
        <v>5.2083333333333333E-4</v>
      </c>
      <c r="T28" s="1"/>
      <c r="U28" s="47"/>
      <c r="V28" s="1"/>
      <c r="W28" s="1"/>
    </row>
    <row r="29" spans="1:23" ht="13.5" customHeight="1" x14ac:dyDescent="0.25">
      <c r="A29" s="39">
        <f t="shared" ref="A29:C29" si="38">A28+TIME(0,0,(3600*($O29-$O28)/(INDEX($T$5:$AB$6,MATCH(A$15,$S$5:$S$6,0),MATCH(CONCATENATE($P29,$Q29),$T$4:$AB$4,0)))+$T$8))</f>
        <v>0.77355324074074083</v>
      </c>
      <c r="B29" s="40">
        <f t="shared" si="38"/>
        <v>0.35688657407407404</v>
      </c>
      <c r="C29" s="40">
        <f t="shared" si="38"/>
        <v>0.6693865740740742</v>
      </c>
      <c r="D29" s="40"/>
      <c r="E29" s="40"/>
      <c r="F29" s="42">
        <v>0.3</v>
      </c>
      <c r="G29" s="42">
        <v>13</v>
      </c>
      <c r="H29" s="43" t="s">
        <v>58</v>
      </c>
      <c r="I29" s="40">
        <f t="shared" ref="I29:K29" si="39">I30+TIME(0,0,(3600*($O30-$O29)/(INDEX($T$5:$AB$6,MATCH(I$15,$S$5:$S$6,0),MATCH(CONCATENATE($P30,$Q30),$T$4:$AB$4,0)))+$T$8))</f>
        <v>0.29682870370370351</v>
      </c>
      <c r="J29" s="40">
        <f t="shared" si="39"/>
        <v>0.50168981481481467</v>
      </c>
      <c r="K29" s="40">
        <f t="shared" si="39"/>
        <v>0.77252314814814815</v>
      </c>
      <c r="L29" s="40"/>
      <c r="M29" s="44"/>
      <c r="O29" s="5">
        <f t="shared" si="3"/>
        <v>22.200000000000003</v>
      </c>
      <c r="P29" s="8">
        <v>1</v>
      </c>
      <c r="Q29" s="45" t="s">
        <v>46</v>
      </c>
      <c r="R29" s="46">
        <f t="shared" ref="R29:S29" si="40">TIME(0,0,(3600*($O29-$O28)/(INDEX($T$5:$AB$6,MATCH(R$15,$S$5:$S$6,0),MATCH((CONCATENATE($P29,$Q29)),$T$4:$AB$4,0)))))</f>
        <v>2.4305555555555552E-4</v>
      </c>
      <c r="S29" s="46">
        <f t="shared" si="40"/>
        <v>3.1250000000000001E-4</v>
      </c>
      <c r="T29" s="1"/>
      <c r="U29" s="47"/>
      <c r="V29" s="1"/>
      <c r="W29" s="1"/>
    </row>
    <row r="30" spans="1:23" ht="13.5" customHeight="1" x14ac:dyDescent="0.25">
      <c r="A30" s="39">
        <f t="shared" ref="A30:C30" si="41">A29+TIME(0,0,(3600*($O30-$O29)/(INDEX($T$5:$AB$6,MATCH(A$15,$S$5:$S$6,0),MATCH(CONCATENATE($P30,$Q30),$T$4:$AB$4,0)))+$T$8))</f>
        <v>0.77543981481481494</v>
      </c>
      <c r="B30" s="40">
        <f t="shared" si="41"/>
        <v>0.35877314814814809</v>
      </c>
      <c r="C30" s="40">
        <f t="shared" si="41"/>
        <v>0.67127314814814831</v>
      </c>
      <c r="D30" s="40"/>
      <c r="E30" s="40"/>
      <c r="F30" s="42">
        <v>1.8</v>
      </c>
      <c r="G30" s="41">
        <v>14</v>
      </c>
      <c r="H30" s="43" t="s">
        <v>59</v>
      </c>
      <c r="I30" s="40">
        <f t="shared" ref="I30:K30" si="42">I31+TIME(0,0,(3600*($O31-$O30)/(INDEX($T$5:$AB$6,MATCH(I$15,$S$5:$S$6,0),MATCH(CONCATENATE($P31,$Q31),$T$4:$AB$4,0)))+$T$8))</f>
        <v>0.29494212962962946</v>
      </c>
      <c r="J30" s="40">
        <f t="shared" si="42"/>
        <v>0.49980324074074056</v>
      </c>
      <c r="K30" s="40">
        <f t="shared" si="42"/>
        <v>0.77063657407407404</v>
      </c>
      <c r="L30" s="40"/>
      <c r="M30" s="44"/>
      <c r="O30" s="5">
        <f t="shared" si="3"/>
        <v>24.000000000000004</v>
      </c>
      <c r="P30" s="8">
        <v>1</v>
      </c>
      <c r="Q30" s="45" t="s">
        <v>46</v>
      </c>
      <c r="R30" s="46">
        <f t="shared" ref="R30:S30" si="43">TIME(0,0,(3600*($O30-$O29)/(INDEX($T$5:$AB$6,MATCH(R$15,$S$5:$S$6,0),MATCH((CONCATENATE($P30,$Q30)),$T$4:$AB$4,0)))))</f>
        <v>1.4930555555555556E-3</v>
      </c>
      <c r="S30" s="46">
        <f t="shared" si="43"/>
        <v>1.8750000000000001E-3</v>
      </c>
      <c r="T30" s="1"/>
      <c r="U30" s="47"/>
      <c r="V30" s="1"/>
      <c r="W30" s="1"/>
    </row>
    <row r="31" spans="1:23" ht="13.5" customHeight="1" x14ac:dyDescent="0.25">
      <c r="A31" s="39">
        <f t="shared" ref="A31:C31" si="44">A30+TIME(0,0,(3600*($O31-$O30)/(INDEX($T$5:$AB$6,MATCH(A$15,$S$5:$S$6,0),MATCH(CONCATENATE($P31,$Q31),$T$4:$AB$4,0)))+$T$8))</f>
        <v>0.7764930555555557</v>
      </c>
      <c r="B31" s="40">
        <f t="shared" si="44"/>
        <v>0.35982638888888885</v>
      </c>
      <c r="C31" s="40">
        <f t="shared" si="44"/>
        <v>0.67232638888888907</v>
      </c>
      <c r="D31" s="40"/>
      <c r="E31" s="40"/>
      <c r="F31" s="42">
        <v>0.8</v>
      </c>
      <c r="G31" s="42">
        <v>15</v>
      </c>
      <c r="H31" s="43" t="s">
        <v>60</v>
      </c>
      <c r="I31" s="40">
        <f t="shared" ref="I31:K31" si="45">I32+TIME(0,0,(3600*($O32-$O31)/(INDEX($T$5:$AB$6,MATCH(I$15,$S$5:$S$6,0),MATCH(CONCATENATE($P32,$Q32),$T$4:$AB$4,0)))+$T$8))</f>
        <v>0.2938888888888887</v>
      </c>
      <c r="J31" s="40">
        <f t="shared" si="45"/>
        <v>0.4987499999999998</v>
      </c>
      <c r="K31" s="40">
        <f t="shared" si="45"/>
        <v>0.76958333333333329</v>
      </c>
      <c r="L31" s="40"/>
      <c r="M31" s="44"/>
      <c r="O31" s="5">
        <f t="shared" si="3"/>
        <v>24.800000000000004</v>
      </c>
      <c r="P31" s="8">
        <v>1</v>
      </c>
      <c r="Q31" s="45" t="s">
        <v>46</v>
      </c>
      <c r="R31" s="46">
        <f t="shared" ref="R31:S31" si="46">TIME(0,0,(3600*($O31-$O30)/(INDEX($T$5:$AB$6,MATCH(R$15,$S$5:$S$6,0),MATCH((CONCATENATE($P31,$Q31)),$T$4:$AB$4,0)))))</f>
        <v>6.5972222222222213E-4</v>
      </c>
      <c r="S31" s="46">
        <f t="shared" si="46"/>
        <v>8.3333333333333339E-4</v>
      </c>
      <c r="T31" s="1"/>
      <c r="U31" s="47"/>
      <c r="V31" s="1"/>
      <c r="W31" s="1"/>
    </row>
    <row r="32" spans="1:23" ht="13.5" customHeight="1" x14ac:dyDescent="0.25">
      <c r="A32" s="39">
        <f t="shared" ref="A32:C32" si="47">A31+TIME(0,0,(3600*($O32-$O31)/(INDEX($T$5:$AB$6,MATCH(A$15,$S$5:$S$6,0),MATCH(CONCATENATE($P32,$Q32),$T$4:$AB$4,0)))+$T$8))</f>
        <v>0.77887731481481493</v>
      </c>
      <c r="B32" s="40">
        <f t="shared" si="47"/>
        <v>0.36221064814814813</v>
      </c>
      <c r="C32" s="40">
        <f t="shared" si="47"/>
        <v>0.6747106481481483</v>
      </c>
      <c r="D32" s="40"/>
      <c r="E32" s="40"/>
      <c r="F32" s="42">
        <v>2.4</v>
      </c>
      <c r="G32" s="41">
        <v>16</v>
      </c>
      <c r="H32" s="43" t="s">
        <v>61</v>
      </c>
      <c r="I32" s="40">
        <f t="shared" ref="I32:K32" si="48">I33+TIME(0,0,(3600*($O33-$O32)/(INDEX($T$5:$AB$6,MATCH(I$15,$S$5:$S$6,0),MATCH(CONCATENATE($P33,$Q33),$T$4:$AB$4,0)))+$T$8))</f>
        <v>0.29150462962962942</v>
      </c>
      <c r="J32" s="40">
        <f t="shared" si="48"/>
        <v>0.49636574074074052</v>
      </c>
      <c r="K32" s="40">
        <f t="shared" si="48"/>
        <v>0.76719907407407406</v>
      </c>
      <c r="L32" s="40"/>
      <c r="M32" s="44"/>
      <c r="O32" s="5">
        <f t="shared" si="3"/>
        <v>27.200000000000003</v>
      </c>
      <c r="P32" s="8">
        <v>1</v>
      </c>
      <c r="Q32" s="45" t="s">
        <v>46</v>
      </c>
      <c r="R32" s="46">
        <f t="shared" ref="R32:S32" si="49">TIME(0,0,(3600*($O32-$O31)/(INDEX($T$5:$AB$6,MATCH(R$15,$S$5:$S$6,0),MATCH((CONCATENATE($P32,$Q32)),$T$4:$AB$4,0)))))</f>
        <v>1.9907407407407408E-3</v>
      </c>
      <c r="S32" s="46">
        <f t="shared" si="49"/>
        <v>2.5000000000000001E-3</v>
      </c>
      <c r="T32" s="1"/>
      <c r="U32" s="47"/>
      <c r="V32" s="1"/>
      <c r="W32" s="1"/>
    </row>
    <row r="33" spans="1:23" ht="13.5" customHeight="1" x14ac:dyDescent="0.25">
      <c r="A33" s="39">
        <f t="shared" ref="A33:C33" si="50">A32+TIME(0,0,(3600*($O33-$O32)/(INDEX($T$5:$AB$6,MATCH(A$15,$S$5:$S$6,0),MATCH(CONCATENATE($P33,$Q33),$T$4:$AB$4,0)))+$T$8))</f>
        <v>0.77976851851851858</v>
      </c>
      <c r="B33" s="40">
        <f t="shared" si="50"/>
        <v>0.36310185185185184</v>
      </c>
      <c r="C33" s="40">
        <f t="shared" si="50"/>
        <v>0.67560185185185195</v>
      </c>
      <c r="D33" s="40"/>
      <c r="E33" s="40"/>
      <c r="F33" s="42">
        <v>0.6</v>
      </c>
      <c r="G33" s="42">
        <v>17</v>
      </c>
      <c r="H33" s="43" t="s">
        <v>62</v>
      </c>
      <c r="I33" s="40">
        <f t="shared" ref="I33:K33" si="51">I34+TIME(0,0,(3600*($O34-$O33)/(INDEX($T$5:$AB$6,MATCH(I$15,$S$5:$S$6,0),MATCH(CONCATENATE($P34,$Q34),$T$4:$AB$4,0)))+$T$8))</f>
        <v>0.29061342592592571</v>
      </c>
      <c r="J33" s="40">
        <f t="shared" si="51"/>
        <v>0.49547453703703681</v>
      </c>
      <c r="K33" s="40">
        <f t="shared" si="51"/>
        <v>0.7663078703703704</v>
      </c>
      <c r="L33" s="40"/>
      <c r="M33" s="44"/>
      <c r="O33" s="5">
        <f t="shared" si="3"/>
        <v>27.800000000000004</v>
      </c>
      <c r="P33" s="8">
        <v>1</v>
      </c>
      <c r="Q33" s="45" t="s">
        <v>46</v>
      </c>
      <c r="R33" s="46">
        <f t="shared" ref="R33:S33" si="52">TIME(0,0,(3600*($O33-$O32)/(INDEX($T$5:$AB$6,MATCH(R$15,$S$5:$S$6,0),MATCH((CONCATENATE($P33,$Q33)),$T$4:$AB$4,0)))))</f>
        <v>4.9768518518518521E-4</v>
      </c>
      <c r="S33" s="46">
        <f t="shared" si="52"/>
        <v>6.2500000000000001E-4</v>
      </c>
      <c r="T33" s="1"/>
      <c r="U33" s="47"/>
      <c r="V33" s="1"/>
      <c r="W33" s="1"/>
    </row>
    <row r="34" spans="1:23" ht="13.5" customHeight="1" x14ac:dyDescent="0.25">
      <c r="A34" s="39">
        <f t="shared" ref="A34:C34" si="53">A33+TIME(0,0,(3600*($O34-$O33)/(INDEX($T$5:$AB$6,MATCH(A$15,$S$5:$S$6,0),MATCH(CONCATENATE($P34,$Q34),$T$4:$AB$4,0)))+$T$8))</f>
        <v>0.78082175925925934</v>
      </c>
      <c r="B34" s="40">
        <f t="shared" si="53"/>
        <v>0.3641550925925926</v>
      </c>
      <c r="C34" s="40">
        <f t="shared" si="53"/>
        <v>0.67665509259259271</v>
      </c>
      <c r="D34" s="40"/>
      <c r="E34" s="40"/>
      <c r="F34" s="42">
        <v>0.8</v>
      </c>
      <c r="G34" s="41">
        <v>18</v>
      </c>
      <c r="H34" s="43" t="s">
        <v>63</v>
      </c>
      <c r="I34" s="40">
        <f t="shared" ref="I34:K34" si="54">I35+TIME(0,0,(3600*($O35-$O34)/(INDEX($T$5:$AB$6,MATCH(I$15,$S$5:$S$6,0),MATCH(CONCATENATE($P35,$Q35),$T$4:$AB$4,0)))+$T$8))</f>
        <v>0.28956018518518495</v>
      </c>
      <c r="J34" s="40">
        <f t="shared" si="54"/>
        <v>0.49442129629629605</v>
      </c>
      <c r="K34" s="40">
        <f t="shared" si="54"/>
        <v>0.76525462962962965</v>
      </c>
      <c r="L34" s="40"/>
      <c r="M34" s="44"/>
      <c r="O34" s="5">
        <f t="shared" si="3"/>
        <v>28.600000000000005</v>
      </c>
      <c r="P34" s="8">
        <v>1</v>
      </c>
      <c r="Q34" s="45" t="s">
        <v>46</v>
      </c>
      <c r="R34" s="46">
        <f t="shared" ref="R34:S34" si="55">TIME(0,0,(3600*($O34-$O33)/(INDEX($T$5:$AB$6,MATCH(R$15,$S$5:$S$6,0),MATCH((CONCATENATE($P34,$Q34)),$T$4:$AB$4,0)))))</f>
        <v>6.5972222222222213E-4</v>
      </c>
      <c r="S34" s="46">
        <f t="shared" si="55"/>
        <v>8.3333333333333339E-4</v>
      </c>
      <c r="T34" s="1"/>
      <c r="U34" s="47"/>
      <c r="V34" s="1"/>
      <c r="W34" s="1"/>
    </row>
    <row r="35" spans="1:23" ht="13.5" customHeight="1" x14ac:dyDescent="0.25">
      <c r="A35" s="39">
        <f t="shared" ref="A35:C35" si="56">A34+TIME(0,0,(3600*($O35-$O34)/(INDEX($T$5:$AB$6,MATCH(A$15,$S$5:$S$6,0),MATCH(CONCATENATE($P35,$Q35),$T$4:$AB$4,0)))+$T$8))</f>
        <v>0.78204861111111124</v>
      </c>
      <c r="B35" s="40">
        <f t="shared" si="56"/>
        <v>0.36538194444444444</v>
      </c>
      <c r="C35" s="40">
        <f t="shared" si="56"/>
        <v>0.67788194444444461</v>
      </c>
      <c r="D35" s="40"/>
      <c r="E35" s="40"/>
      <c r="F35" s="42">
        <v>1</v>
      </c>
      <c r="G35" s="42">
        <v>19</v>
      </c>
      <c r="H35" s="43" t="s">
        <v>64</v>
      </c>
      <c r="I35" s="40">
        <f t="shared" ref="I35:K35" si="57">I36+TIME(0,0,(3600*($O36-$O35)/(INDEX($T$5:$AB$6,MATCH(I$15,$S$5:$S$6,0),MATCH(CONCATENATE($P36,$Q36),$T$4:$AB$4,0)))+$T$8))</f>
        <v>0.28833333333333311</v>
      </c>
      <c r="J35" s="40">
        <f t="shared" si="57"/>
        <v>0.49319444444444421</v>
      </c>
      <c r="K35" s="40">
        <f t="shared" si="57"/>
        <v>0.76402777777777775</v>
      </c>
      <c r="L35" s="40"/>
      <c r="M35" s="44"/>
      <c r="O35" s="5">
        <f t="shared" si="3"/>
        <v>29.600000000000005</v>
      </c>
      <c r="P35" s="8">
        <v>1</v>
      </c>
      <c r="Q35" s="45" t="s">
        <v>46</v>
      </c>
      <c r="R35" s="46">
        <f t="shared" ref="R35:S35" si="58">TIME(0,0,(3600*($O35-$O34)/(INDEX($T$5:$AB$6,MATCH(R$15,$S$5:$S$6,0),MATCH((CONCATENATE($P35,$Q35)),$T$4:$AB$4,0)))))</f>
        <v>8.3333333333333339E-4</v>
      </c>
      <c r="S35" s="46">
        <f t="shared" si="58"/>
        <v>1.0416666666666667E-3</v>
      </c>
      <c r="T35" s="1"/>
      <c r="U35" s="47"/>
      <c r="V35" s="1"/>
      <c r="W35" s="1"/>
    </row>
    <row r="36" spans="1:23" ht="13.5" customHeight="1" x14ac:dyDescent="0.25">
      <c r="A36" s="39">
        <f t="shared" ref="A36:C36" si="59">A35+TIME(0,0,(3600*($O36-$O35)/(INDEX($T$5:$AB$6,MATCH(A$15,$S$5:$S$6,0),MATCH(CONCATENATE($P36,$Q36),$T$4:$AB$4,0)))+$T$8))</f>
        <v>0.78377314814814825</v>
      </c>
      <c r="B36" s="40">
        <f t="shared" si="59"/>
        <v>0.36710648148148145</v>
      </c>
      <c r="C36" s="40">
        <f t="shared" si="59"/>
        <v>0.67960648148148162</v>
      </c>
      <c r="D36" s="40"/>
      <c r="E36" s="40"/>
      <c r="F36" s="42">
        <v>1.6</v>
      </c>
      <c r="G36" s="41">
        <v>20</v>
      </c>
      <c r="H36" s="43" t="s">
        <v>65</v>
      </c>
      <c r="I36" s="40">
        <f t="shared" ref="I36:K36" si="60">I37+TIME(0,0,(3600*($O37-$O36)/(INDEX($T$5:$AB$6,MATCH(I$15,$S$5:$S$6,0),MATCH(CONCATENATE($P37,$Q37),$T$4:$AB$4,0)))+$T$8))</f>
        <v>0.2866087962962961</v>
      </c>
      <c r="J36" s="40">
        <f t="shared" si="60"/>
        <v>0.4914699074074072</v>
      </c>
      <c r="K36" s="40">
        <f t="shared" si="60"/>
        <v>0.76230324074074074</v>
      </c>
      <c r="L36" s="40"/>
      <c r="M36" s="44"/>
      <c r="O36" s="5">
        <f t="shared" si="3"/>
        <v>31.200000000000006</v>
      </c>
      <c r="P36" s="8">
        <v>1</v>
      </c>
      <c r="Q36" s="45" t="s">
        <v>46</v>
      </c>
      <c r="R36" s="46">
        <f t="shared" ref="R36:S36" si="61">TIME(0,0,(3600*($O36-$O35)/(INDEX($T$5:$AB$6,MATCH(R$15,$S$5:$S$6,0),MATCH((CONCATENATE($P36,$Q36)),$T$4:$AB$4,0)))))</f>
        <v>1.3310185185185187E-3</v>
      </c>
      <c r="S36" s="46">
        <f t="shared" si="61"/>
        <v>1.6666666666666668E-3</v>
      </c>
      <c r="T36" s="1"/>
      <c r="U36" s="47"/>
      <c r="V36" s="1"/>
      <c r="W36" s="1"/>
    </row>
    <row r="37" spans="1:23" ht="13.5" customHeight="1" x14ac:dyDescent="0.25">
      <c r="A37" s="39">
        <f t="shared" ref="A37:C37" si="62">A36+TIME(0,0,(3600*($O37-$O36)/(INDEX($T$5:$AB$6,MATCH(A$15,$S$5:$S$6,0),MATCH(CONCATENATE($P37,$Q37),$T$4:$AB$4,0)))+$T$8))</f>
        <v>0.78549768518518526</v>
      </c>
      <c r="B37" s="40">
        <f t="shared" si="62"/>
        <v>0.36883101851851846</v>
      </c>
      <c r="C37" s="40">
        <f t="shared" si="62"/>
        <v>0.68133101851851863</v>
      </c>
      <c r="D37" s="40"/>
      <c r="E37" s="40"/>
      <c r="F37" s="42">
        <v>1.6</v>
      </c>
      <c r="G37" s="42">
        <v>21</v>
      </c>
      <c r="H37" s="43" t="s">
        <v>66</v>
      </c>
      <c r="I37" s="40">
        <f t="shared" ref="I37:K37" si="63">I38+TIME(0,0,(3600*($O38-$O37)/(INDEX($T$5:$AB$6,MATCH(I$15,$S$5:$S$6,0),MATCH(CONCATENATE($P38,$Q38),$T$4:$AB$4,0)))+$T$8))</f>
        <v>0.28488425925925909</v>
      </c>
      <c r="J37" s="40">
        <f t="shared" si="63"/>
        <v>0.48974537037037019</v>
      </c>
      <c r="K37" s="40">
        <f t="shared" si="63"/>
        <v>0.76057870370370373</v>
      </c>
      <c r="L37" s="40"/>
      <c r="M37" s="44"/>
      <c r="O37" s="5">
        <f t="shared" si="3"/>
        <v>32.800000000000004</v>
      </c>
      <c r="P37" s="8">
        <v>1</v>
      </c>
      <c r="Q37" s="45" t="s">
        <v>46</v>
      </c>
      <c r="R37" s="46">
        <f t="shared" ref="R37:S37" si="64">TIME(0,0,(3600*($O37-$O36)/(INDEX($T$5:$AB$6,MATCH(R$15,$S$5:$S$6,0),MATCH((CONCATENATE($P37,$Q37)),$T$4:$AB$4,0)))))</f>
        <v>1.3310185185185187E-3</v>
      </c>
      <c r="S37" s="46">
        <f t="shared" si="64"/>
        <v>1.6666666666666668E-3</v>
      </c>
      <c r="T37" s="1"/>
      <c r="U37" s="47"/>
      <c r="V37" s="1"/>
      <c r="W37" s="1"/>
    </row>
    <row r="38" spans="1:23" ht="13.5" customHeight="1" x14ac:dyDescent="0.25">
      <c r="A38" s="39">
        <f t="shared" ref="A38:C38" si="65">A37+TIME(0,0,(3600*($O38-$O37)/(INDEX($T$5:$AB$6,MATCH(A$15,$S$5:$S$6,0),MATCH(CONCATENATE($P38,$Q38),$T$4:$AB$4,0)))+$T$8))</f>
        <v>0.78688657407407414</v>
      </c>
      <c r="B38" s="40">
        <f t="shared" si="65"/>
        <v>0.37021990740740734</v>
      </c>
      <c r="C38" s="40">
        <f t="shared" si="65"/>
        <v>0.68271990740740751</v>
      </c>
      <c r="D38" s="40"/>
      <c r="E38" s="40"/>
      <c r="F38" s="42">
        <v>1.2</v>
      </c>
      <c r="G38" s="41">
        <v>22</v>
      </c>
      <c r="H38" s="43" t="s">
        <v>67</v>
      </c>
      <c r="I38" s="40">
        <f t="shared" ref="I38:K38" si="66">I39+TIME(0,0,(3600*($O39-$O38)/(INDEX($T$5:$AB$6,MATCH(I$15,$S$5:$S$6,0),MATCH(CONCATENATE($P39,$Q39),$T$4:$AB$4,0)))+$T$8))</f>
        <v>0.2834953703703702</v>
      </c>
      <c r="J38" s="40">
        <f t="shared" si="66"/>
        <v>0.48835648148148131</v>
      </c>
      <c r="K38" s="40">
        <f t="shared" si="66"/>
        <v>0.75918981481481485</v>
      </c>
      <c r="L38" s="40"/>
      <c r="M38" s="44"/>
      <c r="O38" s="5">
        <f t="shared" si="3"/>
        <v>34.000000000000007</v>
      </c>
      <c r="P38" s="8">
        <v>1</v>
      </c>
      <c r="Q38" s="45" t="s">
        <v>46</v>
      </c>
      <c r="R38" s="46">
        <f t="shared" ref="R38:S38" si="67">TIME(0,0,(3600*($O38-$O37)/(INDEX($T$5:$AB$6,MATCH(R$15,$S$5:$S$6,0),MATCH((CONCATENATE($P38,$Q38)),$T$4:$AB$4,0)))))</f>
        <v>9.9537037037037042E-4</v>
      </c>
      <c r="S38" s="46">
        <f t="shared" si="67"/>
        <v>1.25E-3</v>
      </c>
      <c r="T38" s="1"/>
      <c r="U38" s="47"/>
      <c r="V38" s="1"/>
      <c r="W38" s="1"/>
    </row>
    <row r="39" spans="1:23" ht="13.5" customHeight="1" x14ac:dyDescent="0.25">
      <c r="A39" s="39">
        <f t="shared" ref="A39:C39" si="68">A38+TIME(0,0,(3600*($O39-$O38)/(INDEX($T$5:$AB$6,MATCH(A$15,$S$5:$S$6,0),MATCH(CONCATENATE($P39,$Q39),$T$4:$AB$4,0)))+$T$8))</f>
        <v>0.7878587962962964</v>
      </c>
      <c r="B39" s="40">
        <f t="shared" si="68"/>
        <v>0.37119212962962955</v>
      </c>
      <c r="C39" s="40">
        <f t="shared" si="68"/>
        <v>0.68369212962962977</v>
      </c>
      <c r="D39" s="40"/>
      <c r="E39" s="40"/>
      <c r="F39" s="42">
        <v>0.7</v>
      </c>
      <c r="G39" s="42">
        <v>23</v>
      </c>
      <c r="H39" s="43" t="s">
        <v>68</v>
      </c>
      <c r="I39" s="40">
        <f t="shared" ref="I39:K39" si="69">I40+TIME(0,0,(3600*($O40-$O39)/(INDEX($T$5:$AB$6,MATCH(I$15,$S$5:$S$6,0),MATCH(CONCATENATE($P40,$Q40),$T$4:$AB$4,0)))+$T$8))</f>
        <v>0.282523148148148</v>
      </c>
      <c r="J39" s="40">
        <f t="shared" si="69"/>
        <v>0.4873842592592591</v>
      </c>
      <c r="K39" s="40">
        <f t="shared" si="69"/>
        <v>0.75821759259259258</v>
      </c>
      <c r="L39" s="40"/>
      <c r="M39" s="44"/>
      <c r="O39" s="5">
        <f t="shared" si="3"/>
        <v>34.70000000000001</v>
      </c>
      <c r="P39" s="8">
        <v>1</v>
      </c>
      <c r="Q39" s="45" t="s">
        <v>46</v>
      </c>
      <c r="R39" s="46">
        <f t="shared" ref="R39:S39" si="70">TIME(0,0,(3600*($O39-$O38)/(INDEX($T$5:$AB$6,MATCH(R$15,$S$5:$S$6,0),MATCH((CONCATENATE($P39,$Q39)),$T$4:$AB$4,0)))))</f>
        <v>5.7870370370370378E-4</v>
      </c>
      <c r="S39" s="46">
        <f t="shared" si="70"/>
        <v>7.291666666666667E-4</v>
      </c>
      <c r="T39" s="1"/>
      <c r="U39" s="47"/>
      <c r="V39" s="1"/>
      <c r="W39" s="1"/>
    </row>
    <row r="40" spans="1:23" ht="13.5" customHeight="1" x14ac:dyDescent="0.25">
      <c r="A40" s="39">
        <f t="shared" ref="A40:C40" si="71">A39+TIME(0,0,(3600*($O40-$O39)/(INDEX($T$5:$AB$6,MATCH(A$15,$S$5:$S$6,0),MATCH(CONCATENATE($P40,$Q40),$T$4:$AB$4,0)))+$T$8))</f>
        <v>0.78924768518518529</v>
      </c>
      <c r="B40" s="40">
        <f t="shared" si="71"/>
        <v>0.37258101851851844</v>
      </c>
      <c r="C40" s="40">
        <f t="shared" si="71"/>
        <v>0.68508101851851866</v>
      </c>
      <c r="D40" s="40"/>
      <c r="E40" s="40"/>
      <c r="F40" s="42">
        <v>1.2</v>
      </c>
      <c r="G40" s="41">
        <v>24</v>
      </c>
      <c r="H40" s="43" t="s">
        <v>69</v>
      </c>
      <c r="I40" s="40">
        <f t="shared" ref="I40:K40" si="72">I41+TIME(0,0,(3600*($O41-$O40)/(INDEX($T$5:$AB$6,MATCH(I$15,$S$5:$S$6,0),MATCH(CONCATENATE($P41,$Q41),$T$4:$AB$4,0)))+$T$8))</f>
        <v>0.28113425925925911</v>
      </c>
      <c r="J40" s="40">
        <f t="shared" si="72"/>
        <v>0.48599537037037022</v>
      </c>
      <c r="K40" s="40">
        <f t="shared" si="72"/>
        <v>0.7568287037037037</v>
      </c>
      <c r="L40" s="40"/>
      <c r="M40" s="44"/>
      <c r="O40" s="5">
        <f t="shared" si="3"/>
        <v>35.900000000000013</v>
      </c>
      <c r="P40" s="8">
        <v>1</v>
      </c>
      <c r="Q40" s="45" t="s">
        <v>46</v>
      </c>
      <c r="R40" s="46">
        <f t="shared" ref="R40:S40" si="73">TIME(0,0,(3600*($O40-$O39)/(INDEX($T$5:$AB$6,MATCH(R$15,$S$5:$S$6,0),MATCH((CONCATENATE($P40,$Q40)),$T$4:$AB$4,0)))))</f>
        <v>9.9537037037037042E-4</v>
      </c>
      <c r="S40" s="46">
        <f t="shared" si="73"/>
        <v>1.25E-3</v>
      </c>
      <c r="T40" s="1"/>
      <c r="U40" s="47"/>
      <c r="V40" s="1"/>
      <c r="W40" s="1"/>
    </row>
    <row r="41" spans="1:23" ht="13.5" customHeight="1" x14ac:dyDescent="0.25">
      <c r="A41" s="39">
        <f t="shared" ref="A41:C41" si="74">A40+TIME(0,0,(3600*($O41-$O40)/(INDEX($T$5:$AB$6,MATCH(A$15,$S$5:$S$6,0),MATCH(CONCATENATE($P41,$Q41),$T$4:$AB$4,0)))+$T$8))</f>
        <v>0.79030092592592605</v>
      </c>
      <c r="B41" s="40">
        <f t="shared" si="74"/>
        <v>0.37363425925925919</v>
      </c>
      <c r="C41" s="40">
        <f t="shared" si="74"/>
        <v>0.68613425925925942</v>
      </c>
      <c r="D41" s="40"/>
      <c r="E41" s="40"/>
      <c r="F41" s="42">
        <v>0.8</v>
      </c>
      <c r="G41" s="42">
        <v>25</v>
      </c>
      <c r="H41" s="43" t="s">
        <v>70</v>
      </c>
      <c r="I41" s="40">
        <f t="shared" ref="I41:K41" si="75">I42+TIME(0,0,(3600*($O42-$O41)/(INDEX($T$5:$AB$6,MATCH(I$15,$S$5:$S$6,0),MATCH(CONCATENATE($P42,$Q42),$T$4:$AB$4,0)))+$T$8))</f>
        <v>0.28008101851851835</v>
      </c>
      <c r="J41" s="40">
        <f t="shared" si="75"/>
        <v>0.48494212962962946</v>
      </c>
      <c r="K41" s="40">
        <f t="shared" si="75"/>
        <v>0.75577546296296294</v>
      </c>
      <c r="L41" s="40"/>
      <c r="M41" s="44"/>
      <c r="O41" s="5">
        <f t="shared" si="3"/>
        <v>36.70000000000001</v>
      </c>
      <c r="P41" s="8">
        <v>1</v>
      </c>
      <c r="Q41" s="45" t="s">
        <v>46</v>
      </c>
      <c r="R41" s="46">
        <f t="shared" ref="R41:S41" si="76">TIME(0,0,(3600*($O41-$O40)/(INDEX($T$5:$AB$6,MATCH(R$15,$S$5:$S$6,0),MATCH((CONCATENATE($P41,$Q41)),$T$4:$AB$4,0)))))</f>
        <v>6.5972222222222213E-4</v>
      </c>
      <c r="S41" s="46">
        <f t="shared" si="76"/>
        <v>8.3333333333333339E-4</v>
      </c>
      <c r="T41" s="1"/>
      <c r="U41" s="47"/>
      <c r="V41" s="1"/>
      <c r="W41" s="1"/>
    </row>
    <row r="42" spans="1:23" ht="13.5" customHeight="1" x14ac:dyDescent="0.25">
      <c r="A42" s="39">
        <f t="shared" ref="A42:C42" si="77">A41+TIME(0,0,(3600*($O42-$O41)/(INDEX($T$5:$AB$6,MATCH(A$15,$S$5:$S$6,0),MATCH(CONCATENATE($P42,$Q42),$T$4:$AB$4,0)))+$T$8))</f>
        <v>0.79111111111111121</v>
      </c>
      <c r="B42" s="40">
        <f t="shared" si="77"/>
        <v>0.37444444444444436</v>
      </c>
      <c r="C42" s="40">
        <f t="shared" si="77"/>
        <v>0.68694444444444458</v>
      </c>
      <c r="D42" s="40"/>
      <c r="E42" s="40"/>
      <c r="F42" s="42">
        <v>0.5</v>
      </c>
      <c r="G42" s="41">
        <v>26</v>
      </c>
      <c r="H42" s="43" t="s">
        <v>71</v>
      </c>
      <c r="I42" s="40">
        <f t="shared" ref="I42:K42" si="78">I43+TIME(0,0,(3600*($O43-$O42)/(INDEX($T$5:$AB$6,MATCH(I$15,$S$5:$S$6,0),MATCH(CONCATENATE($P43,$Q43),$T$4:$AB$4,0)))+$T$8))</f>
        <v>0.27927083333333319</v>
      </c>
      <c r="J42" s="40">
        <f t="shared" si="78"/>
        <v>0.4841319444444443</v>
      </c>
      <c r="K42" s="40">
        <f t="shared" si="78"/>
        <v>0.75496527777777778</v>
      </c>
      <c r="L42" s="40"/>
      <c r="M42" s="44"/>
      <c r="O42" s="5">
        <f t="shared" si="3"/>
        <v>37.20000000000001</v>
      </c>
      <c r="P42" s="8">
        <v>1</v>
      </c>
      <c r="Q42" s="45" t="s">
        <v>46</v>
      </c>
      <c r="R42" s="46">
        <f t="shared" ref="R42:S42" si="79">TIME(0,0,(3600*($O42-$O41)/(INDEX($T$5:$AB$6,MATCH(R$15,$S$5:$S$6,0),MATCH((CONCATENATE($P42,$Q42)),$T$4:$AB$4,0)))))</f>
        <v>4.1666666666666669E-4</v>
      </c>
      <c r="S42" s="46">
        <f t="shared" si="79"/>
        <v>5.2083333333333333E-4</v>
      </c>
      <c r="T42" s="1"/>
      <c r="U42" s="47"/>
      <c r="V42" s="1"/>
      <c r="W42" s="1"/>
    </row>
    <row r="43" spans="1:23" ht="13.5" customHeight="1" x14ac:dyDescent="0.25">
      <c r="A43" s="39">
        <f t="shared" ref="A43:C43" si="80">A42+TIME(0,0,(3600*($O43-$O42)/(INDEX($T$5:$AB$6,MATCH(A$15,$S$5:$S$6,0),MATCH(CONCATENATE($P43,$Q43),$T$4:$AB$4,0)))+$T$8))</f>
        <v>0.79783564814814822</v>
      </c>
      <c r="B43" s="40">
        <f t="shared" si="80"/>
        <v>0.38116898148148137</v>
      </c>
      <c r="C43" s="40">
        <f t="shared" si="80"/>
        <v>0.69366898148148159</v>
      </c>
      <c r="D43" s="40"/>
      <c r="E43" s="40"/>
      <c r="F43" s="42">
        <v>7.6</v>
      </c>
      <c r="G43" s="42">
        <v>27</v>
      </c>
      <c r="H43" s="43" t="s">
        <v>72</v>
      </c>
      <c r="I43" s="40">
        <f t="shared" ref="I43:K43" si="81">I44+TIME(0,0,(3600*($O44-$O43)/(INDEX($T$5:$AB$6,MATCH(I$15,$S$5:$S$6,0),MATCH(CONCATENATE($P44,$Q44),$T$4:$AB$4,0)))+$T$8))</f>
        <v>0.27254629629629618</v>
      </c>
      <c r="J43" s="40">
        <f t="shared" si="81"/>
        <v>0.47740740740740728</v>
      </c>
      <c r="K43" s="40">
        <f t="shared" si="81"/>
        <v>0.74824074074074076</v>
      </c>
      <c r="L43" s="40"/>
      <c r="M43" s="44"/>
      <c r="O43" s="5">
        <f t="shared" si="3"/>
        <v>44.800000000000011</v>
      </c>
      <c r="P43" s="8">
        <v>1</v>
      </c>
      <c r="Q43" s="45" t="s">
        <v>46</v>
      </c>
      <c r="R43" s="46">
        <f t="shared" ref="R43:S43" si="82">TIME(0,0,(3600*($O43-$O42)/(INDEX($T$5:$AB$6,MATCH(R$15,$S$5:$S$6,0),MATCH((CONCATENATE($P43,$Q43)),$T$4:$AB$4,0)))))</f>
        <v>6.3310185185185197E-3</v>
      </c>
      <c r="S43" s="46">
        <f t="shared" si="82"/>
        <v>7.9166666666666673E-3</v>
      </c>
      <c r="T43" s="1"/>
      <c r="U43" s="47"/>
      <c r="V43" s="1"/>
      <c r="W43" s="1"/>
    </row>
    <row r="44" spans="1:23" ht="13.5" customHeight="1" x14ac:dyDescent="0.25">
      <c r="A44" s="39">
        <f t="shared" ref="A44:C44" si="83">A43+TIME(0,0,(3600*($O44-$O43)/(INDEX($T$5:$AB$6,MATCH(A$15,$S$5:$S$6,0),MATCH(CONCATENATE($P44,$Q44),$T$4:$AB$4,0)))+$T$8))</f>
        <v>0.79880787037037049</v>
      </c>
      <c r="B44" s="40">
        <f t="shared" si="83"/>
        <v>0.38214120370370358</v>
      </c>
      <c r="C44" s="40">
        <f t="shared" si="83"/>
        <v>0.69464120370370386</v>
      </c>
      <c r="D44" s="40"/>
      <c r="E44" s="40"/>
      <c r="F44" s="42">
        <v>0.7</v>
      </c>
      <c r="G44" s="41">
        <v>28</v>
      </c>
      <c r="H44" s="43" t="s">
        <v>73</v>
      </c>
      <c r="I44" s="40">
        <f t="shared" ref="I44:K44" si="84">I45+TIME(0,0,(3600*($O45-$O44)/(INDEX($T$5:$AB$6,MATCH(I$15,$S$5:$S$6,0),MATCH(CONCATENATE($P45,$Q45),$T$4:$AB$4,0)))+$T$8))</f>
        <v>0.27157407407407397</v>
      </c>
      <c r="J44" s="40">
        <f t="shared" si="84"/>
        <v>0.47643518518518507</v>
      </c>
      <c r="K44" s="40">
        <f t="shared" si="84"/>
        <v>0.7472685185185185</v>
      </c>
      <c r="L44" s="40"/>
      <c r="M44" s="44"/>
      <c r="O44" s="5">
        <f t="shared" si="3"/>
        <v>45.500000000000014</v>
      </c>
      <c r="P44" s="8">
        <v>1</v>
      </c>
      <c r="Q44" s="45" t="s">
        <v>46</v>
      </c>
      <c r="R44" s="46">
        <f t="shared" ref="R44:S44" si="85">TIME(0,0,(3600*($O44-$O43)/(INDEX($T$5:$AB$6,MATCH(R$15,$S$5:$S$6,0),MATCH((CONCATENATE($P44,$Q44)),$T$4:$AB$4,0)))))</f>
        <v>5.7870370370370378E-4</v>
      </c>
      <c r="S44" s="46">
        <f t="shared" si="85"/>
        <v>7.291666666666667E-4</v>
      </c>
      <c r="T44" s="1"/>
      <c r="U44" s="47"/>
      <c r="V44" s="1"/>
      <c r="W44" s="1"/>
    </row>
    <row r="45" spans="1:23" ht="13.5" customHeight="1" x14ac:dyDescent="0.25">
      <c r="A45" s="39">
        <f t="shared" ref="A45:C45" si="86">A44+TIME(0,0,(3600*($O45-$O44)/(INDEX($T$5:$AB$6,MATCH(A$15,$S$5:$S$6,0),MATCH(CONCATENATE($P45,$Q45),$T$4:$AB$4,0)))+$T$8))</f>
        <v>0.79969907407407415</v>
      </c>
      <c r="B45" s="40">
        <f t="shared" si="86"/>
        <v>0.38303240740740729</v>
      </c>
      <c r="C45" s="40">
        <f t="shared" si="86"/>
        <v>0.69553240740740752</v>
      </c>
      <c r="D45" s="40"/>
      <c r="E45" s="40"/>
      <c r="F45" s="42">
        <v>0.6</v>
      </c>
      <c r="G45" s="42">
        <v>29</v>
      </c>
      <c r="H45" s="43" t="s">
        <v>74</v>
      </c>
      <c r="I45" s="40">
        <f t="shared" ref="I45:K45" si="87">I46+TIME(0,0,(3600*($O46-$O45)/(INDEX($T$5:$AB$6,MATCH(I$15,$S$5:$S$6,0),MATCH(CONCATENATE($P46,$Q46),$T$4:$AB$4,0)))+$T$8))</f>
        <v>0.27068287037037025</v>
      </c>
      <c r="J45" s="40">
        <f t="shared" si="87"/>
        <v>0.47554398148148136</v>
      </c>
      <c r="K45" s="40">
        <f t="shared" si="87"/>
        <v>0.74637731481481484</v>
      </c>
      <c r="L45" s="40"/>
      <c r="M45" s="44"/>
      <c r="O45" s="5">
        <f t="shared" si="3"/>
        <v>46.100000000000016</v>
      </c>
      <c r="P45" s="8">
        <v>1</v>
      </c>
      <c r="Q45" s="45" t="s">
        <v>46</v>
      </c>
      <c r="R45" s="46">
        <f t="shared" ref="R45:S45" si="88">TIME(0,0,(3600*($O45-$O44)/(INDEX($T$5:$AB$6,MATCH(R$15,$S$5:$S$6,0),MATCH((CONCATENATE($P45,$Q45)),$T$4:$AB$4,0)))))</f>
        <v>4.9768518518518521E-4</v>
      </c>
      <c r="S45" s="46">
        <f t="shared" si="88"/>
        <v>6.2500000000000001E-4</v>
      </c>
      <c r="T45" s="1"/>
      <c r="U45" s="47"/>
      <c r="V45" s="1"/>
      <c r="W45" s="1"/>
    </row>
    <row r="46" spans="1:23" ht="13.5" customHeight="1" x14ac:dyDescent="0.25">
      <c r="A46" s="39">
        <f t="shared" ref="A46:C46" si="89">A45+TIME(0,0,(3600*($O46-$O45)/(INDEX($T$5:$AB$6,MATCH(A$15,$S$5:$S$6,0),MATCH(CONCATENATE($P46,$Q46),$T$4:$AB$4,0)))+$T$8))</f>
        <v>0.8007523148148149</v>
      </c>
      <c r="B46" s="40">
        <f t="shared" si="89"/>
        <v>0.38408564814814805</v>
      </c>
      <c r="C46" s="40">
        <f t="shared" si="89"/>
        <v>0.69658564814814827</v>
      </c>
      <c r="D46" s="40"/>
      <c r="E46" s="40"/>
      <c r="F46" s="42">
        <v>0.8</v>
      </c>
      <c r="G46" s="41">
        <v>30</v>
      </c>
      <c r="H46" s="43" t="s">
        <v>75</v>
      </c>
      <c r="I46" s="40">
        <f t="shared" ref="I46:K46" si="90">I47+TIME(0,0,(3600*($O47-$O46)/(INDEX($T$5:$AB$6,MATCH(I$15,$S$5:$S$6,0),MATCH(CONCATENATE($P47,$Q47),$T$4:$AB$4,0)))+$T$8))</f>
        <v>0.2696296296296295</v>
      </c>
      <c r="J46" s="40">
        <f t="shared" si="90"/>
        <v>0.4744907407407406</v>
      </c>
      <c r="K46" s="40">
        <f t="shared" si="90"/>
        <v>0.74532407407407408</v>
      </c>
      <c r="L46" s="40"/>
      <c r="M46" s="44"/>
      <c r="O46" s="5">
        <f t="shared" si="3"/>
        <v>46.900000000000013</v>
      </c>
      <c r="P46" s="8">
        <v>1</v>
      </c>
      <c r="Q46" s="45" t="s">
        <v>46</v>
      </c>
      <c r="R46" s="46">
        <f t="shared" ref="R46:S46" si="91">TIME(0,0,(3600*($O46-$O45)/(INDEX($T$5:$AB$6,MATCH(R$15,$S$5:$S$6,0),MATCH((CONCATENATE($P46,$Q46)),$T$4:$AB$4,0)))))</f>
        <v>6.5972222222222213E-4</v>
      </c>
      <c r="S46" s="46">
        <f t="shared" si="91"/>
        <v>8.3333333333333339E-4</v>
      </c>
      <c r="T46" s="1"/>
      <c r="U46" s="47"/>
      <c r="V46" s="1"/>
      <c r="W46" s="1"/>
    </row>
    <row r="47" spans="1:23" ht="13.5" customHeight="1" x14ac:dyDescent="0.25">
      <c r="A47" s="39">
        <f t="shared" ref="A47:C47" si="92">A46+TIME(0,0,(3600*($O47-$O46)/(INDEX($T$5:$AB$6,MATCH(A$15,$S$5:$S$6,0),MATCH(CONCATENATE($P47,$Q47),$T$4:$AB$4,0)))+$T$8))</f>
        <v>0.80239583333333342</v>
      </c>
      <c r="B47" s="40">
        <f t="shared" si="92"/>
        <v>0.38572916666666657</v>
      </c>
      <c r="C47" s="40">
        <f t="shared" si="92"/>
        <v>0.69822916666666679</v>
      </c>
      <c r="D47" s="40"/>
      <c r="E47" s="40"/>
      <c r="F47" s="42">
        <v>1.5</v>
      </c>
      <c r="G47" s="42">
        <v>31</v>
      </c>
      <c r="H47" s="43" t="s">
        <v>76</v>
      </c>
      <c r="I47" s="40">
        <f t="shared" ref="I47:K47" si="93">I48+TIME(0,0,(3600*($O48-$O47)/(INDEX($T$5:$AB$6,MATCH(I$15,$S$5:$S$6,0),MATCH(CONCATENATE($P48,$Q48),$T$4:$AB$4,0)))+$T$8))</f>
        <v>0.26798611111111098</v>
      </c>
      <c r="J47" s="40">
        <f t="shared" si="93"/>
        <v>0.47284722222222209</v>
      </c>
      <c r="K47" s="40">
        <f t="shared" si="93"/>
        <v>0.74368055555555557</v>
      </c>
      <c r="L47" s="40"/>
      <c r="M47" s="44"/>
      <c r="O47" s="5">
        <f t="shared" si="3"/>
        <v>48.400000000000013</v>
      </c>
      <c r="P47" s="8">
        <v>1</v>
      </c>
      <c r="Q47" s="45" t="s">
        <v>46</v>
      </c>
      <c r="R47" s="46">
        <f t="shared" ref="R47:S47" si="94">TIME(0,0,(3600*($O47-$O46)/(INDEX($T$5:$AB$6,MATCH(R$15,$S$5:$S$6,0),MATCH((CONCATENATE($P47,$Q47)),$T$4:$AB$4,0)))))</f>
        <v>1.25E-3</v>
      </c>
      <c r="S47" s="46">
        <f t="shared" si="94"/>
        <v>1.5624999999999999E-3</v>
      </c>
      <c r="T47" s="1"/>
      <c r="U47" s="47"/>
      <c r="V47" s="1"/>
      <c r="W47" s="1"/>
    </row>
    <row r="48" spans="1:23" ht="13.5" customHeight="1" x14ac:dyDescent="0.25">
      <c r="A48" s="39">
        <f t="shared" ref="A48:C48" si="95">A47+TIME(0,0,(3600*($O48-$O47)/(INDEX($T$5:$AB$6,MATCH(A$15,$S$5:$S$6,0),MATCH(CONCATENATE($P48,$Q48),$T$4:$AB$4,0)))+$T$8))</f>
        <v>0.80362268518518531</v>
      </c>
      <c r="B48" s="40">
        <f t="shared" si="95"/>
        <v>0.38695601851851841</v>
      </c>
      <c r="C48" s="40">
        <f t="shared" si="95"/>
        <v>0.69945601851851869</v>
      </c>
      <c r="D48" s="40"/>
      <c r="E48" s="40"/>
      <c r="F48" s="42">
        <v>1</v>
      </c>
      <c r="G48" s="41">
        <v>32</v>
      </c>
      <c r="H48" s="43" t="s">
        <v>77</v>
      </c>
      <c r="I48" s="40">
        <f t="shared" ref="I48:K48" si="96">I49+TIME(0,0,(3600*($O49-$O48)/(INDEX($T$5:$AB$6,MATCH(I$15,$S$5:$S$6,0),MATCH(CONCATENATE($P49,$Q49),$T$4:$AB$4,0)))+$T$8))</f>
        <v>0.26675925925925914</v>
      </c>
      <c r="J48" s="40">
        <f t="shared" si="96"/>
        <v>0.47162037037037025</v>
      </c>
      <c r="K48" s="40">
        <f t="shared" si="96"/>
        <v>0.74245370370370367</v>
      </c>
      <c r="L48" s="40"/>
      <c r="M48" s="44"/>
      <c r="O48" s="5">
        <f t="shared" si="3"/>
        <v>49.400000000000013</v>
      </c>
      <c r="P48" s="8">
        <v>1</v>
      </c>
      <c r="Q48" s="45" t="s">
        <v>46</v>
      </c>
      <c r="R48" s="46">
        <f t="shared" ref="R48:S48" si="97">TIME(0,0,(3600*($O48-$O47)/(INDEX($T$5:$AB$6,MATCH(R$15,$S$5:$S$6,0),MATCH((CONCATENATE($P48,$Q48)),$T$4:$AB$4,0)))))</f>
        <v>8.3333333333333339E-4</v>
      </c>
      <c r="S48" s="46">
        <f t="shared" si="97"/>
        <v>1.0416666666666667E-3</v>
      </c>
      <c r="T48" s="1"/>
      <c r="U48" s="47"/>
      <c r="V48" s="1"/>
      <c r="W48" s="1"/>
    </row>
    <row r="49" spans="1:23" ht="13.5" customHeight="1" x14ac:dyDescent="0.25">
      <c r="A49" s="39">
        <f t="shared" ref="A49:C49" si="98">A48+TIME(0,0,(3600*($O49-$O48)/(INDEX($T$5:$AB$6,MATCH(A$15,$S$5:$S$6,0),MATCH(CONCATENATE($P49,$Q49),$T$4:$AB$4,0)))+$T$8))</f>
        <v>0.80459490740740758</v>
      </c>
      <c r="B49" s="40">
        <f t="shared" si="98"/>
        <v>0.38792824074074062</v>
      </c>
      <c r="C49" s="40">
        <f t="shared" si="98"/>
        <v>0.70042824074074095</v>
      </c>
      <c r="D49" s="40"/>
      <c r="E49" s="40"/>
      <c r="F49" s="42">
        <v>0.7</v>
      </c>
      <c r="G49" s="42">
        <v>33</v>
      </c>
      <c r="H49" s="43" t="s">
        <v>78</v>
      </c>
      <c r="I49" s="40">
        <f t="shared" ref="I49:K49" si="99">I50+TIME(0,0,(3600*($O50-$O49)/(INDEX($T$5:$AB$6,MATCH(I$15,$S$5:$S$6,0),MATCH(CONCATENATE($P50,$Q50),$T$4:$AB$4,0)))+$T$8))</f>
        <v>0.26578703703703693</v>
      </c>
      <c r="J49" s="40">
        <f t="shared" si="99"/>
        <v>0.47064814814814804</v>
      </c>
      <c r="K49" s="40">
        <f t="shared" si="99"/>
        <v>0.74148148148148141</v>
      </c>
      <c r="L49" s="40"/>
      <c r="M49" s="44"/>
      <c r="O49" s="5">
        <f t="shared" si="3"/>
        <v>50.100000000000016</v>
      </c>
      <c r="P49" s="8">
        <v>1</v>
      </c>
      <c r="Q49" s="45" t="s">
        <v>46</v>
      </c>
      <c r="R49" s="46">
        <f t="shared" ref="R49:S49" si="100">TIME(0,0,(3600*($O49-$O48)/(INDEX($T$5:$AB$6,MATCH(R$15,$S$5:$S$6,0),MATCH((CONCATENATE($P49,$Q49)),$T$4:$AB$4,0)))))</f>
        <v>5.7870370370370378E-4</v>
      </c>
      <c r="S49" s="46">
        <f t="shared" si="100"/>
        <v>7.291666666666667E-4</v>
      </c>
      <c r="T49" s="1"/>
      <c r="U49" s="47"/>
      <c r="V49" s="1"/>
      <c r="W49" s="1"/>
    </row>
    <row r="50" spans="1:23" ht="13.5" customHeight="1" x14ac:dyDescent="0.25">
      <c r="A50" s="39">
        <f t="shared" ref="A50:C50" si="101">A49+TIME(0,0,(3600*($O50-$O49)/(INDEX($T$5:$AB$6,MATCH(A$15,$S$5:$S$6,0),MATCH(CONCATENATE($P50,$Q50),$T$4:$AB$4,0)))+$T$8))</f>
        <v>0.80631944444444459</v>
      </c>
      <c r="B50" s="40">
        <f t="shared" si="101"/>
        <v>0.38965277777777763</v>
      </c>
      <c r="C50" s="40">
        <f t="shared" si="101"/>
        <v>0.70215277777777796</v>
      </c>
      <c r="D50" s="40"/>
      <c r="E50" s="40"/>
      <c r="F50" s="42">
        <v>1.6</v>
      </c>
      <c r="G50" s="41">
        <v>34</v>
      </c>
      <c r="H50" s="43" t="s">
        <v>79</v>
      </c>
      <c r="I50" s="40">
        <f t="shared" ref="I50:K50" si="102">I51+TIME(0,0,(3600*($O51-$O50)/(INDEX($T$5:$AB$6,MATCH(I$15,$S$5:$S$6,0),MATCH(CONCATENATE($P51,$Q51),$T$4:$AB$4,0)))+$T$8))</f>
        <v>0.26406249999999992</v>
      </c>
      <c r="J50" s="40">
        <f t="shared" si="102"/>
        <v>0.46892361111111103</v>
      </c>
      <c r="K50" s="40">
        <f t="shared" si="102"/>
        <v>0.7397569444444444</v>
      </c>
      <c r="L50" s="40"/>
      <c r="M50" s="44"/>
      <c r="O50" s="5">
        <f t="shared" si="3"/>
        <v>51.700000000000017</v>
      </c>
      <c r="P50" s="8">
        <v>1</v>
      </c>
      <c r="Q50" s="45" t="s">
        <v>46</v>
      </c>
      <c r="R50" s="46">
        <f t="shared" ref="R50:S50" si="103">TIME(0,0,(3600*($O50-$O49)/(INDEX($T$5:$AB$6,MATCH(R$15,$S$5:$S$6,0),MATCH((CONCATENATE($P50,$Q50)),$T$4:$AB$4,0)))))</f>
        <v>1.3310185185185187E-3</v>
      </c>
      <c r="S50" s="46">
        <f t="shared" si="103"/>
        <v>1.6666666666666668E-3</v>
      </c>
      <c r="T50" s="1"/>
      <c r="U50" s="47"/>
      <c r="V50" s="1"/>
      <c r="W50" s="1"/>
    </row>
    <row r="51" spans="1:23" ht="13.5" customHeight="1" x14ac:dyDescent="0.25">
      <c r="A51" s="39">
        <f t="shared" ref="A51:C51" si="104">A50+TIME(0,0,(3600*($O51-$O50)/(INDEX($T$5:$AB$6,MATCH(A$15,$S$5:$S$6,0),MATCH(CONCATENATE($P51,$Q51),$T$4:$AB$4,0)))+$T$8))</f>
        <v>0.80770833333333347</v>
      </c>
      <c r="B51" s="40">
        <f t="shared" si="104"/>
        <v>0.39104166666666651</v>
      </c>
      <c r="C51" s="40">
        <f t="shared" si="104"/>
        <v>0.70354166666666684</v>
      </c>
      <c r="D51" s="40"/>
      <c r="E51" s="40"/>
      <c r="F51" s="42">
        <v>1.2</v>
      </c>
      <c r="G51" s="42">
        <v>35</v>
      </c>
      <c r="H51" s="43" t="s">
        <v>80</v>
      </c>
      <c r="I51" s="40">
        <f t="shared" ref="I51:K51" si="105">I52+TIME(0,0,(3600*($O52-$O51)/(INDEX($T$5:$AB$6,MATCH(I$15,$S$5:$S$6,0),MATCH(CONCATENATE($P52,$Q52),$T$4:$AB$4,0)))+$T$8))</f>
        <v>0.26267361111111104</v>
      </c>
      <c r="J51" s="40">
        <f t="shared" si="105"/>
        <v>0.46753472222222214</v>
      </c>
      <c r="K51" s="40">
        <f t="shared" si="105"/>
        <v>0.73836805555555551</v>
      </c>
      <c r="L51" s="40"/>
      <c r="M51" s="44"/>
      <c r="O51" s="5">
        <f t="shared" si="3"/>
        <v>52.90000000000002</v>
      </c>
      <c r="P51" s="8">
        <v>1</v>
      </c>
      <c r="Q51" s="45" t="s">
        <v>46</v>
      </c>
      <c r="R51" s="46">
        <f t="shared" ref="R51:S51" si="106">TIME(0,0,(3600*($O51-$O50)/(INDEX($T$5:$AB$6,MATCH(R$15,$S$5:$S$6,0),MATCH((CONCATENATE($P51,$Q51)),$T$4:$AB$4,0)))))</f>
        <v>9.9537037037037042E-4</v>
      </c>
      <c r="S51" s="46">
        <f t="shared" si="106"/>
        <v>1.25E-3</v>
      </c>
      <c r="T51" s="1"/>
      <c r="U51" s="47"/>
      <c r="V51" s="1"/>
      <c r="W51" s="1"/>
    </row>
    <row r="52" spans="1:23" ht="13.5" customHeight="1" x14ac:dyDescent="0.25">
      <c r="A52" s="39">
        <f t="shared" ref="A52:C52" si="107">A51+TIME(0,0,(3600*($O52-$O51)/(INDEX($T$5:$AB$6,MATCH(A$15,$S$5:$S$6,0),MATCH(CONCATENATE($P52,$Q52),$T$4:$AB$4,0)))+$T$8))</f>
        <v>0.8083449074074075</v>
      </c>
      <c r="B52" s="40">
        <f t="shared" si="107"/>
        <v>0.39167824074074059</v>
      </c>
      <c r="C52" s="40">
        <f t="shared" si="107"/>
        <v>0.70417824074074087</v>
      </c>
      <c r="D52" s="40"/>
      <c r="E52" s="40"/>
      <c r="F52" s="42">
        <v>0.3</v>
      </c>
      <c r="G52" s="41">
        <v>36</v>
      </c>
      <c r="H52" s="43" t="s">
        <v>81</v>
      </c>
      <c r="I52" s="40">
        <f t="shared" ref="I52:K52" si="108">I53+TIME(0,0,(3600*($O53-$O52)/(INDEX($T$5:$AB$6,MATCH(I$15,$S$5:$S$6,0),MATCH(CONCATENATE($P53,$Q53),$T$4:$AB$4,0)))+$T$8))</f>
        <v>0.26203703703703696</v>
      </c>
      <c r="J52" s="40">
        <f t="shared" si="108"/>
        <v>0.46689814814814806</v>
      </c>
      <c r="K52" s="40">
        <f t="shared" si="108"/>
        <v>0.73773148148148149</v>
      </c>
      <c r="L52" s="40"/>
      <c r="M52" s="44"/>
      <c r="O52" s="5">
        <f t="shared" si="3"/>
        <v>53.200000000000017</v>
      </c>
      <c r="P52" s="8">
        <v>1</v>
      </c>
      <c r="Q52" s="45" t="s">
        <v>46</v>
      </c>
      <c r="R52" s="46">
        <f t="shared" ref="R52:S52" si="109">TIME(0,0,(3600*($O52-$O51)/(INDEX($T$5:$AB$6,MATCH(R$15,$S$5:$S$6,0),MATCH((CONCATENATE($P52,$Q52)),$T$4:$AB$4,0)))))</f>
        <v>2.4305555555555552E-4</v>
      </c>
      <c r="S52" s="46">
        <f t="shared" si="109"/>
        <v>3.1250000000000001E-4</v>
      </c>
      <c r="T52" s="1"/>
      <c r="U52" s="47"/>
      <c r="V52" s="1"/>
      <c r="W52" s="1"/>
    </row>
    <row r="53" spans="1:23" ht="13.5" customHeight="1" x14ac:dyDescent="0.25">
      <c r="A53" s="39">
        <f t="shared" ref="A53:C53" si="110">A52+TIME(0,0,(3600*($O53-$O52)/(INDEX($T$5:$AB$6,MATCH(A$15,$S$5:$S$6,0),MATCH(CONCATENATE($P53,$Q53),$T$4:$AB$4,0)))+$T$8))</f>
        <v>0.81207175925925934</v>
      </c>
      <c r="B53" s="40">
        <f t="shared" si="110"/>
        <v>0.39540509259259243</v>
      </c>
      <c r="C53" s="40">
        <f t="shared" si="110"/>
        <v>0.70790509259259271</v>
      </c>
      <c r="D53" s="40"/>
      <c r="E53" s="40"/>
      <c r="F53" s="42">
        <v>4</v>
      </c>
      <c r="G53" s="42">
        <v>37</v>
      </c>
      <c r="H53" s="43" t="s">
        <v>82</v>
      </c>
      <c r="I53" s="40">
        <f t="shared" ref="I53:K53" si="111">I54+TIME(0,0,(3600*($O54-$O53)/(INDEX($T$5:$AB$6,MATCH(I$15,$S$5:$S$6,0),MATCH(CONCATENATE($P54,$Q54),$T$4:$AB$4,0)))+$T$8))</f>
        <v>0.25831018518518511</v>
      </c>
      <c r="J53" s="40">
        <f t="shared" si="111"/>
        <v>0.46317129629629622</v>
      </c>
      <c r="K53" s="40">
        <f t="shared" si="111"/>
        <v>0.73400462962962965</v>
      </c>
      <c r="L53" s="40"/>
      <c r="M53" s="44"/>
      <c r="O53" s="5">
        <f t="shared" si="3"/>
        <v>57.200000000000017</v>
      </c>
      <c r="P53" s="8">
        <v>1</v>
      </c>
      <c r="Q53" s="45" t="s">
        <v>46</v>
      </c>
      <c r="R53" s="46">
        <f t="shared" ref="R53:S53" si="112">TIME(0,0,(3600*($O53-$O52)/(INDEX($T$5:$AB$6,MATCH(R$15,$S$5:$S$6,0),MATCH((CONCATENATE($P53,$Q53)),$T$4:$AB$4,0)))))</f>
        <v>3.3333333333333335E-3</v>
      </c>
      <c r="S53" s="46">
        <f t="shared" si="112"/>
        <v>4.1666666666666666E-3</v>
      </c>
      <c r="T53" s="1"/>
      <c r="U53" s="47"/>
      <c r="V53" s="1"/>
      <c r="W53" s="1"/>
    </row>
    <row r="54" spans="1:23" ht="13.5" customHeight="1" x14ac:dyDescent="0.25">
      <c r="A54" s="39">
        <f t="shared" ref="A54:C54" si="113">A53+TIME(0,0,(3600*($O54-$O53)/(INDEX($T$5:$AB$6,MATCH(A$15,$S$5:$S$6,0),MATCH(CONCATENATE($P54,$Q54),$T$4:$AB$4,0)))+$T$8))</f>
        <v>0.81421296296296308</v>
      </c>
      <c r="B54" s="40">
        <f t="shared" si="113"/>
        <v>0.39754629629629612</v>
      </c>
      <c r="C54" s="40">
        <f t="shared" si="113"/>
        <v>0.71004629629629645</v>
      </c>
      <c r="D54" s="40"/>
      <c r="E54" s="40"/>
      <c r="F54" s="42">
        <v>2.1</v>
      </c>
      <c r="G54" s="41">
        <v>38</v>
      </c>
      <c r="H54" s="43" t="s">
        <v>83</v>
      </c>
      <c r="I54" s="40">
        <f t="shared" ref="I54:K54" si="114">I55+TIME(0,0,(3600*($O55-$O54)/(INDEX($T$5:$AB$6,MATCH(I$15,$S$5:$S$6,0),MATCH(CONCATENATE($P55,$Q55),$T$4:$AB$4,0)))+$T$8))</f>
        <v>0.25616898148148143</v>
      </c>
      <c r="J54" s="40">
        <f t="shared" si="114"/>
        <v>0.46103009259259253</v>
      </c>
      <c r="K54" s="40">
        <f t="shared" si="114"/>
        <v>0.7318634259259259</v>
      </c>
      <c r="L54" s="40"/>
      <c r="M54" s="44"/>
      <c r="O54" s="5">
        <f t="shared" si="3"/>
        <v>59.300000000000018</v>
      </c>
      <c r="P54" s="8">
        <v>1</v>
      </c>
      <c r="Q54" s="45" t="s">
        <v>46</v>
      </c>
      <c r="R54" s="46">
        <f t="shared" ref="R54:S54" si="115">TIME(0,0,(3600*($O54-$O53)/(INDEX($T$5:$AB$6,MATCH(R$15,$S$5:$S$6,0),MATCH((CONCATENATE($P54,$Q54)),$T$4:$AB$4,0)))))</f>
        <v>1.7476851851851852E-3</v>
      </c>
      <c r="S54" s="46">
        <f t="shared" si="115"/>
        <v>2.1874999999999998E-3</v>
      </c>
      <c r="T54" s="1"/>
      <c r="U54" s="47"/>
      <c r="V54" s="1"/>
      <c r="W54" s="1"/>
    </row>
    <row r="55" spans="1:23" ht="13.5" customHeight="1" x14ac:dyDescent="0.25">
      <c r="A55" s="39">
        <f t="shared" ref="A55:C55" si="116">A54+TIME(0,0,(3600*($O55-$O54)/(INDEX($T$5:$AB$6,MATCH(A$15,$S$5:$S$6,0),MATCH(CONCATENATE($P55,$Q55),$T$4:$AB$4,0)))+$T$8))</f>
        <v>0.81518518518518535</v>
      </c>
      <c r="B55" s="40">
        <f t="shared" si="116"/>
        <v>0.39851851851851833</v>
      </c>
      <c r="C55" s="40">
        <f t="shared" si="116"/>
        <v>0.71101851851851872</v>
      </c>
      <c r="D55" s="40"/>
      <c r="E55" s="40"/>
      <c r="F55" s="42">
        <v>0.7</v>
      </c>
      <c r="G55" s="42">
        <v>39</v>
      </c>
      <c r="H55" s="43" t="s">
        <v>84</v>
      </c>
      <c r="I55" s="40">
        <f t="shared" ref="I55:K55" si="117">I56+TIME(0,0,(3600*($O56-$O55)/(INDEX($T$5:$AB$6,MATCH(I$15,$S$5:$S$6,0),MATCH(CONCATENATE($P56,$Q56),$T$4:$AB$4,0)))+$T$8))</f>
        <v>0.25519675925925922</v>
      </c>
      <c r="J55" s="40">
        <f t="shared" si="117"/>
        <v>0.46005787037037033</v>
      </c>
      <c r="K55" s="40">
        <f t="shared" si="117"/>
        <v>0.73089120370370364</v>
      </c>
      <c r="L55" s="40"/>
      <c r="M55" s="44"/>
      <c r="O55" s="5">
        <f t="shared" si="3"/>
        <v>60.000000000000021</v>
      </c>
      <c r="P55" s="8">
        <v>1</v>
      </c>
      <c r="Q55" s="45" t="s">
        <v>46</v>
      </c>
      <c r="R55" s="46">
        <f t="shared" ref="R55:S55" si="118">TIME(0,0,(3600*($O55-$O54)/(INDEX($T$5:$AB$6,MATCH(R$15,$S$5:$S$6,0),MATCH((CONCATENATE($P55,$Q55)),$T$4:$AB$4,0)))))</f>
        <v>5.7870370370370378E-4</v>
      </c>
      <c r="S55" s="46">
        <f t="shared" si="118"/>
        <v>7.291666666666667E-4</v>
      </c>
      <c r="T55" s="1"/>
      <c r="U55" s="47"/>
      <c r="V55" s="1"/>
      <c r="W55" s="1"/>
    </row>
    <row r="56" spans="1:23" ht="13.5" customHeight="1" x14ac:dyDescent="0.25">
      <c r="A56" s="39">
        <f t="shared" ref="A56:C56" si="119">A55+TIME(0,0,(3600*($O56-$O55)/(INDEX($T$5:$AB$6,MATCH(A$15,$S$5:$S$6,0),MATCH(CONCATENATE($P56,$Q56),$T$4:$AB$4,0)))+$T$8))</f>
        <v>0.81690972222222236</v>
      </c>
      <c r="B56" s="40">
        <f t="shared" si="119"/>
        <v>0.40024305555555534</v>
      </c>
      <c r="C56" s="40">
        <f t="shared" si="119"/>
        <v>0.71274305555555573</v>
      </c>
      <c r="D56" s="40"/>
      <c r="E56" s="40"/>
      <c r="F56" s="48">
        <v>1.6</v>
      </c>
      <c r="G56" s="41">
        <v>40</v>
      </c>
      <c r="H56" s="48" t="s">
        <v>85</v>
      </c>
      <c r="I56" s="49">
        <v>0.25347222222222221</v>
      </c>
      <c r="J56" s="49">
        <v>0.45833333333333331</v>
      </c>
      <c r="K56" s="49">
        <v>0.72916666666666663</v>
      </c>
      <c r="L56" s="40"/>
      <c r="M56" s="44"/>
      <c r="O56" s="5">
        <f t="shared" si="3"/>
        <v>61.600000000000023</v>
      </c>
      <c r="P56" s="8">
        <v>1</v>
      </c>
      <c r="Q56" s="45" t="s">
        <v>46</v>
      </c>
      <c r="R56" s="46">
        <f t="shared" ref="R56:S56" si="120">TIME(0,0,(3600*($O56-$O55)/(INDEX($T$5:$AB$6,MATCH(R$15,$S$5:$S$6,0),MATCH((CONCATENATE($P56,$Q56)),$T$4:$AB$4,0)))))</f>
        <v>1.3310185185185187E-3</v>
      </c>
      <c r="S56" s="46">
        <f t="shared" si="120"/>
        <v>1.6666666666666668E-3</v>
      </c>
      <c r="T56" s="1"/>
      <c r="U56" s="47"/>
      <c r="V56" s="1"/>
      <c r="W56" s="1"/>
    </row>
    <row r="57" spans="1:23" ht="13.5" customHeight="1" x14ac:dyDescent="0.25">
      <c r="A57" s="39"/>
      <c r="B57" s="40"/>
      <c r="C57" s="40"/>
      <c r="D57" s="40"/>
      <c r="E57" s="40"/>
      <c r="F57" s="42"/>
      <c r="G57" s="42"/>
      <c r="H57" s="48"/>
      <c r="I57" s="40"/>
      <c r="J57" s="40"/>
      <c r="K57" s="40"/>
      <c r="L57" s="40"/>
      <c r="M57" s="44"/>
      <c r="R57" s="46"/>
      <c r="S57" s="46"/>
      <c r="T57" s="1"/>
      <c r="U57" s="47"/>
      <c r="V57" s="1"/>
      <c r="W57" s="1"/>
    </row>
    <row r="58" spans="1:23" ht="13.5" customHeight="1" x14ac:dyDescent="0.2">
      <c r="A58" s="50" t="s">
        <v>86</v>
      </c>
      <c r="B58" s="51" t="s">
        <v>86</v>
      </c>
      <c r="C58" s="51" t="s">
        <v>86</v>
      </c>
      <c r="D58" s="51"/>
      <c r="E58" s="51"/>
      <c r="F58" s="52"/>
      <c r="G58" s="52"/>
      <c r="H58" s="53"/>
      <c r="I58" s="51" t="s">
        <v>86</v>
      </c>
      <c r="J58" s="51" t="s">
        <v>86</v>
      </c>
      <c r="K58" s="51" t="s">
        <v>86</v>
      </c>
      <c r="L58" s="51"/>
      <c r="M58" s="54"/>
    </row>
    <row r="59" spans="1:23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23" ht="13.5" customHeight="1" x14ac:dyDescent="0.2">
      <c r="I60" s="5" t="s">
        <v>87</v>
      </c>
    </row>
    <row r="61" spans="1:23" ht="13.5" customHeight="1" x14ac:dyDescent="0.2"/>
    <row r="62" spans="1:23" ht="13.5" customHeight="1" x14ac:dyDescent="0.2"/>
    <row r="63" spans="1:23" ht="13.5" customHeight="1" x14ac:dyDescent="0.2"/>
    <row r="64" spans="1:23" ht="13.5" customHeight="1" x14ac:dyDescent="0.2"/>
    <row r="65" spans="15:28" ht="13.5" customHeight="1" x14ac:dyDescent="0.2"/>
    <row r="66" spans="15:28" ht="13.5" customHeight="1" x14ac:dyDescent="0.2"/>
    <row r="67" spans="15:28" ht="13.5" customHeight="1" x14ac:dyDescent="0.2"/>
    <row r="68" spans="15:28" ht="13.5" customHeight="1" x14ac:dyDescent="0.2"/>
    <row r="69" spans="15:28" ht="13.5" customHeight="1" x14ac:dyDescent="0.2"/>
    <row r="70" spans="15:28" ht="13.5" customHeight="1" x14ac:dyDescent="0.2"/>
    <row r="71" spans="15:28" ht="13.5" customHeight="1" x14ac:dyDescent="0.2"/>
    <row r="72" spans="15:28" ht="13.5" customHeight="1" x14ac:dyDescent="0.2"/>
    <row r="73" spans="15:28" ht="13.5" customHeight="1" x14ac:dyDescent="0.2"/>
    <row r="74" spans="15:28" ht="13.5" customHeight="1" x14ac:dyDescent="0.2"/>
    <row r="75" spans="15:28" ht="13.5" customHeight="1" x14ac:dyDescent="0.2"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5:28" ht="13.5" customHeight="1" x14ac:dyDescent="0.2"/>
    <row r="77" spans="15:28" ht="13.5" customHeight="1" x14ac:dyDescent="0.2"/>
    <row r="78" spans="15:28" ht="13.5" customHeight="1" x14ac:dyDescent="0.2"/>
    <row r="79" spans="15:28" ht="13.5" customHeight="1" x14ac:dyDescent="0.2"/>
    <row r="80" spans="15:28" ht="13.5" customHeight="1" x14ac:dyDescent="0.2"/>
    <row r="81" spans="1:14" ht="19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2.75" customHeight="1" x14ac:dyDescent="0.2"/>
    <row r="83" spans="1:14" ht="12.75" customHeight="1" x14ac:dyDescent="0.2"/>
    <row r="84" spans="1:14" ht="12.75" customHeight="1" x14ac:dyDescent="0.2"/>
    <row r="85" spans="1:14" ht="12.75" customHeight="1" x14ac:dyDescent="0.25">
      <c r="A85" s="55"/>
      <c r="B85" s="55"/>
      <c r="C85" s="55"/>
      <c r="D85" s="55"/>
      <c r="E85" s="55"/>
      <c r="F85" s="55"/>
      <c r="G85" s="55"/>
      <c r="H85" s="55"/>
    </row>
    <row r="86" spans="1:14" ht="12.75" customHeight="1" x14ac:dyDescent="0.2">
      <c r="B86" s="56"/>
      <c r="C86" s="56"/>
      <c r="D86" s="56"/>
      <c r="E86" s="56"/>
      <c r="F86" s="56"/>
      <c r="G86" s="56"/>
    </row>
    <row r="87" spans="1:14" ht="12.75" customHeight="1" x14ac:dyDescent="0.2">
      <c r="B87" s="56"/>
      <c r="C87" s="56"/>
      <c r="D87" s="56"/>
      <c r="E87" s="56"/>
      <c r="F87" s="56"/>
      <c r="G87" s="56"/>
    </row>
    <row r="88" spans="1:14" ht="12.75" customHeight="1" x14ac:dyDescent="0.2">
      <c r="B88" s="56"/>
      <c r="C88" s="56"/>
      <c r="D88" s="56"/>
      <c r="E88" s="56"/>
      <c r="F88" s="56"/>
    </row>
    <row r="89" spans="1:14" ht="12.75" customHeight="1" x14ac:dyDescent="0.2">
      <c r="B89" s="56"/>
    </row>
    <row r="90" spans="1:14" ht="12.75" customHeight="1" x14ac:dyDescent="0.2">
      <c r="B90" s="56"/>
    </row>
    <row r="91" spans="1:14" ht="12.75" customHeight="1" x14ac:dyDescent="0.2">
      <c r="B91" s="56"/>
    </row>
    <row r="92" spans="1:14" ht="12.75" customHeight="1" x14ac:dyDescent="0.2">
      <c r="B92" s="56"/>
    </row>
    <row r="93" spans="1:14" ht="12.75" customHeight="1" x14ac:dyDescent="0.25">
      <c r="A93" s="55"/>
      <c r="B93" s="55"/>
      <c r="C93" s="55"/>
      <c r="D93" s="55"/>
      <c r="E93" s="55"/>
      <c r="F93" s="55"/>
      <c r="G93" s="55"/>
      <c r="H93" s="55"/>
      <c r="I93" s="55"/>
      <c r="J93" s="55"/>
    </row>
    <row r="94" spans="1:14" ht="12.75" customHeight="1" x14ac:dyDescent="0.25">
      <c r="A94" s="55"/>
    </row>
    <row r="95" spans="1:14" ht="16.5" customHeight="1" x14ac:dyDescent="0.2"/>
    <row r="96" spans="1:14" ht="16.5" customHeight="1" x14ac:dyDescent="0.2"/>
    <row r="97" ht="16.5" customHeight="1" x14ac:dyDescent="0.2"/>
    <row r="98" ht="16.5" customHeight="1" x14ac:dyDescent="0.2"/>
    <row r="99" ht="16.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2022-03-28T12:06:13Z</dcterms:modified>
</cp:coreProperties>
</file>