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4aYJzeK9aZTTylGPeOslGlZyoLg=="/>
    </ext>
  </extLst>
</workbook>
</file>

<file path=xl/sharedStrings.xml><?xml version="1.0" encoding="utf-8"?>
<sst xmlns="http://schemas.openxmlformats.org/spreadsheetml/2006/main" count="90" uniqueCount="58">
  <si>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</si>
  <si>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</si>
  <si>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</si>
  <si>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</si>
  <si>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</si>
  <si>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</si>
  <si>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</si>
  <si>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</si>
  <si>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</si>
  <si>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</si>
  <si>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</si>
  <si>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</si>
  <si>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</si>
  <si>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</si>
  <si>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</si>
  <si>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</si>
  <si>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</si>
  <si>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</si>
  <si>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</si>
  <si>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</si>
  <si>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</si>
  <si>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</si>
  <si>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</si>
  <si>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</si>
  <si>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</si>
  <si>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</si>
  <si>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</si>
  <si>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Malu</t>
  </si>
  <si>
    <t xml:space="preserve">     Cod traseu: </t>
  </si>
  <si>
    <t>015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</si>
  <si>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</si>
  <si>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</si>
  <si>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</si>
  <si>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</si>
  <si>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</si>
  <si>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</si>
  <si>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</si>
  <si>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</si>
  <si>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</si>
  <si>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</si>
  <si>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</si>
  <si>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</si>
  <si>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</si>
  <si>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</si>
  <si>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</si>
  <si>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</si>
  <si>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</si>
  <si>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</si>
  <si>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</si>
  <si>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Drum Poienari</t>
  </si>
  <si>
    <t>Curtea de Arges Ramificatie</t>
  </si>
  <si>
    <t>D</t>
  </si>
  <si>
    <t>Godeni Ramificatie</t>
  </si>
  <si>
    <t>Godeni Primarie</t>
  </si>
  <si>
    <t>2</t>
  </si>
  <si>
    <t>Malu</t>
  </si>
  <si>
    <t>1=5</t>
  </si>
  <si>
    <t>EMITENT,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</si>
</sst>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sz val="10.0"/>
      <color theme="1"/>
      <name val="Arial"/>
    </font>
    <font>
      <b/>
      <sz val="10.0"/>
      <color theme="1"/>
      <name val="Arial"/>
    </font>
    <font>
      <sz val="10.0"/>
      <color theme="1"/>
      <name val="Calibri"/>
    </font>
    <font>
      <b/>
      <sz val="14.0"/>
      <color theme="1"/>
      <name val="Arial"/>
    </font>
    <font>
      <sz val="14.0"/>
      <color theme="1"/>
      <name val="Arial"/>
    </font>
    <font>
      <b/>
      <sz val="11.0"/>
      <color theme="1"/>
      <name val="Arial"/>
    </font>
    <font/>
    <font>
      <sz val="11.0"/>
      <color rgb="FF9C6500"/>
      <name val="Calibri"/>
    </font>
    <font>
      <color theme="1"/>
      <name val="Arial"/>
    </font>
    <font>
      <b/>
      <sz val="12.0"/>
      <color theme="1"/>
      <name val="Arial"/>
    </font>
    <font>
      <sz val="12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</fills>
  <borders count="23">
    <border/>
    <border>
      <left/>
      <right/>
      <top/>
      <bottom/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medium">
        <color rgb="FF000000"/>
      </right>
      <top/>
      <bottom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6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3" numFmtId="0" xfId="0" applyFont="1"/>
    <xf borderId="0" fillId="0" fontId="1" numFmtId="49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2" fontId="1" numFmtId="0" xfId="0" applyAlignment="1" applyBorder="1" applyFill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0" xfId="0" applyFont="1"/>
    <xf borderId="1" fillId="2" fontId="1" numFmtId="0" xfId="0" applyBorder="1" applyFont="1"/>
    <xf borderId="0" fillId="0" fontId="5" numFmtId="0" xfId="0" applyAlignment="1" applyFont="1">
      <alignment horizontal="left"/>
    </xf>
    <xf borderId="0" fillId="0" fontId="1" numFmtId="0" xfId="0" applyAlignment="1" applyFont="1">
      <alignment horizontal="left"/>
    </xf>
    <xf quotePrefix="1" borderId="0" fillId="0" fontId="5" numFmtId="0" xfId="0" applyAlignment="1" applyFont="1">
      <alignment horizontal="left"/>
    </xf>
    <xf borderId="2" fillId="0" fontId="6" numFmtId="0" xfId="0" applyAlignment="1" applyBorder="1" applyFont="1">
      <alignment horizontal="center"/>
    </xf>
    <xf borderId="3" fillId="0" fontId="7" numFmtId="0" xfId="0" applyBorder="1" applyFont="1"/>
    <xf borderId="4" fillId="0" fontId="6" numFmtId="0" xfId="0" applyBorder="1" applyFont="1"/>
    <xf borderId="4" fillId="0" fontId="6" numFmtId="0" xfId="0" applyAlignment="1" applyBorder="1" applyFont="1">
      <alignment horizontal="center"/>
    </xf>
    <xf borderId="5" fillId="0" fontId="6" numFmtId="0" xfId="0" applyAlignment="1" applyBorder="1" applyFont="1">
      <alignment horizontal="center"/>
    </xf>
    <xf borderId="6" fillId="0" fontId="7" numFmtId="0" xfId="0" applyBorder="1" applyFont="1"/>
    <xf borderId="7" fillId="0" fontId="7" numFmtId="0" xfId="0" applyBorder="1" applyFont="1"/>
    <xf borderId="0" fillId="0" fontId="6" numFmtId="0" xfId="0" applyFont="1"/>
    <xf borderId="8" fillId="0" fontId="6" numFmtId="0" xfId="0" applyBorder="1" applyFont="1"/>
    <xf borderId="9" fillId="0" fontId="6" numFmtId="0" xfId="0" applyBorder="1" applyFont="1"/>
    <xf borderId="9" fillId="0" fontId="6" numFmtId="0" xfId="0" applyAlignment="1" applyBorder="1" applyFont="1">
      <alignment horizontal="center"/>
    </xf>
    <xf borderId="10" fillId="0" fontId="6" numFmtId="0" xfId="0" applyAlignment="1" applyBorder="1" applyFont="1">
      <alignment horizontal="center"/>
    </xf>
    <xf borderId="11" fillId="0" fontId="6" numFmtId="0" xfId="0" applyAlignment="1" applyBorder="1" applyFont="1">
      <alignment horizontal="center"/>
    </xf>
    <xf borderId="11" fillId="0" fontId="6" numFmtId="0" xfId="0" applyBorder="1" applyFont="1"/>
    <xf borderId="12" fillId="0" fontId="6" numFmtId="0" xfId="0" applyAlignment="1" applyBorder="1" applyFont="1">
      <alignment horizontal="center"/>
    </xf>
    <xf borderId="0" fillId="0" fontId="6" numFmtId="0" xfId="0" applyAlignment="1" applyFont="1">
      <alignment horizontal="center" vertical="center"/>
    </xf>
    <xf borderId="13" fillId="2" fontId="6" numFmtId="0" xfId="0" applyAlignment="1" applyBorder="1" applyFont="1">
      <alignment horizontal="center"/>
    </xf>
    <xf borderId="14" fillId="2" fontId="6" numFmtId="0" xfId="0" applyAlignment="1" applyBorder="1" applyFont="1">
      <alignment horizontal="center"/>
    </xf>
    <xf borderId="15" fillId="0" fontId="6" numFmtId="0" xfId="0" applyBorder="1" applyFont="1"/>
    <xf borderId="15" fillId="0" fontId="6" numFmtId="0" xfId="0" applyAlignment="1" applyBorder="1" applyFont="1">
      <alignment horizontal="center"/>
    </xf>
    <xf borderId="16" fillId="2" fontId="6" numFmtId="0" xfId="0" applyAlignment="1" applyBorder="1" applyFont="1">
      <alignment horizontal="center"/>
    </xf>
    <xf borderId="10" fillId="0" fontId="2" numFmtId="20" xfId="0" applyAlignment="1" applyBorder="1" applyFont="1" applyNumberFormat="1">
      <alignment horizontal="center"/>
    </xf>
    <xf borderId="11" fillId="0" fontId="2" numFmtId="20" xfId="0" applyAlignment="1" applyBorder="1" applyFont="1" applyNumberFormat="1">
      <alignment horizontal="center"/>
    </xf>
    <xf borderId="11" fillId="0" fontId="1" numFmtId="20" xfId="0" applyBorder="1" applyFont="1" applyNumberFormat="1"/>
    <xf borderId="11" fillId="0" fontId="1" numFmtId="0" xfId="0" applyBorder="1" applyFont="1"/>
    <xf borderId="11" fillId="0" fontId="1" numFmtId="0" xfId="0" applyAlignment="1" applyBorder="1" applyFont="1">
      <alignment horizontal="center"/>
    </xf>
    <xf borderId="11" fillId="0" fontId="1" numFmtId="0" xfId="0" applyAlignment="1" applyBorder="1" applyFont="1">
      <alignment shrinkToFit="0" wrapText="1"/>
    </xf>
    <xf borderId="11" fillId="0" fontId="1" numFmtId="20" xfId="0" applyAlignment="1" applyBorder="1" applyFont="1" applyNumberFormat="1">
      <alignment horizontal="center"/>
    </xf>
    <xf borderId="12" fillId="0" fontId="1" numFmtId="20" xfId="0" applyBorder="1" applyFont="1" applyNumberFormat="1"/>
    <xf borderId="0" fillId="0" fontId="1" numFmtId="0" xfId="0" applyAlignment="1" applyFont="1">
      <alignment horizontal="center"/>
    </xf>
    <xf borderId="0" fillId="0" fontId="1" numFmtId="1" xfId="0" applyFont="1" applyNumberFormat="1"/>
    <xf borderId="17" fillId="0" fontId="1" numFmtId="20" xfId="0" applyAlignment="1" applyBorder="1" applyFont="1" applyNumberFormat="1">
      <alignment horizontal="center"/>
    </xf>
    <xf borderId="18" fillId="0" fontId="1" numFmtId="20" xfId="0" applyAlignment="1" applyBorder="1" applyFont="1" applyNumberFormat="1">
      <alignment horizontal="center"/>
    </xf>
    <xf borderId="18" fillId="0" fontId="1" numFmtId="20" xfId="0" applyBorder="1" applyFont="1" applyNumberFormat="1"/>
    <xf borderId="18" fillId="0" fontId="1" numFmtId="0" xfId="0" applyBorder="1" applyFont="1"/>
    <xf borderId="18" fillId="0" fontId="1" numFmtId="0" xfId="0" applyAlignment="1" applyBorder="1" applyFont="1">
      <alignment horizontal="center"/>
    </xf>
    <xf borderId="19" fillId="0" fontId="1" numFmtId="20" xfId="0" applyBorder="1" applyFont="1" applyNumberFormat="1"/>
    <xf borderId="1" fillId="2" fontId="1" numFmtId="49" xfId="0" applyAlignment="1" applyBorder="1" applyFont="1" applyNumberFormat="1">
      <alignment horizontal="center"/>
    </xf>
    <xf borderId="0" fillId="0" fontId="1" numFmtId="21" xfId="0" applyFont="1" applyNumberFormat="1"/>
    <xf borderId="0" fillId="0" fontId="8" numFmtId="0" xfId="0" applyFont="1"/>
    <xf borderId="0" fillId="0" fontId="9" numFmtId="0" xfId="0" applyAlignment="1" applyFont="1">
      <alignment horizontal="center" vertical="bottom"/>
    </xf>
    <xf borderId="18" fillId="0" fontId="9" numFmtId="0" xfId="0" applyAlignment="1" applyBorder="1" applyFont="1">
      <alignment horizontal="center" vertical="bottom"/>
    </xf>
    <xf borderId="18" fillId="0" fontId="9" numFmtId="0" xfId="0" applyAlignment="1" applyBorder="1" applyFont="1">
      <alignment vertical="bottom"/>
    </xf>
    <xf borderId="18" fillId="0" fontId="2" numFmtId="20" xfId="0" applyAlignment="1" applyBorder="1" applyFont="1" applyNumberFormat="1">
      <alignment horizontal="center"/>
    </xf>
    <xf borderId="17" fillId="0" fontId="1" numFmtId="20" xfId="0" applyBorder="1" applyFont="1" applyNumberFormat="1"/>
    <xf borderId="20" fillId="0" fontId="1" numFmtId="0" xfId="0" applyAlignment="1" applyBorder="1" applyFont="1">
      <alignment horizontal="center"/>
    </xf>
    <xf borderId="21" fillId="0" fontId="1" numFmtId="20" xfId="0" applyAlignment="1" applyBorder="1" applyFont="1" applyNumberFormat="1">
      <alignment horizontal="center"/>
    </xf>
    <xf borderId="21" fillId="0" fontId="1" numFmtId="0" xfId="0" applyBorder="1" applyFont="1"/>
    <xf borderId="21" fillId="0" fontId="1" numFmtId="0" xfId="0" applyAlignment="1" applyBorder="1" applyFont="1">
      <alignment horizontal="center"/>
    </xf>
    <xf borderId="22" fillId="0" fontId="1" numFmtId="20" xfId="0" applyAlignment="1" applyBorder="1" applyFont="1" applyNumberFormat="1">
      <alignment horizontal="center"/>
    </xf>
    <xf borderId="0" fillId="0" fontId="10" numFmtId="0" xfId="0" applyFont="1"/>
    <xf borderId="0" fillId="0" fontId="1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5" width="5.29"/>
    <col customWidth="1" min="6" max="6" width="4.71"/>
    <col customWidth="1" min="7" max="7" width="6.71"/>
    <col customWidth="1" min="8" max="8" width="34.71"/>
    <col customWidth="1" min="9" max="13" width="5.29"/>
    <col customWidth="1" min="14" max="15" width="8.71"/>
    <col customWidth="1" min="16" max="17" width="15.43"/>
    <col customWidth="1" min="18" max="18" width="17.0"/>
    <col customWidth="1" min="19" max="19" width="16.0"/>
    <col customWidth="1" min="20" max="28" width="8.71"/>
  </cols>
  <sheetData>
    <row r="1" ht="12.75" customHeight="1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ht="12.75" customHeight="1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ht="12.75" customHeight="1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ht="12.75" customHeight="1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35.0</v>
      </c>
      <c r="U5" s="8">
        <v>30.0</v>
      </c>
      <c r="V5" s="8">
        <v>15.0</v>
      </c>
      <c r="W5" s="8">
        <v>40.0</v>
      </c>
      <c r="X5" s="8">
        <v>35.0</v>
      </c>
      <c r="Y5" s="8">
        <v>15.0</v>
      </c>
      <c r="Z5" s="8">
        <v>40.0</v>
      </c>
      <c r="AA5" s="8">
        <v>35.0</v>
      </c>
      <c r="AB5" s="8">
        <v>15.0</v>
      </c>
    </row>
    <row r="6" ht="15.75" customHeight="1">
      <c r="A6" s="9" t="s">
        <v>21</v>
      </c>
      <c r="R6" s="2" t="s">
        <v>22</v>
      </c>
      <c r="S6" s="7" t="s">
        <v>23</v>
      </c>
      <c r="T6" s="8">
        <v>45.0</v>
      </c>
      <c r="U6" s="8">
        <v>40.0</v>
      </c>
      <c r="V6" s="8">
        <v>20.0</v>
      </c>
      <c r="W6" s="8">
        <v>50.0</v>
      </c>
      <c r="X6" s="8">
        <v>45.0</v>
      </c>
      <c r="Y6" s="8">
        <v>20.0</v>
      </c>
      <c r="Z6" s="8">
        <v>50.0</v>
      </c>
      <c r="AA6" s="8">
        <v>45.0</v>
      </c>
      <c r="AB6" s="8">
        <v>20.0</v>
      </c>
    </row>
    <row r="7" ht="15.75" customHeight="1">
      <c r="A7" s="10" t="s">
        <v>24</v>
      </c>
    </row>
    <row r="8" ht="15.75" customHeight="1">
      <c r="A8" s="11" t="s">
        <v>25</v>
      </c>
      <c r="B8" s="11"/>
      <c r="C8" s="11"/>
      <c r="D8" s="11"/>
      <c r="E8" s="11"/>
      <c r="F8" s="11"/>
      <c r="G8" s="11"/>
      <c r="H8" s="11"/>
      <c r="I8" s="10"/>
      <c r="J8" s="10"/>
      <c r="K8" s="10"/>
      <c r="L8" s="10"/>
      <c r="M8" s="10"/>
      <c r="R8" s="2" t="s">
        <v>26</v>
      </c>
      <c r="T8" s="12">
        <v>34.0</v>
      </c>
    </row>
    <row r="9" ht="15.75" customHeight="1">
      <c r="A9" s="13"/>
      <c r="I9" s="13"/>
      <c r="J9" s="13"/>
      <c r="K9" s="14"/>
      <c r="L9" s="14"/>
      <c r="M9" s="14"/>
    </row>
    <row r="10">
      <c r="A10" s="13" t="s">
        <v>27</v>
      </c>
    </row>
    <row r="11">
      <c r="A11" s="13" t="s">
        <v>28</v>
      </c>
      <c r="B11" s="13"/>
      <c r="C11" s="13"/>
      <c r="D11" s="13"/>
      <c r="E11" s="15" t="s">
        <v>29</v>
      </c>
      <c r="F11" s="13"/>
      <c r="G11" s="13"/>
      <c r="H11" s="13"/>
      <c r="I11" s="13"/>
      <c r="J11" s="13"/>
      <c r="K11" s="13"/>
      <c r="L11" s="13"/>
      <c r="M11" s="13"/>
    </row>
    <row r="12" ht="12.75" customHeight="1">
      <c r="A12" s="16" t="s">
        <v>30</v>
      </c>
      <c r="B12" s="17"/>
      <c r="C12" s="17"/>
      <c r="D12" s="17"/>
      <c r="E12" s="17"/>
      <c r="F12" s="18" t="s">
        <v>31</v>
      </c>
      <c r="G12" s="19" t="s">
        <v>32</v>
      </c>
      <c r="H12" s="19" t="s">
        <v>33</v>
      </c>
      <c r="I12" s="20" t="s">
        <v>34</v>
      </c>
      <c r="J12" s="21"/>
      <c r="K12" s="21"/>
      <c r="L12" s="21"/>
      <c r="M12" s="22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ht="12.75" customHeight="1">
      <c r="A13" s="20" t="s">
        <v>35</v>
      </c>
      <c r="B13" s="21"/>
      <c r="C13" s="21"/>
      <c r="D13" s="21"/>
      <c r="E13" s="22"/>
      <c r="F13" s="24"/>
      <c r="G13" s="25" t="s">
        <v>36</v>
      </c>
      <c r="H13" s="26" t="s">
        <v>37</v>
      </c>
      <c r="I13" s="20" t="s">
        <v>35</v>
      </c>
      <c r="J13" s="21"/>
      <c r="K13" s="21"/>
      <c r="L13" s="21"/>
      <c r="M13" s="22"/>
      <c r="N13" s="23"/>
      <c r="O13" s="23"/>
      <c r="P13" s="23"/>
      <c r="Q13" s="23"/>
      <c r="R13" s="23" t="s">
        <v>38</v>
      </c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ht="12.75" customHeight="1">
      <c r="A14" s="27" t="s">
        <v>39</v>
      </c>
      <c r="B14" s="28" t="s">
        <v>40</v>
      </c>
      <c r="C14" s="28" t="s">
        <v>41</v>
      </c>
      <c r="D14" s="28" t="s">
        <v>42</v>
      </c>
      <c r="E14" s="28" t="s">
        <v>43</v>
      </c>
      <c r="F14" s="29"/>
      <c r="G14" s="29"/>
      <c r="H14" s="28"/>
      <c r="I14" s="28" t="s">
        <v>39</v>
      </c>
      <c r="J14" s="28" t="s">
        <v>40</v>
      </c>
      <c r="K14" s="28" t="s">
        <v>41</v>
      </c>
      <c r="L14" s="28" t="s">
        <v>42</v>
      </c>
      <c r="M14" s="30" t="s">
        <v>43</v>
      </c>
      <c r="N14" s="23"/>
      <c r="O14" s="23" t="s">
        <v>44</v>
      </c>
      <c r="P14" s="23" t="s">
        <v>6</v>
      </c>
      <c r="Q14" s="23" t="s">
        <v>2</v>
      </c>
      <c r="R14" s="31" t="s">
        <v>45</v>
      </c>
      <c r="S14" s="31" t="s">
        <v>46</v>
      </c>
      <c r="T14" s="23"/>
      <c r="U14" s="23"/>
      <c r="V14" s="23"/>
      <c r="W14" s="23"/>
      <c r="X14" s="23"/>
      <c r="Y14" s="23"/>
      <c r="Z14" s="23"/>
      <c r="AA14" s="23"/>
      <c r="AB14" s="23"/>
    </row>
    <row r="15" ht="12.75" customHeight="1">
      <c r="A15" s="32" t="s">
        <v>23</v>
      </c>
      <c r="B15" s="33" t="s">
        <v>23</v>
      </c>
      <c r="C15" s="33" t="s">
        <v>23</v>
      </c>
      <c r="D15" s="33"/>
      <c r="E15" s="33"/>
      <c r="F15" s="34"/>
      <c r="G15" s="34"/>
      <c r="H15" s="35"/>
      <c r="I15" s="33" t="s">
        <v>23</v>
      </c>
      <c r="J15" s="33" t="s">
        <v>23</v>
      </c>
      <c r="K15" s="33" t="s">
        <v>23</v>
      </c>
      <c r="L15" s="33"/>
      <c r="M15" s="36"/>
      <c r="N15" s="23"/>
      <c r="O15" s="23"/>
      <c r="P15" s="23"/>
      <c r="Q15" s="23"/>
      <c r="R15" s="31" t="s">
        <v>23</v>
      </c>
      <c r="S15" s="31" t="s">
        <v>20</v>
      </c>
      <c r="T15" s="23"/>
      <c r="U15" s="23"/>
      <c r="V15" s="23"/>
      <c r="W15" s="23"/>
      <c r="X15" s="23"/>
      <c r="Y15" s="23"/>
      <c r="Z15" s="23"/>
      <c r="AA15" s="23"/>
      <c r="AB15" s="23"/>
    </row>
    <row r="16" ht="13.5" customHeight="1">
      <c r="A16" s="37">
        <v>0.2708333333333333</v>
      </c>
      <c r="B16" s="38">
        <v>0.6041666666666666</v>
      </c>
      <c r="C16" s="38">
        <v>0.7291666666666666</v>
      </c>
      <c r="D16" s="39"/>
      <c r="E16" s="39"/>
      <c r="F16" s="40">
        <v>0.0</v>
      </c>
      <c r="G16" s="41">
        <v>0.0</v>
      </c>
      <c r="H16" s="42" t="s">
        <v>47</v>
      </c>
      <c r="I16" s="43">
        <f t="shared" ref="I16:K16" si="1">I17+TIME(0,0,(3600*($O17-$O16)/(INDEX($T$5:$AB$6,MATCH(I$15,$S$5:$S$6,0),MATCH(CONCATENATE($P17,$Q17),$T$4:$AB$4,0)))+$T$8))</f>
        <v>0.3166898148</v>
      </c>
      <c r="J16" s="43">
        <f t="shared" si="1"/>
        <v>0.6604398148</v>
      </c>
      <c r="K16" s="43">
        <f t="shared" si="1"/>
        <v>0.7750231481</v>
      </c>
      <c r="L16" s="39"/>
      <c r="M16" s="44"/>
      <c r="O16" s="5">
        <v>0.0</v>
      </c>
      <c r="P16" s="45"/>
      <c r="Q16" s="45" t="s">
        <v>48</v>
      </c>
      <c r="R16" s="46"/>
    </row>
    <row r="17" ht="13.5" customHeight="1">
      <c r="A17" s="47">
        <f t="shared" ref="A17:C17" si="2">A16+TIME(0,0,(3600*($O17-$O16)/(INDEX($T$5:$AB$6,MATCH(A$15,$S$5:$S$6,0),MATCH(CONCATENATE($P17,$Q17),$T$4:$AB$4,0)))+$T$8))</f>
        <v>0.2757175926</v>
      </c>
      <c r="B17" s="48">
        <f t="shared" si="2"/>
        <v>0.6090509259</v>
      </c>
      <c r="C17" s="48">
        <f t="shared" si="2"/>
        <v>0.7340509259</v>
      </c>
      <c r="D17" s="49"/>
      <c r="E17" s="49"/>
      <c r="F17" s="50">
        <v>5.4</v>
      </c>
      <c r="G17" s="51">
        <v>1.0</v>
      </c>
      <c r="H17" s="50" t="s">
        <v>49</v>
      </c>
      <c r="I17" s="48">
        <f t="shared" ref="I17:K17" si="3">I18+TIME(0,0,(3600*($O18-$O17)/(INDEX($T$5:$AB$6,MATCH(I$15,$S$5:$S$6,0),MATCH(CONCATENATE($P18,$Q18),$T$4:$AB$4,0)))+$T$8))</f>
        <v>0.3118055556</v>
      </c>
      <c r="J17" s="48">
        <f t="shared" si="3"/>
        <v>0.6555555556</v>
      </c>
      <c r="K17" s="48">
        <f t="shared" si="3"/>
        <v>0.7701388889</v>
      </c>
      <c r="L17" s="49"/>
      <c r="M17" s="52"/>
      <c r="O17" s="5">
        <f t="shared" ref="O17:O21" si="7">O16+F17</f>
        <v>5.4</v>
      </c>
      <c r="P17" s="8">
        <v>1.0</v>
      </c>
      <c r="Q17" s="53" t="s">
        <v>48</v>
      </c>
      <c r="R17" s="54">
        <f t="shared" ref="R17:S17" si="4">TIME(0,0,(3600*($O17-$O16)/(INDEX($T$5:$AB$6,MATCH(R$15,$S$5:$S$6,0),MATCH((CONCATENATE($P17,$Q17)),$T$4:$AB$4,0)))))</f>
        <v>0.004490740741</v>
      </c>
      <c r="S17" s="54">
        <f t="shared" si="4"/>
        <v>0.005625</v>
      </c>
      <c r="T17" s="1"/>
      <c r="U17" s="55"/>
      <c r="V17" s="1"/>
      <c r="W17" s="1"/>
    </row>
    <row r="18" ht="13.5" customHeight="1">
      <c r="A18" s="47">
        <f t="shared" ref="A18:C18" si="5">A17+TIME(0,0,(3600*($O18-$O17)/(INDEX($T$5:$AB$6,MATCH(A$15,$S$5:$S$6,0),MATCH(CONCATENATE($P18,$Q18),$T$4:$AB$4,0)))+$T$8))</f>
        <v>0.2781018519</v>
      </c>
      <c r="B18" s="48">
        <f t="shared" si="5"/>
        <v>0.6114351852</v>
      </c>
      <c r="C18" s="48">
        <f t="shared" si="5"/>
        <v>0.7364351852</v>
      </c>
      <c r="D18" s="49"/>
      <c r="E18" s="49"/>
      <c r="F18" s="50">
        <v>2.4</v>
      </c>
      <c r="G18" s="51">
        <v>2.0</v>
      </c>
      <c r="H18" s="50" t="s">
        <v>50</v>
      </c>
      <c r="I18" s="48">
        <f t="shared" ref="I18:K18" si="6">I19+TIME(0,0,(3600*($O19-$O18)/(INDEX($T$5:$AB$6,MATCH(I$15,$S$5:$S$6,0),MATCH(CONCATENATE($P19,$Q19),$T$4:$AB$4,0)))+$T$8))</f>
        <v>0.3094212963</v>
      </c>
      <c r="J18" s="48">
        <f t="shared" si="6"/>
        <v>0.6531712963</v>
      </c>
      <c r="K18" s="48">
        <f t="shared" si="6"/>
        <v>0.7677546296</v>
      </c>
      <c r="L18" s="49"/>
      <c r="M18" s="52"/>
      <c r="O18" s="5">
        <f t="shared" si="7"/>
        <v>7.8</v>
      </c>
      <c r="P18" s="8">
        <v>1.0</v>
      </c>
      <c r="Q18" s="53" t="s">
        <v>51</v>
      </c>
      <c r="R18" s="54">
        <f t="shared" ref="R18:S18" si="8">TIME(0,0,(3600*($O18-$O17)/(INDEX($T$5:$AB$6,MATCH(R$15,$S$5:$S$6,0),MATCH((CONCATENATE($P18,$Q18)),$T$4:$AB$4,0)))))</f>
        <v>0.001990740741</v>
      </c>
      <c r="S18" s="54">
        <f t="shared" si="8"/>
        <v>0.0025</v>
      </c>
      <c r="T18" s="1"/>
      <c r="U18" s="55"/>
      <c r="V18" s="1"/>
      <c r="W18" s="1"/>
    </row>
    <row r="19" ht="13.5" customHeight="1">
      <c r="A19" s="47">
        <f t="shared" ref="A19:C19" si="9">A18+TIME(0,0,(3600*($O19-$O18)/(INDEX($T$5:$AB$6,MATCH(A$15,$S$5:$S$6,0),MATCH(CONCATENATE($P19,$Q19),$T$4:$AB$4,0)))+$T$8))</f>
        <v>0.2804861111</v>
      </c>
      <c r="B19" s="48">
        <f t="shared" si="9"/>
        <v>0.6138194444</v>
      </c>
      <c r="C19" s="48">
        <f t="shared" si="9"/>
        <v>0.7388194444</v>
      </c>
      <c r="D19" s="49"/>
      <c r="E19" s="49"/>
      <c r="F19" s="50">
        <v>2.4</v>
      </c>
      <c r="G19" s="51">
        <v>3.0</v>
      </c>
      <c r="H19" s="50" t="s">
        <v>52</v>
      </c>
      <c r="I19" s="48">
        <f t="shared" ref="I19:K19" si="10">I20+TIME(0,0,(3600*($O20-$O19)/(INDEX($T$5:$AB$6,MATCH(I$15,$S$5:$S$6,0),MATCH(CONCATENATE($P20,$Q20),$T$4:$AB$4,0)))+$T$8))</f>
        <v>0.307037037</v>
      </c>
      <c r="J19" s="48">
        <f t="shared" si="10"/>
        <v>0.650787037</v>
      </c>
      <c r="K19" s="48">
        <f t="shared" si="10"/>
        <v>0.7653703704</v>
      </c>
      <c r="L19" s="49"/>
      <c r="M19" s="52"/>
      <c r="O19" s="5">
        <f t="shared" si="7"/>
        <v>10.2</v>
      </c>
      <c r="P19" s="8">
        <v>1.0</v>
      </c>
      <c r="Q19" s="53" t="s">
        <v>51</v>
      </c>
      <c r="R19" s="54">
        <f t="shared" ref="R19:S19" si="11">TIME(0,0,(3600*($O19-$O18)/(INDEX($T$5:$AB$6,MATCH(R$15,$S$5:$S$6,0),MATCH((CONCATENATE($P19,$Q19)),$T$4:$AB$4,0)))))</f>
        <v>0.001990740741</v>
      </c>
      <c r="S19" s="54">
        <f t="shared" si="11"/>
        <v>0.0025</v>
      </c>
      <c r="T19" s="1"/>
      <c r="U19" s="55"/>
      <c r="V19" s="1"/>
      <c r="W19" s="1"/>
    </row>
    <row r="20" ht="13.5" customHeight="1">
      <c r="A20" s="47">
        <f t="shared" ref="A20:C20" si="12">A19+TIME(0,0,(3600*($O20-$O19)/(INDEX($T$5:$AB$6,MATCH(A$15,$S$5:$S$6,0),MATCH(CONCATENATE($P20,$Q20),$T$4:$AB$4,0)))+$T$8))</f>
        <v>0.2821759259</v>
      </c>
      <c r="B20" s="48">
        <f t="shared" si="12"/>
        <v>0.6155092593</v>
      </c>
      <c r="C20" s="48">
        <f t="shared" si="12"/>
        <v>0.7405092593</v>
      </c>
      <c r="D20" s="49"/>
      <c r="E20" s="49"/>
      <c r="F20" s="50">
        <v>1.4</v>
      </c>
      <c r="G20" s="51">
        <v>4.0</v>
      </c>
      <c r="H20" s="50" t="s">
        <v>53</v>
      </c>
      <c r="I20" s="48">
        <f t="shared" ref="I20:K20" si="13">I21+TIME(0,0,(3600*($O21-$O20)/(INDEX($T$5:$AB$6,MATCH(I$15,$S$5:$S$6,0),MATCH(CONCATENATE($P21,$Q21),$T$4:$AB$4,0)))+$T$8))</f>
        <v>0.3053472222</v>
      </c>
      <c r="J20" s="48">
        <f t="shared" si="13"/>
        <v>0.6490972222</v>
      </c>
      <c r="K20" s="48">
        <f t="shared" si="13"/>
        <v>0.7636805556</v>
      </c>
      <c r="L20" s="49"/>
      <c r="M20" s="52"/>
      <c r="O20" s="5">
        <f t="shared" si="7"/>
        <v>11.6</v>
      </c>
      <c r="P20" s="53" t="s">
        <v>54</v>
      </c>
      <c r="Q20" s="53" t="s">
        <v>51</v>
      </c>
      <c r="R20" s="54">
        <f t="shared" ref="R20:S20" si="14">TIME(0,0,(3600*($O20-$O19)/(INDEX($T$5:$AB$6,MATCH(R$15,$S$5:$S$6,0),MATCH((CONCATENATE($P20,$Q20)),$T$4:$AB$4,0)))))</f>
        <v>0.001296296296</v>
      </c>
      <c r="S20" s="54">
        <f t="shared" si="14"/>
        <v>0.001666666667</v>
      </c>
      <c r="T20" s="1"/>
      <c r="U20" s="55"/>
      <c r="V20" s="1"/>
      <c r="W20" s="1"/>
    </row>
    <row r="21" ht="13.5" customHeight="1">
      <c r="A21" s="47">
        <f t="shared" ref="A21:C21" si="15">A20+TIME(0,0,(3600*($O21-$O20)/(INDEX($T$5:$AB$6,MATCH(A$15,$S$5:$S$6,0),MATCH(CONCATENATE($P21,$Q21),$T$4:$AB$4,0)))+$T$8))</f>
        <v>0.2854398148</v>
      </c>
      <c r="B21" s="48">
        <f t="shared" si="15"/>
        <v>0.6187731481</v>
      </c>
      <c r="C21" s="48">
        <f t="shared" si="15"/>
        <v>0.7437731481</v>
      </c>
      <c r="D21" s="49"/>
      <c r="E21" s="49"/>
      <c r="F21" s="56">
        <v>3.1</v>
      </c>
      <c r="G21" s="57">
        <v>5.0</v>
      </c>
      <c r="H21" s="58" t="s">
        <v>55</v>
      </c>
      <c r="I21" s="59">
        <v>0.3020833333333333</v>
      </c>
      <c r="J21" s="59">
        <v>0.6458333333333334</v>
      </c>
      <c r="K21" s="59">
        <v>0.7604166666666666</v>
      </c>
      <c r="L21" s="49"/>
      <c r="M21" s="52"/>
      <c r="O21" s="5">
        <f t="shared" si="7"/>
        <v>14.7</v>
      </c>
      <c r="P21" s="53" t="s">
        <v>54</v>
      </c>
      <c r="Q21" s="53" t="s">
        <v>51</v>
      </c>
      <c r="R21" s="54">
        <f t="shared" ref="R21:S21" si="16">TIME(0,0,(3600*($O21-$O20)/(INDEX($T$5:$AB$6,MATCH(R$15,$S$5:$S$6,0),MATCH((CONCATENATE($P21,$Q21)),$T$4:$AB$4,0)))))</f>
        <v>0.00287037037</v>
      </c>
      <c r="S21" s="54">
        <f t="shared" si="16"/>
        <v>0.003680555556</v>
      </c>
      <c r="T21" s="1"/>
      <c r="U21" s="55"/>
      <c r="V21" s="1"/>
      <c r="W21" s="1"/>
    </row>
    <row r="22" ht="13.5" customHeight="1">
      <c r="A22" s="60"/>
      <c r="B22" s="49"/>
      <c r="C22" s="49"/>
      <c r="D22" s="49"/>
      <c r="E22" s="49"/>
      <c r="F22" s="50"/>
      <c r="G22" s="51"/>
      <c r="H22" s="50"/>
      <c r="I22" s="49"/>
      <c r="J22" s="49"/>
      <c r="K22" s="49"/>
      <c r="L22" s="49"/>
      <c r="M22" s="52"/>
      <c r="R22" s="54"/>
      <c r="S22" s="54"/>
      <c r="T22" s="1"/>
      <c r="U22" s="55"/>
      <c r="V22" s="1"/>
      <c r="W22" s="1"/>
    </row>
    <row r="23" ht="13.5" customHeight="1">
      <c r="A23" s="61" t="s">
        <v>56</v>
      </c>
      <c r="B23" s="62" t="s">
        <v>56</v>
      </c>
      <c r="C23" s="62" t="s">
        <v>56</v>
      </c>
      <c r="D23" s="62"/>
      <c r="E23" s="62"/>
      <c r="F23" s="63"/>
      <c r="G23" s="64"/>
      <c r="H23" s="63"/>
      <c r="I23" s="62" t="s">
        <v>56</v>
      </c>
      <c r="J23" s="62" t="s">
        <v>56</v>
      </c>
      <c r="K23" s="62" t="s">
        <v>56</v>
      </c>
      <c r="L23" s="62"/>
      <c r="M23" s="65"/>
    </row>
    <row r="24" ht="13.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ht="13.5" customHeight="1">
      <c r="I25" s="5" t="s">
        <v>57</v>
      </c>
    </row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3.5" customHeight="1"/>
    <row r="42" ht="13.5" customHeight="1"/>
    <row r="43" ht="13.5" customHeight="1"/>
    <row r="44" ht="13.5" customHeight="1"/>
    <row r="45" ht="13.5" customHeight="1"/>
    <row r="46" ht="19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ht="12.75" customHeight="1"/>
    <row r="48" ht="12.75" customHeight="1"/>
    <row r="49" ht="12.75" customHeight="1"/>
    <row r="50" ht="12.75" customHeight="1">
      <c r="A50" s="66"/>
      <c r="B50" s="66"/>
      <c r="C50" s="66"/>
      <c r="D50" s="66"/>
      <c r="E50" s="66"/>
      <c r="F50" s="66"/>
      <c r="G50" s="66"/>
      <c r="H50" s="66"/>
    </row>
    <row r="51" ht="12.75" customHeight="1">
      <c r="B51" s="67"/>
      <c r="C51" s="67"/>
      <c r="D51" s="67"/>
      <c r="E51" s="67"/>
      <c r="F51" s="67"/>
      <c r="G51" s="67"/>
    </row>
    <row r="52" ht="12.75" customHeight="1">
      <c r="B52" s="67"/>
      <c r="C52" s="67"/>
      <c r="D52" s="67"/>
      <c r="E52" s="67"/>
      <c r="F52" s="67"/>
      <c r="G52" s="67"/>
    </row>
    <row r="53" ht="12.75" customHeight="1">
      <c r="B53" s="67"/>
      <c r="C53" s="67"/>
      <c r="D53" s="67"/>
      <c r="E53" s="67"/>
      <c r="F53" s="67"/>
    </row>
    <row r="54" ht="12.75" customHeight="1">
      <c r="B54" s="67"/>
    </row>
    <row r="55" ht="12.75" customHeight="1">
      <c r="B55" s="67"/>
    </row>
    <row r="56" ht="12.75" customHeight="1">
      <c r="B56" s="67"/>
    </row>
    <row r="57" ht="12.75" customHeight="1">
      <c r="B57" s="67"/>
    </row>
    <row r="58" ht="12.75" customHeight="1">
      <c r="A58" s="66"/>
      <c r="B58" s="66"/>
      <c r="C58" s="66"/>
      <c r="D58" s="66"/>
      <c r="E58" s="66"/>
      <c r="F58" s="66"/>
      <c r="G58" s="66"/>
      <c r="H58" s="66"/>
      <c r="I58" s="66"/>
      <c r="J58" s="66"/>
    </row>
    <row r="59" ht="12.75" customHeight="1">
      <c r="A59" s="66"/>
    </row>
    <row r="60" ht="16.5" customHeight="1"/>
    <row r="61" ht="16.5" customHeight="1"/>
    <row r="62" ht="16.5" customHeight="1"/>
    <row r="63" ht="16.5" customHeight="1"/>
    <row r="64" ht="16.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</sheetData>
  <mergeCells count="8">
    <mergeCell ref="A6:M6"/>
    <mergeCell ref="A7:M7"/>
    <mergeCell ref="A9:H9"/>
    <mergeCell ref="A10:M10"/>
    <mergeCell ref="A12:E12"/>
    <mergeCell ref="I12:M12"/>
    <mergeCell ref="A13:E13"/>
    <mergeCell ref="I13:M13"/>
  </mergeCells>
  <printOptions/>
  <pageMargins bottom="0.3937007874015748" footer="0.0" header="0.0" left="0.7480314960629921" right="0.0" top="0.3937007874015748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2002-03-26T19:23:05Z</dcterms:created>
  <dc:creator>Grigore Ion</dc:creator>
</cp:coreProperties>
</file>