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5 august 2022" sheetId="31" r:id="rId1"/>
  </sheets>
  <definedNames>
    <definedName name="_xlnm.Database" localSheetId="0">#REF!</definedName>
    <definedName name="_xlnm.Database">#REF!</definedName>
    <definedName name="_xlnm.Print_Titles" localSheetId="0">'25 august 2022'!$10:$13</definedName>
  </definedNames>
  <calcPr calcId="125725"/>
</workbook>
</file>

<file path=xl/calcChain.xml><?xml version="1.0" encoding="utf-8"?>
<calcChain xmlns="http://schemas.openxmlformats.org/spreadsheetml/2006/main">
  <c r="C16" i="31"/>
  <c r="C22"/>
  <c r="C23"/>
  <c r="C26"/>
  <c r="C27"/>
  <c r="C136"/>
  <c r="C137"/>
  <c r="C138"/>
  <c r="C139"/>
  <c r="C140"/>
  <c r="C141"/>
  <c r="C142"/>
  <c r="C143"/>
  <c r="C144"/>
  <c r="C145"/>
  <c r="C156"/>
  <c r="C157"/>
  <c r="C219"/>
  <c r="C220"/>
  <c r="C221"/>
  <c r="C222"/>
  <c r="C227"/>
  <c r="C228"/>
  <c r="C230"/>
  <c r="C231"/>
  <c r="C232"/>
  <c r="C233"/>
  <c r="C234"/>
  <c r="C235"/>
  <c r="C236"/>
  <c r="C237"/>
  <c r="C238"/>
  <c r="C239"/>
  <c r="C226" l="1"/>
  <c r="C224" s="1"/>
  <c r="C225"/>
  <c r="C223" s="1"/>
  <c r="C125" l="1"/>
  <c r="C123" s="1"/>
  <c r="C121" s="1"/>
  <c r="C119" s="1"/>
  <c r="C126"/>
  <c r="C124" s="1"/>
  <c r="C122" s="1"/>
  <c r="C120" s="1"/>
  <c r="C127"/>
  <c r="C93" s="1"/>
  <c r="C91" s="1"/>
  <c r="C89" s="1"/>
  <c r="C87" s="1"/>
  <c r="C128"/>
  <c r="C94" s="1"/>
  <c r="C92" s="1"/>
  <c r="C90" s="1"/>
  <c r="C88" s="1"/>
  <c r="C81"/>
  <c r="C77" s="1"/>
  <c r="C82"/>
  <c r="C78" s="1"/>
  <c r="C60"/>
  <c r="C61"/>
  <c r="C154"/>
  <c r="C263"/>
  <c r="C261" s="1"/>
  <c r="C252" s="1"/>
  <c r="C250" s="1"/>
  <c r="C262"/>
  <c r="C260" s="1"/>
  <c r="C258" s="1"/>
  <c r="C256" s="1"/>
  <c r="C254" s="1"/>
  <c r="C212"/>
  <c r="C210" s="1"/>
  <c r="C211"/>
  <c r="C209" s="1"/>
  <c r="C191"/>
  <c r="C192"/>
  <c r="C187"/>
  <c r="C185" s="1"/>
  <c r="C172" s="1"/>
  <c r="C188"/>
  <c r="C167"/>
  <c r="C166" s="1"/>
  <c r="C149"/>
  <c r="C148" s="1"/>
  <c r="C114"/>
  <c r="C112" s="1"/>
  <c r="C101" s="1"/>
  <c r="C34" s="1"/>
  <c r="C115"/>
  <c r="C113" s="1"/>
  <c r="C54" l="1"/>
  <c r="C76"/>
  <c r="C74" s="1"/>
  <c r="C72" s="1"/>
  <c r="C70" s="1"/>
  <c r="C53"/>
  <c r="C75"/>
  <c r="C73" s="1"/>
  <c r="C71" s="1"/>
  <c r="C69" s="1"/>
  <c r="C259"/>
  <c r="C257" s="1"/>
  <c r="C255" s="1"/>
  <c r="C36"/>
  <c r="C159"/>
  <c r="C41" s="1"/>
  <c r="C251"/>
  <c r="C110"/>
  <c r="C108" s="1"/>
  <c r="C186"/>
  <c r="C173" s="1"/>
  <c r="C155" s="1"/>
  <c r="C248"/>
  <c r="C170"/>
  <c r="C168" s="1"/>
  <c r="C164" s="1"/>
  <c r="C162" s="1"/>
  <c r="C174"/>
  <c r="C152" s="1"/>
  <c r="C183"/>
  <c r="C181" s="1"/>
  <c r="C179" s="1"/>
  <c r="C177" s="1"/>
  <c r="C175"/>
  <c r="C39" s="1"/>
  <c r="C102"/>
  <c r="C35" s="1"/>
  <c r="C111"/>
  <c r="C109" s="1"/>
  <c r="C107" s="1"/>
  <c r="C105" s="1"/>
  <c r="C52" l="1"/>
  <c r="C50" s="1"/>
  <c r="C25"/>
  <c r="C21" s="1"/>
  <c r="C24"/>
  <c r="C20" s="1"/>
  <c r="C51"/>
  <c r="C49" s="1"/>
  <c r="C249"/>
  <c r="C158"/>
  <c r="C40" s="1"/>
  <c r="C37"/>
  <c r="C33" s="1"/>
  <c r="C31" s="1"/>
  <c r="C29" s="1"/>
  <c r="C28" s="1"/>
  <c r="C153"/>
  <c r="C151" s="1"/>
  <c r="C147" s="1"/>
  <c r="C106"/>
  <c r="C104" s="1"/>
  <c r="C38"/>
  <c r="C32" s="1"/>
  <c r="C184"/>
  <c r="C182" s="1"/>
  <c r="C180" s="1"/>
  <c r="C178" s="1"/>
  <c r="C171"/>
  <c r="C169" s="1"/>
  <c r="C247"/>
  <c r="C245" s="1"/>
  <c r="C246"/>
  <c r="C30" l="1"/>
  <c r="C150"/>
  <c r="C146" s="1"/>
  <c r="C165"/>
  <c r="C163" s="1"/>
  <c r="C100" l="1"/>
  <c r="C98" s="1"/>
  <c r="C58"/>
  <c r="C56" s="1"/>
  <c r="C48"/>
  <c r="C46" s="1"/>
  <c r="C59" l="1"/>
  <c r="C57" s="1"/>
  <c r="C96"/>
  <c r="C86" s="1"/>
  <c r="C97"/>
  <c r="C99"/>
  <c r="C47"/>
  <c r="C45" s="1"/>
  <c r="C95" l="1"/>
  <c r="C85" s="1"/>
  <c r="C43"/>
  <c r="C44"/>
  <c r="C19"/>
  <c r="C17" s="1"/>
  <c r="C15" s="1"/>
  <c r="C18"/>
  <c r="C14" s="1"/>
</calcChain>
</file>

<file path=xl/sharedStrings.xml><?xml version="1.0" encoding="utf-8"?>
<sst xmlns="http://schemas.openxmlformats.org/spreadsheetml/2006/main" count="407" uniqueCount="76">
  <si>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</si>
  <si>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</si>
  <si>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</si>
  <si>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</si>
  <si>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</si>
  <si>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</si>
  <si>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</si>
  <si>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</si>
  <si>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</si>
  <si>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</si>
  <si>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</si>
  <si>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</si>
  <si>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</si>
  <si>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</si>
  <si>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</si>
  <si>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</si>
  <si>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</si>
  <si>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</si>
  <si>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</si>
  <si>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</si>
  <si>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</si>
  <si>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</si>
  <si>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</si>
  <si>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</si>
  <si>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</si>
  <si>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</si>
  <si>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</si>
  <si>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</si>
  <si>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</si>
  <si>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</si>
  <si>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e. alte cheltuieli asimilate investitiilor</t>
  </si>
  <si>
    <t>71.03 Reparatii capitale aferente activelor fixe</t>
  </si>
  <si>
    <t>Total surse de finanţare</t>
  </si>
  <si>
    <t>b. dotari independente</t>
  </si>
  <si>
    <t>56 Proiecte cu finantare din fonduri externe nerambursabile postaderare</t>
  </si>
  <si>
    <t>c. cheltuieli aferente studiilor de fezabilitate si alte studii</t>
  </si>
  <si>
    <t>CAPITOLUL 66.10 SANATATE</t>
  </si>
  <si>
    <t xml:space="preserve">B. Obiective (proiecte) de investiţii noi </t>
  </si>
  <si>
    <t xml:space="preserve">10 Venituri proprii </t>
  </si>
  <si>
    <t>CAPITOLUL 84 .02 TRANSPORTURI</t>
  </si>
  <si>
    <t>CAPITOLUL 84.02 TRANSPORTURI</t>
  </si>
  <si>
    <t xml:space="preserve">      din care</t>
  </si>
  <si>
    <t xml:space="preserve">    din care:</t>
  </si>
  <si>
    <t xml:space="preserve">58.  Proiecte cu finantare din fonduri externe nerambursabile postaderare </t>
  </si>
  <si>
    <t>1.Restaurarea Galeriei de Arta Rudolf Schweitzer-Cumpana--Consolidarea, protejarea si valorificarea patrimoniului cultural</t>
  </si>
  <si>
    <t>2.Restaurarea Muzeului Judetean Arges-Consolidarea, protejarea si valorificarea patrimoniului cultural</t>
  </si>
  <si>
    <t xml:space="preserve">CONSILIUL JUDETEAN ARGES                                                                </t>
  </si>
  <si>
    <t>Server</t>
  </si>
  <si>
    <t>ANUL 2022</t>
  </si>
  <si>
    <t xml:space="preserve">INFLUENTE LA PROGRAMUL DE INVESTIŢII PUBLICE 
PE GRUPE DE INVESTITII SI SURSE DE FINANTARE
</t>
  </si>
  <si>
    <t xml:space="preserve"> </t>
  </si>
  <si>
    <t>Spitalul Judetean de Urgenta Pitesti</t>
  </si>
  <si>
    <t>2. Spitalul Orasenesc "Regele Carol I" Costesti</t>
  </si>
  <si>
    <t>Stimulator cardiac extern</t>
  </si>
  <si>
    <t>Ventilator de transport</t>
  </si>
  <si>
    <t>Console gaze medicinale ATI</t>
  </si>
  <si>
    <t>Paturi ATI</t>
  </si>
  <si>
    <t>1. Spitalul de Pneumoftiziologie "Sf. Andrei" Valea Iasului</t>
  </si>
  <si>
    <t xml:space="preserve">Aparat de masurare a debitului cardiac si perfuzie cerebrala </t>
  </si>
  <si>
    <t>3. Modernizare DJ 738 Poienari (DN 73 km 44+500) - Jugur - Draghici - Mihaesti (DC11), km 10+200-13+600, L= 3,4 km, judetul Arges</t>
  </si>
  <si>
    <t>2. Modernizare DJ 731 D , km 15+075 - 16+825, L=1,75 km, comuna Cosesti, judetul.Arges</t>
  </si>
  <si>
    <t>Instalare rezervor stocare apa din sursa proprie la Spitalul Judetean de Urgenta Pitesti</t>
  </si>
  <si>
    <t>Licenta Windows server</t>
  </si>
  <si>
    <t>Licenta securitate date</t>
  </si>
  <si>
    <t xml:space="preserve">Aparat de masurare a debitului cardiac </t>
  </si>
  <si>
    <t xml:space="preserve">Aparat Perfuzie cerebrala </t>
  </si>
  <si>
    <t>Sonda endovaginala (Endo-Cavity)</t>
  </si>
  <si>
    <t>Spitalul de Pneumoftiziologie "Sf. Andrei" Valea Iasului</t>
  </si>
  <si>
    <t>Reparatii capitale montare tarket</t>
  </si>
  <si>
    <t>3.Cresterea eficientei energetice a Palatului Administrativ situat in Pitesti-Piata Vasile Milea nr.1, judetul Arges</t>
  </si>
  <si>
    <t>1. Modernizare DJ 703 B Padureti (DJ 679) - Costesti (DN 65 A), km 48+975 - 59+287, L = 10,312 km, la Lunca Corbului si Costesti</t>
  </si>
  <si>
    <t>1. Modernizare DJ 704 E Ursoaia - Bascovele - Ceauresti, km 3+100 - 7+600, L=4,5 km, judetul Arges</t>
  </si>
  <si>
    <t>2.Modernizare DJ 704 H Merisani-Baiculesti-Curtea de Arges, km 13+035-17+600, L=4,565 km</t>
  </si>
  <si>
    <t>1. Servicii de verificarea tehnica de calitate a proiectului pentru "Modernizare DJ 659: Pitesti - Bradu - Suseni - Gliganu de Sus - Barlogu - Negrasi - Mozaceni - Lim. Jud. Dambovita, km 0+000-58+320, L = 58,320 km "</t>
  </si>
  <si>
    <t>2. Servicii de elaborare documentatii tehnico economice si alte documentatii: studii, documentatii tehnice necesare in vederea obtinerii avizelor/acordurilor/autorizatiilor, expertize tehnice (drum si poduri), D.A.L.I.( inclusiv tema de proiectare), pentru: "Modernizare DJ 659: Pitesti - Bradu - Suseni - Gliganu de Sus - Barlogu - Negrasi - Mozaceni - Lim. Jud. Dambovita, km 0+000-58+320, L = 58,320 km "</t>
  </si>
  <si>
    <t xml:space="preserve">                                                                                ANEXA nr. 3 la H.C.J nr. 233/ 25.08.2022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</si>
</sst>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1" fillId="0" borderId="0"/>
    <xf numFmtId="0" fontId="3" fillId="0" borderId="0"/>
    <xf numFmtId="0" fontId="13" fillId="0" borderId="0"/>
    <xf numFmtId="0" fontId="14" fillId="0" borderId="0"/>
    <xf numFmtId="0" fontId="15" fillId="0" borderId="0"/>
    <xf numFmtId="0" fontId="15" fillId="0" borderId="0"/>
    <xf numFmtId="0" fontId="3" fillId="0" borderId="0"/>
    <xf numFmtId="0" fontId="3" fillId="0" borderId="0"/>
  </cellStyleXfs>
  <cellXfs count="18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2" xfId="0" applyFont="1" applyFill="1" applyBorder="1"/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wrapText="1"/>
    </xf>
    <xf numFmtId="0" fontId="8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/>
    <xf numFmtId="0" fontId="3" fillId="0" borderId="5" xfId="0" applyFont="1" applyFill="1" applyBorder="1" applyAlignment="1"/>
    <xf numFmtId="0" fontId="9" fillId="4" borderId="3" xfId="0" applyFont="1" applyFill="1" applyBorder="1"/>
    <xf numFmtId="0" fontId="8" fillId="0" borderId="5" xfId="0" applyFont="1" applyFill="1" applyBorder="1" applyAlignment="1"/>
    <xf numFmtId="0" fontId="6" fillId="3" borderId="5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4" fontId="5" fillId="0" borderId="3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0" fillId="0" borderId="0" xfId="0" applyFill="1"/>
    <xf numFmtId="0" fontId="2" fillId="0" borderId="3" xfId="0" applyFont="1" applyFill="1" applyBorder="1"/>
    <xf numFmtId="0" fontId="3" fillId="0" borderId="3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9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0" fontId="4" fillId="0" borderId="5" xfId="0" applyFont="1" applyFill="1" applyBorder="1" applyAlignment="1"/>
    <xf numFmtId="0" fontId="9" fillId="2" borderId="8" xfId="0" applyFont="1" applyFill="1" applyBorder="1" applyAlignment="1"/>
    <xf numFmtId="0" fontId="9" fillId="2" borderId="4" xfId="0" applyFont="1" applyFill="1" applyBorder="1" applyAlignment="1"/>
    <xf numFmtId="0" fontId="9" fillId="0" borderId="11" xfId="0" applyFont="1" applyFill="1" applyBorder="1" applyAlignment="1"/>
    <xf numFmtId="0" fontId="0" fillId="5" borderId="0" xfId="0" applyFill="1"/>
    <xf numFmtId="0" fontId="2" fillId="3" borderId="7" xfId="0" applyFont="1" applyFill="1" applyBorder="1" applyAlignment="1"/>
    <xf numFmtId="0" fontId="2" fillId="3" borderId="4" xfId="0" applyFont="1" applyFill="1" applyBorder="1" applyAlignment="1"/>
    <xf numFmtId="0" fontId="7" fillId="0" borderId="5" xfId="0" applyFont="1" applyFill="1" applyBorder="1" applyAlignment="1"/>
    <xf numFmtId="0" fontId="11" fillId="0" borderId="0" xfId="0" applyFont="1" applyFill="1"/>
    <xf numFmtId="0" fontId="7" fillId="4" borderId="5" xfId="0" applyFont="1" applyFill="1" applyBorder="1" applyAlignment="1">
      <alignment horizontal="left"/>
    </xf>
    <xf numFmtId="0" fontId="3" fillId="0" borderId="0" xfId="0" applyFont="1" applyFill="1"/>
    <xf numFmtId="4" fontId="9" fillId="3" borderId="4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2" fillId="0" borderId="2" xfId="0" applyFont="1" applyFill="1" applyBorder="1" applyAlignment="1"/>
    <xf numFmtId="0" fontId="9" fillId="0" borderId="2" xfId="0" applyFont="1" applyFill="1" applyBorder="1"/>
    <xf numFmtId="0" fontId="9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5" fillId="4" borderId="3" xfId="0" applyFont="1" applyFill="1" applyBorder="1" applyAlignment="1">
      <alignment horizontal="center"/>
    </xf>
    <xf numFmtId="4" fontId="9" fillId="4" borderId="0" xfId="0" applyNumberFormat="1" applyFont="1" applyFill="1" applyBorder="1" applyAlignment="1">
      <alignment horizontal="right"/>
    </xf>
    <xf numFmtId="0" fontId="9" fillId="4" borderId="0" xfId="0" applyFont="1" applyFill="1" applyBorder="1"/>
    <xf numFmtId="0" fontId="2" fillId="0" borderId="0" xfId="0" applyFont="1" applyFill="1" applyBorder="1" applyAlignment="1"/>
    <xf numFmtId="0" fontId="4" fillId="0" borderId="2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center"/>
    </xf>
    <xf numFmtId="0" fontId="9" fillId="0" borderId="0" xfId="0" applyFont="1"/>
    <xf numFmtId="0" fontId="9" fillId="0" borderId="5" xfId="0" applyFont="1" applyFill="1" applyBorder="1"/>
    <xf numFmtId="0" fontId="9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0" fillId="4" borderId="3" xfId="0" applyFill="1" applyBorder="1" applyAlignment="1">
      <alignment horizontal="center"/>
    </xf>
    <xf numFmtId="0" fontId="5" fillId="4" borderId="3" xfId="0" applyFont="1" applyFill="1" applyBorder="1"/>
    <xf numFmtId="0" fontId="8" fillId="4" borderId="2" xfId="0" applyFont="1" applyFill="1" applyBorder="1"/>
    <xf numFmtId="0" fontId="0" fillId="4" borderId="2" xfId="0" applyFill="1" applyBorder="1" applyAlignment="1">
      <alignment horizontal="center"/>
    </xf>
    <xf numFmtId="0" fontId="4" fillId="4" borderId="3" xfId="0" applyFont="1" applyFill="1" applyBorder="1"/>
    <xf numFmtId="0" fontId="0" fillId="4" borderId="2" xfId="0" applyFill="1" applyBorder="1"/>
    <xf numFmtId="4" fontId="5" fillId="4" borderId="0" xfId="0" applyNumberFormat="1" applyFont="1" applyFill="1" applyBorder="1" applyAlignment="1">
      <alignment horizontal="right"/>
    </xf>
    <xf numFmtId="0" fontId="3" fillId="4" borderId="3" xfId="0" applyFont="1" applyFill="1" applyBorder="1" applyAlignment="1">
      <alignment horizontal="center"/>
    </xf>
    <xf numFmtId="0" fontId="9" fillId="4" borderId="5" xfId="0" applyFont="1" applyFill="1" applyBorder="1"/>
    <xf numFmtId="4" fontId="3" fillId="4" borderId="4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5" fillId="4" borderId="4" xfId="0" applyNumberFormat="1" applyFont="1" applyFill="1" applyBorder="1" applyAlignment="1">
      <alignment horizontal="right"/>
    </xf>
    <xf numFmtId="0" fontId="9" fillId="2" borderId="10" xfId="0" applyFont="1" applyFill="1" applyBorder="1" applyAlignment="1"/>
    <xf numFmtId="0" fontId="5" fillId="4" borderId="0" xfId="0" applyFont="1" applyFill="1"/>
    <xf numFmtId="2" fontId="0" fillId="0" borderId="0" xfId="0" applyNumberFormat="1" applyBorder="1"/>
    <xf numFmtId="0" fontId="3" fillId="4" borderId="0" xfId="0" applyFont="1" applyFill="1"/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6" borderId="0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4" fontId="2" fillId="0" borderId="4" xfId="0" applyNumberFormat="1" applyFont="1" applyFill="1" applyBorder="1" applyAlignment="1">
      <alignment horizontal="right" wrapText="1"/>
    </xf>
    <xf numFmtId="0" fontId="3" fillId="0" borderId="5" xfId="0" applyFont="1" applyFill="1" applyBorder="1"/>
    <xf numFmtId="0" fontId="3" fillId="0" borderId="5" xfId="0" applyFont="1" applyFill="1" applyBorder="1" applyAlignment="1">
      <alignment horizontal="center" wrapText="1"/>
    </xf>
    <xf numFmtId="0" fontId="2" fillId="3" borderId="8" xfId="0" applyFont="1" applyFill="1" applyBorder="1" applyAlignment="1"/>
    <xf numFmtId="0" fontId="2" fillId="0" borderId="5" xfId="0" applyFont="1" applyFill="1" applyBorder="1" applyAlignment="1">
      <alignment horizontal="left"/>
    </xf>
    <xf numFmtId="0" fontId="2" fillId="0" borderId="5" xfId="0" applyFont="1" applyFill="1" applyBorder="1"/>
    <xf numFmtId="0" fontId="3" fillId="0" borderId="4" xfId="0" applyFont="1" applyFill="1" applyBorder="1" applyAlignment="1">
      <alignment horizontal="center"/>
    </xf>
    <xf numFmtId="4" fontId="0" fillId="0" borderId="0" xfId="0" applyNumberFormat="1" applyFill="1"/>
    <xf numFmtId="0" fontId="3" fillId="4" borderId="0" xfId="0" applyFont="1" applyFill="1" applyBorder="1" applyAlignment="1"/>
    <xf numFmtId="0" fontId="5" fillId="4" borderId="5" xfId="0" applyFont="1" applyFill="1" applyBorder="1" applyAlignment="1">
      <alignment horizontal="center"/>
    </xf>
    <xf numFmtId="0" fontId="0" fillId="0" borderId="5" xfId="0" applyFill="1" applyBorder="1"/>
    <xf numFmtId="0" fontId="5" fillId="4" borderId="2" xfId="0" applyFont="1" applyFill="1" applyBorder="1"/>
    <xf numFmtId="0" fontId="0" fillId="4" borderId="12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5" fillId="4" borderId="0" xfId="0" applyFont="1" applyFill="1" applyBorder="1"/>
    <xf numFmtId="0" fontId="3" fillId="4" borderId="3" xfId="0" applyFont="1" applyFill="1" applyBorder="1"/>
    <xf numFmtId="0" fontId="3" fillId="0" borderId="0" xfId="0" quotePrefix="1" applyNumberFormat="1" applyFont="1" applyBorder="1" applyAlignment="1">
      <alignment horizontal="center" vertical="center"/>
    </xf>
    <xf numFmtId="0" fontId="3" fillId="0" borderId="5" xfId="4" applyFont="1" applyFill="1" applyBorder="1" applyAlignment="1"/>
    <xf numFmtId="0" fontId="12" fillId="4" borderId="5" xfId="0" applyFont="1" applyFill="1" applyBorder="1" applyAlignment="1">
      <alignment wrapText="1"/>
    </xf>
    <xf numFmtId="0" fontId="0" fillId="4" borderId="0" xfId="0" applyFill="1" applyBorder="1"/>
    <xf numFmtId="0" fontId="12" fillId="4" borderId="3" xfId="0" applyFont="1" applyFill="1" applyBorder="1" applyAlignment="1">
      <alignment wrapText="1"/>
    </xf>
    <xf numFmtId="0" fontId="5" fillId="4" borderId="5" xfId="0" applyFont="1" applyFill="1" applyBorder="1" applyAlignment="1">
      <alignment wrapText="1"/>
    </xf>
    <xf numFmtId="0" fontId="5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/>
    </xf>
    <xf numFmtId="0" fontId="16" fillId="4" borderId="5" xfId="0" applyFont="1" applyFill="1" applyBorder="1" applyAlignment="1">
      <alignment wrapText="1"/>
    </xf>
    <xf numFmtId="0" fontId="3" fillId="4" borderId="5" xfId="0" applyFont="1" applyFill="1" applyBorder="1" applyAlignment="1">
      <alignment wrapText="1"/>
    </xf>
    <xf numFmtId="0" fontId="3" fillId="4" borderId="0" xfId="0" applyFont="1" applyFill="1" applyBorder="1"/>
    <xf numFmtId="0" fontId="3" fillId="4" borderId="3" xfId="0" applyFont="1" applyFill="1" applyBorder="1" applyAlignment="1">
      <alignment wrapText="1"/>
    </xf>
    <xf numFmtId="0" fontId="5" fillId="4" borderId="5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wrapText="1"/>
    </xf>
    <xf numFmtId="0" fontId="16" fillId="4" borderId="5" xfId="6" applyFont="1" applyFill="1" applyBorder="1" applyAlignment="1">
      <alignment wrapText="1"/>
    </xf>
    <xf numFmtId="0" fontId="16" fillId="4" borderId="5" xfId="8" applyFont="1" applyFill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3" borderId="6" xfId="0" applyFont="1" applyFill="1" applyBorder="1" applyAlignment="1"/>
    <xf numFmtId="0" fontId="9" fillId="2" borderId="6" xfId="0" applyFont="1" applyFill="1" applyBorder="1" applyAlignment="1"/>
    <xf numFmtId="0" fontId="2" fillId="3" borderId="6" xfId="0" applyFont="1" applyFill="1" applyBorder="1" applyAlignment="1"/>
    <xf numFmtId="0" fontId="18" fillId="0" borderId="5" xfId="9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</cellXfs>
  <cellStyles count="10">
    <cellStyle name="Normal" xfId="0" builtinId="0"/>
    <cellStyle name="Normal 2" xfId="4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81"/>
  <sheetViews>
    <sheetView tabSelected="1" zoomScaleNormal="100" workbookViewId="0">
      <selection activeCell="M14" sqref="M14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6" hidden="1" customWidth="1"/>
    <col min="6" max="9" width="0" hidden="1" customWidth="1"/>
  </cols>
  <sheetData>
    <row r="1" spans="1:53">
      <c r="A1" s="160" t="s">
        <v>75</v>
      </c>
      <c r="B1" s="161"/>
      <c r="C1" s="161"/>
    </row>
    <row r="2" spans="1:53">
      <c r="A2" s="162" t="s">
        <v>46</v>
      </c>
      <c r="B2" s="161"/>
      <c r="C2" s="161"/>
    </row>
    <row r="3" spans="1:53">
      <c r="A3" s="110" t="s">
        <v>3</v>
      </c>
    </row>
    <row r="4" spans="1:53" s="46" customFormat="1">
      <c r="A4" t="s">
        <v>4</v>
      </c>
      <c r="B4" s="1"/>
      <c r="C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</row>
    <row r="5" spans="1:53" s="46" customFormat="1">
      <c r="A5"/>
      <c r="B5" s="1"/>
      <c r="C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</row>
    <row r="7" spans="1:53" s="46" customFormat="1" ht="27.75" customHeight="1">
      <c r="A7" s="163" t="s">
        <v>49</v>
      </c>
      <c r="B7" s="163"/>
      <c r="C7" s="163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6" customFormat="1" ht="13.5" customHeight="1">
      <c r="A8" s="148"/>
      <c r="B8" s="148"/>
      <c r="C8" s="14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6" customFormat="1" ht="15.75" customHeight="1">
      <c r="A9"/>
      <c r="B9" s="2"/>
      <c r="C9" s="132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6" customFormat="1">
      <c r="A10" s="8" t="s">
        <v>5</v>
      </c>
      <c r="B10" s="5" t="s">
        <v>0</v>
      </c>
      <c r="C10" s="164" t="s">
        <v>48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6" customFormat="1">
      <c r="A11" s="3" t="s">
        <v>6</v>
      </c>
      <c r="B11" s="6"/>
      <c r="C11" s="165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6" customFormat="1">
      <c r="A12" s="3" t="s">
        <v>7</v>
      </c>
      <c r="B12" s="6"/>
      <c r="C12" s="166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6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6" customFormat="1" ht="15.75">
      <c r="A14" s="40" t="s">
        <v>12</v>
      </c>
      <c r="B14" s="21" t="s">
        <v>1</v>
      </c>
      <c r="C14" s="68">
        <f>C16+C28</f>
        <v>11922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6" customFormat="1">
      <c r="A15" s="20"/>
      <c r="B15" s="22" t="s">
        <v>2</v>
      </c>
      <c r="C15" s="68">
        <f>C17+C29</f>
        <v>11922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30" t="s">
        <v>21</v>
      </c>
      <c r="B16" s="17" t="s">
        <v>1</v>
      </c>
      <c r="C16" s="74">
        <f>C18+C20</f>
        <v>11450</v>
      </c>
      <c r="D16"/>
    </row>
    <row r="17" spans="1:13">
      <c r="A17" s="14" t="s">
        <v>9</v>
      </c>
      <c r="B17" s="18" t="s">
        <v>2</v>
      </c>
      <c r="C17" s="74">
        <f>C19+C21</f>
        <v>11450</v>
      </c>
      <c r="D17"/>
    </row>
    <row r="18" spans="1:13" s="75" customFormat="1" ht="25.5">
      <c r="A18" s="134" t="s">
        <v>43</v>
      </c>
      <c r="B18" s="124" t="s">
        <v>1</v>
      </c>
      <c r="C18" s="99">
        <f>C47</f>
        <v>10349</v>
      </c>
      <c r="D18" s="135"/>
      <c r="E18" s="135"/>
      <c r="F18" s="135"/>
      <c r="G18" s="135"/>
      <c r="H18" s="135"/>
      <c r="I18" s="135"/>
    </row>
    <row r="19" spans="1:13" s="75" customFormat="1">
      <c r="A19" s="136"/>
      <c r="B19" s="77" t="s">
        <v>2</v>
      </c>
      <c r="C19" s="99">
        <f>C48</f>
        <v>10349</v>
      </c>
      <c r="D19" s="135"/>
      <c r="E19" s="135"/>
      <c r="F19" s="135"/>
      <c r="G19" s="135"/>
      <c r="H19" s="135"/>
      <c r="I19" s="135"/>
    </row>
    <row r="20" spans="1:13">
      <c r="A20" s="16" t="s">
        <v>10</v>
      </c>
      <c r="B20" s="9" t="s">
        <v>1</v>
      </c>
      <c r="C20" s="23">
        <f>C22</f>
        <v>1101</v>
      </c>
      <c r="D20" s="50"/>
      <c r="E20" s="50"/>
      <c r="F20" s="50"/>
      <c r="G20" s="50"/>
      <c r="H20" s="50"/>
      <c r="I20" s="50"/>
      <c r="J20" s="13"/>
      <c r="K20" s="13"/>
      <c r="L20" s="13"/>
      <c r="M20" s="13"/>
    </row>
    <row r="21" spans="1:13">
      <c r="A21" s="15"/>
      <c r="B21" s="11" t="s">
        <v>2</v>
      </c>
      <c r="C21" s="23">
        <f>C23</f>
        <v>1101</v>
      </c>
      <c r="D21" s="50"/>
      <c r="E21" s="50"/>
      <c r="F21" s="50"/>
      <c r="G21" s="50"/>
      <c r="H21" s="50"/>
      <c r="I21" s="50"/>
      <c r="J21" s="13"/>
      <c r="K21" s="13"/>
      <c r="L21" s="13"/>
      <c r="M21" s="13"/>
    </row>
    <row r="22" spans="1:13">
      <c r="A22" s="16" t="s">
        <v>13</v>
      </c>
      <c r="B22" s="12" t="s">
        <v>1</v>
      </c>
      <c r="C22" s="23">
        <f>C24+C26</f>
        <v>1101</v>
      </c>
      <c r="D22" s="50"/>
      <c r="E22" s="50"/>
      <c r="F22" s="50"/>
      <c r="G22" s="50"/>
      <c r="H22" s="50"/>
      <c r="I22" s="50"/>
      <c r="J22" s="13"/>
      <c r="K22" s="13"/>
      <c r="L22" s="13"/>
      <c r="M22" s="13"/>
    </row>
    <row r="23" spans="1:13">
      <c r="A23" s="10"/>
      <c r="B23" s="11" t="s">
        <v>2</v>
      </c>
      <c r="C23" s="23">
        <f>C25+C27</f>
        <v>1101</v>
      </c>
      <c r="D23" s="50"/>
      <c r="E23" s="50"/>
      <c r="F23" s="50"/>
      <c r="G23" s="50"/>
      <c r="H23" s="50"/>
      <c r="I23" s="50"/>
      <c r="J23" s="13"/>
      <c r="K23" s="13"/>
      <c r="L23" s="13"/>
      <c r="M23" s="13"/>
    </row>
    <row r="24" spans="1:13">
      <c r="A24" s="29" t="s">
        <v>29</v>
      </c>
      <c r="B24" s="17" t="s">
        <v>1</v>
      </c>
      <c r="C24" s="23">
        <f>C53+C93</f>
        <v>0</v>
      </c>
      <c r="D24" s="50"/>
      <c r="E24" s="50"/>
      <c r="F24" s="50"/>
      <c r="G24" s="50"/>
      <c r="H24" s="50"/>
      <c r="I24" s="50"/>
      <c r="J24" s="13"/>
      <c r="K24" s="13"/>
      <c r="L24" s="13"/>
      <c r="M24" s="13"/>
    </row>
    <row r="25" spans="1:13">
      <c r="A25" s="10"/>
      <c r="B25" s="18" t="s">
        <v>2</v>
      </c>
      <c r="C25" s="23">
        <f>C54+C94</f>
        <v>0</v>
      </c>
      <c r="D25" s="50"/>
      <c r="E25" s="50"/>
      <c r="F25" s="50"/>
      <c r="G25" s="50"/>
      <c r="H25" s="50"/>
      <c r="I25" s="50"/>
      <c r="J25" s="13"/>
      <c r="K25" s="13"/>
      <c r="L25" s="13"/>
      <c r="M25" s="13"/>
    </row>
    <row r="26" spans="1:13" s="46" customFormat="1">
      <c r="A26" s="27" t="s">
        <v>24</v>
      </c>
      <c r="B26" s="9" t="s">
        <v>1</v>
      </c>
      <c r="C26" s="23">
        <f>C144</f>
        <v>1101</v>
      </c>
    </row>
    <row r="27" spans="1:13" s="46" customFormat="1">
      <c r="A27" s="10"/>
      <c r="B27" s="11" t="s">
        <v>2</v>
      </c>
      <c r="C27" s="23">
        <f>C145</f>
        <v>1101</v>
      </c>
    </row>
    <row r="28" spans="1:13">
      <c r="A28" s="39" t="s">
        <v>38</v>
      </c>
      <c r="B28" s="12" t="s">
        <v>1</v>
      </c>
      <c r="C28" s="23">
        <f>C29</f>
        <v>472</v>
      </c>
      <c r="D28" s="50"/>
      <c r="E28" s="50"/>
      <c r="F28" s="50"/>
      <c r="G28" s="50"/>
      <c r="H28" s="50"/>
      <c r="I28" s="50"/>
      <c r="J28" s="13"/>
      <c r="K28" s="13"/>
      <c r="L28" s="13"/>
      <c r="M28" s="13"/>
    </row>
    <row r="29" spans="1:13">
      <c r="A29" s="14" t="s">
        <v>9</v>
      </c>
      <c r="B29" s="11" t="s">
        <v>2</v>
      </c>
      <c r="C29" s="23">
        <f>C31</f>
        <v>472</v>
      </c>
      <c r="D29" s="50"/>
      <c r="E29" s="50"/>
      <c r="F29" s="50"/>
      <c r="G29" s="50"/>
      <c r="H29" s="50"/>
      <c r="I29" s="50"/>
      <c r="J29" s="13"/>
      <c r="K29" s="13"/>
      <c r="L29" s="13"/>
      <c r="M29" s="13"/>
    </row>
    <row r="30" spans="1:13">
      <c r="A30" s="16" t="s">
        <v>10</v>
      </c>
      <c r="B30" s="9" t="s">
        <v>1</v>
      </c>
      <c r="C30" s="23">
        <f>C32+C40</f>
        <v>472</v>
      </c>
      <c r="D30" s="50"/>
      <c r="E30" s="50"/>
      <c r="F30" s="50"/>
      <c r="G30" s="50"/>
      <c r="H30" s="50"/>
      <c r="I30" s="50"/>
      <c r="J30" s="13"/>
      <c r="K30" s="13"/>
      <c r="L30" s="13"/>
      <c r="M30" s="13"/>
    </row>
    <row r="31" spans="1:13">
      <c r="A31" s="15"/>
      <c r="B31" s="11" t="s">
        <v>2</v>
      </c>
      <c r="C31" s="23">
        <f>C33+C41</f>
        <v>472</v>
      </c>
      <c r="D31" s="50"/>
      <c r="E31" s="50"/>
      <c r="F31" s="50"/>
      <c r="G31" s="50"/>
      <c r="H31" s="50"/>
      <c r="I31" s="50"/>
      <c r="J31" s="13"/>
      <c r="K31" s="13"/>
      <c r="L31" s="13"/>
      <c r="M31" s="13"/>
    </row>
    <row r="32" spans="1:13">
      <c r="A32" s="16" t="s">
        <v>13</v>
      </c>
      <c r="B32" s="12" t="s">
        <v>1</v>
      </c>
      <c r="C32" s="23">
        <f>C34+C36+C38</f>
        <v>572</v>
      </c>
      <c r="D32" s="50"/>
      <c r="E32" s="50"/>
      <c r="F32" s="50"/>
      <c r="G32" s="50"/>
      <c r="H32" s="50"/>
      <c r="I32" s="50"/>
      <c r="J32" s="13"/>
      <c r="K32" s="13"/>
      <c r="L32" s="13"/>
      <c r="M32" s="13"/>
    </row>
    <row r="33" spans="1:53">
      <c r="A33" s="10"/>
      <c r="B33" s="11" t="s">
        <v>2</v>
      </c>
      <c r="C33" s="23">
        <f>C35+C37+C39</f>
        <v>572</v>
      </c>
      <c r="D33" s="50"/>
      <c r="E33" s="50"/>
      <c r="F33" s="50"/>
      <c r="G33" s="50"/>
      <c r="H33" s="50"/>
      <c r="I33" s="50"/>
      <c r="J33" s="13"/>
      <c r="K33" s="13"/>
      <c r="L33" s="13"/>
      <c r="M33" s="13"/>
    </row>
    <row r="34" spans="1:53">
      <c r="A34" s="29" t="s">
        <v>29</v>
      </c>
      <c r="B34" s="17" t="s">
        <v>1</v>
      </c>
      <c r="C34" s="23">
        <f>C101</f>
        <v>472</v>
      </c>
      <c r="D34" s="50"/>
      <c r="E34" s="50"/>
      <c r="F34" s="50"/>
      <c r="G34" s="50"/>
      <c r="H34" s="50"/>
      <c r="I34" s="50"/>
      <c r="J34" s="13"/>
      <c r="K34" s="13"/>
      <c r="L34" s="13"/>
      <c r="M34" s="13"/>
    </row>
    <row r="35" spans="1:53">
      <c r="A35" s="10"/>
      <c r="B35" s="18" t="s">
        <v>2</v>
      </c>
      <c r="C35" s="23">
        <f>C102</f>
        <v>472</v>
      </c>
      <c r="D35" s="50"/>
      <c r="E35" s="50"/>
      <c r="F35" s="50"/>
      <c r="G35" s="50"/>
      <c r="H35" s="50"/>
      <c r="I35" s="50"/>
      <c r="J35" s="13"/>
      <c r="K35" s="13"/>
      <c r="L35" s="13"/>
      <c r="M35" s="13"/>
    </row>
    <row r="36" spans="1:53">
      <c r="A36" s="31" t="s">
        <v>16</v>
      </c>
      <c r="B36" s="12" t="s">
        <v>1</v>
      </c>
      <c r="C36" s="23">
        <f t="shared" ref="C36:C41" si="0">C154</f>
        <v>63</v>
      </c>
      <c r="D36"/>
    </row>
    <row r="37" spans="1:53">
      <c r="A37" s="10"/>
      <c r="B37" s="11" t="s">
        <v>2</v>
      </c>
      <c r="C37" s="23">
        <f t="shared" si="0"/>
        <v>63</v>
      </c>
    </row>
    <row r="38" spans="1:53">
      <c r="A38" s="27" t="s">
        <v>24</v>
      </c>
      <c r="B38" s="9" t="s">
        <v>1</v>
      </c>
      <c r="C38" s="23">
        <f t="shared" si="0"/>
        <v>37</v>
      </c>
    </row>
    <row r="39" spans="1:53">
      <c r="A39" s="10"/>
      <c r="B39" s="11" t="s">
        <v>2</v>
      </c>
      <c r="C39" s="23">
        <f t="shared" si="0"/>
        <v>37</v>
      </c>
    </row>
    <row r="40" spans="1:53">
      <c r="A40" s="27" t="s">
        <v>31</v>
      </c>
      <c r="B40" s="9" t="s">
        <v>1</v>
      </c>
      <c r="C40" s="23">
        <f t="shared" si="0"/>
        <v>-100</v>
      </c>
    </row>
    <row r="41" spans="1:53">
      <c r="A41" s="10"/>
      <c r="B41" s="11" t="s">
        <v>2</v>
      </c>
      <c r="C41" s="23">
        <f t="shared" si="0"/>
        <v>-100</v>
      </c>
    </row>
    <row r="42" spans="1:53" s="61" customFormat="1">
      <c r="A42" s="63" t="s">
        <v>25</v>
      </c>
      <c r="B42" s="63"/>
      <c r="C42" s="63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</row>
    <row r="43" spans="1:53" s="46" customFormat="1" ht="15">
      <c r="A43" s="64" t="s">
        <v>32</v>
      </c>
      <c r="B43" s="69" t="s">
        <v>1</v>
      </c>
      <c r="C43" s="23">
        <f t="shared" ref="C43:C44" si="1">C45</f>
        <v>9599</v>
      </c>
    </row>
    <row r="44" spans="1:53" s="46" customFormat="1">
      <c r="A44" s="47"/>
      <c r="B44" s="48" t="s">
        <v>2</v>
      </c>
      <c r="C44" s="23">
        <f t="shared" si="1"/>
        <v>9599</v>
      </c>
    </row>
    <row r="45" spans="1:53" s="46" customFormat="1">
      <c r="A45" s="42" t="s">
        <v>19</v>
      </c>
      <c r="B45" s="28" t="s">
        <v>1</v>
      </c>
      <c r="C45" s="43">
        <f>C47+C49</f>
        <v>9599</v>
      </c>
    </row>
    <row r="46" spans="1:53" s="46" customFormat="1">
      <c r="A46" s="26" t="s">
        <v>9</v>
      </c>
      <c r="B46" s="18" t="s">
        <v>2</v>
      </c>
      <c r="C46" s="43">
        <f>C48+C50</f>
        <v>9599</v>
      </c>
    </row>
    <row r="47" spans="1:53" s="75" customFormat="1" ht="25.5">
      <c r="A47" s="134" t="s">
        <v>43</v>
      </c>
      <c r="B47" s="124" t="s">
        <v>1</v>
      </c>
      <c r="C47" s="99">
        <f>C60</f>
        <v>10349</v>
      </c>
      <c r="D47" s="135"/>
      <c r="E47" s="135"/>
      <c r="F47" s="135"/>
      <c r="G47" s="135"/>
      <c r="H47" s="135"/>
      <c r="I47" s="135"/>
    </row>
    <row r="48" spans="1:53" s="75" customFormat="1">
      <c r="A48" s="136"/>
      <c r="B48" s="77" t="s">
        <v>2</v>
      </c>
      <c r="C48" s="99">
        <f>C61</f>
        <v>10349</v>
      </c>
      <c r="D48" s="135"/>
      <c r="E48" s="135"/>
      <c r="F48" s="135"/>
      <c r="G48" s="135"/>
      <c r="H48" s="135"/>
      <c r="I48" s="135"/>
    </row>
    <row r="49" spans="1:14" s="65" customFormat="1">
      <c r="A49" s="16" t="s">
        <v>10</v>
      </c>
      <c r="B49" s="9" t="s">
        <v>1</v>
      </c>
      <c r="C49" s="23">
        <f>C51</f>
        <v>-750</v>
      </c>
    </row>
    <row r="50" spans="1:14" s="65" customFormat="1">
      <c r="A50" s="15"/>
      <c r="B50" s="11" t="s">
        <v>2</v>
      </c>
      <c r="C50" s="23">
        <f>C52</f>
        <v>-750</v>
      </c>
    </row>
    <row r="51" spans="1:14" s="46" customFormat="1">
      <c r="A51" s="25" t="s">
        <v>26</v>
      </c>
      <c r="B51" s="17" t="s">
        <v>1</v>
      </c>
      <c r="C51" s="23">
        <f>C53</f>
        <v>-750</v>
      </c>
    </row>
    <row r="52" spans="1:14" s="46" customFormat="1">
      <c r="A52" s="44"/>
      <c r="B52" s="18" t="s">
        <v>2</v>
      </c>
      <c r="C52" s="23">
        <f>C54</f>
        <v>-750</v>
      </c>
    </row>
    <row r="53" spans="1:14" s="46" customFormat="1">
      <c r="A53" s="29" t="s">
        <v>29</v>
      </c>
      <c r="B53" s="28" t="s">
        <v>1</v>
      </c>
      <c r="C53" s="23">
        <f>C77</f>
        <v>-750</v>
      </c>
      <c r="M53" s="122"/>
      <c r="N53" s="122"/>
    </row>
    <row r="54" spans="1:14" s="46" customFormat="1">
      <c r="A54" s="44"/>
      <c r="B54" s="18" t="s">
        <v>2</v>
      </c>
      <c r="C54" s="23">
        <f>C78</f>
        <v>-750</v>
      </c>
    </row>
    <row r="55" spans="1:14" s="46" customFormat="1">
      <c r="A55" s="149" t="s">
        <v>18</v>
      </c>
      <c r="B55" s="150"/>
      <c r="C55" s="151"/>
      <c r="D55" s="111"/>
      <c r="E55" s="112"/>
      <c r="F55" s="111"/>
      <c r="G55" s="111"/>
      <c r="H55" s="111"/>
      <c r="I55" s="111"/>
    </row>
    <row r="56" spans="1:14" s="46" customFormat="1">
      <c r="A56" s="119" t="s">
        <v>14</v>
      </c>
      <c r="B56" s="69" t="s">
        <v>1</v>
      </c>
      <c r="C56" s="55">
        <f>C58</f>
        <v>10349</v>
      </c>
      <c r="D56" s="113"/>
      <c r="E56" s="113"/>
      <c r="F56" s="113"/>
      <c r="G56" s="113"/>
      <c r="H56" s="113"/>
      <c r="I56" s="113"/>
    </row>
    <row r="57" spans="1:14" s="46" customFormat="1">
      <c r="A57" s="26" t="s">
        <v>41</v>
      </c>
      <c r="B57" s="18" t="s">
        <v>2</v>
      </c>
      <c r="C57" s="55">
        <f>C59</f>
        <v>10349</v>
      </c>
      <c r="D57" s="52"/>
      <c r="E57" s="52"/>
      <c r="F57" s="52"/>
      <c r="G57" s="52"/>
      <c r="H57" s="52"/>
      <c r="I57" s="52"/>
    </row>
    <row r="58" spans="1:14" s="46" customFormat="1">
      <c r="A58" s="120" t="s">
        <v>28</v>
      </c>
      <c r="B58" s="17" t="s">
        <v>1</v>
      </c>
      <c r="C58" s="49">
        <f>C60</f>
        <v>10349</v>
      </c>
      <c r="D58" s="52"/>
      <c r="E58" s="52"/>
      <c r="F58" s="52"/>
      <c r="G58" s="52"/>
      <c r="H58" s="52"/>
      <c r="I58" s="52"/>
    </row>
    <row r="59" spans="1:14" s="46" customFormat="1">
      <c r="A59" s="26" t="s">
        <v>42</v>
      </c>
      <c r="B59" s="18" t="s">
        <v>2</v>
      </c>
      <c r="C59" s="49">
        <f>C61</f>
        <v>10349</v>
      </c>
      <c r="D59" s="52"/>
      <c r="E59" s="52"/>
      <c r="F59" s="52"/>
      <c r="G59" s="52"/>
      <c r="H59" s="52"/>
      <c r="I59" s="52"/>
    </row>
    <row r="60" spans="1:14" s="75" customFormat="1" ht="25.5">
      <c r="A60" s="134" t="s">
        <v>43</v>
      </c>
      <c r="B60" s="124" t="s">
        <v>1</v>
      </c>
      <c r="C60" s="99">
        <f>C62+C64+C66</f>
        <v>10349</v>
      </c>
      <c r="D60" s="135"/>
      <c r="E60" s="135"/>
      <c r="F60" s="135"/>
      <c r="G60" s="135"/>
      <c r="H60" s="135"/>
      <c r="I60" s="135"/>
    </row>
    <row r="61" spans="1:14" s="75" customFormat="1">
      <c r="A61" s="136"/>
      <c r="B61" s="77" t="s">
        <v>2</v>
      </c>
      <c r="C61" s="99">
        <f>C63+C65+C67</f>
        <v>10349</v>
      </c>
      <c r="D61" s="135"/>
      <c r="E61" s="135"/>
      <c r="F61" s="135"/>
      <c r="G61" s="135"/>
      <c r="H61" s="135"/>
      <c r="I61" s="135"/>
    </row>
    <row r="62" spans="1:14" s="101" customFormat="1" ht="25.5">
      <c r="A62" s="137" t="s">
        <v>44</v>
      </c>
      <c r="B62" s="124" t="s">
        <v>1</v>
      </c>
      <c r="C62" s="99">
        <v>66</v>
      </c>
      <c r="D62" s="130"/>
      <c r="E62" s="130"/>
      <c r="F62" s="130"/>
      <c r="G62" s="130"/>
      <c r="H62" s="130"/>
      <c r="I62" s="130"/>
    </row>
    <row r="63" spans="1:14" s="101" customFormat="1">
      <c r="A63" s="89"/>
      <c r="B63" s="77" t="s">
        <v>2</v>
      </c>
      <c r="C63" s="99">
        <v>66</v>
      </c>
      <c r="D63" s="130"/>
      <c r="E63" s="138"/>
      <c r="F63" s="130"/>
      <c r="G63" s="130"/>
      <c r="H63" s="130"/>
      <c r="I63" s="130"/>
    </row>
    <row r="64" spans="1:14" s="101" customFormat="1" ht="25.5">
      <c r="A64" s="137" t="s">
        <v>45</v>
      </c>
      <c r="B64" s="124" t="s">
        <v>1</v>
      </c>
      <c r="C64" s="99">
        <v>1971</v>
      </c>
      <c r="D64" s="130"/>
      <c r="E64" s="139"/>
      <c r="F64" s="130"/>
      <c r="G64" s="130"/>
      <c r="H64" s="130"/>
      <c r="I64" s="130"/>
    </row>
    <row r="65" spans="1:26" s="101" customFormat="1">
      <c r="A65" s="89"/>
      <c r="B65" s="77" t="s">
        <v>2</v>
      </c>
      <c r="C65" s="99">
        <v>1971</v>
      </c>
      <c r="D65" s="130"/>
      <c r="E65" s="130"/>
      <c r="F65" s="130"/>
      <c r="G65" s="130"/>
      <c r="H65" s="130"/>
      <c r="I65" s="130"/>
    </row>
    <row r="66" spans="1:26" s="101" customFormat="1" ht="25.5">
      <c r="A66" s="137" t="s">
        <v>69</v>
      </c>
      <c r="B66" s="124" t="s">
        <v>1</v>
      </c>
      <c r="C66" s="99">
        <v>8312</v>
      </c>
      <c r="D66" s="130"/>
      <c r="E66" s="139"/>
      <c r="F66" s="130"/>
      <c r="G66" s="130"/>
      <c r="H66" s="130"/>
      <c r="I66" s="130"/>
    </row>
    <row r="67" spans="1:26" s="101" customFormat="1">
      <c r="A67" s="89"/>
      <c r="B67" s="77" t="s">
        <v>2</v>
      </c>
      <c r="C67" s="99">
        <v>8312</v>
      </c>
      <c r="D67" s="130"/>
      <c r="E67" s="130"/>
      <c r="F67" s="130"/>
      <c r="G67" s="130"/>
      <c r="H67" s="130"/>
      <c r="I67" s="130"/>
    </row>
    <row r="68" spans="1:26" s="61" customFormat="1">
      <c r="A68" s="179" t="s">
        <v>40</v>
      </c>
      <c r="B68" s="179"/>
      <c r="C68" s="179"/>
      <c r="D68" s="46"/>
      <c r="E68" s="52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65" customFormat="1">
      <c r="A69" s="114" t="s">
        <v>14</v>
      </c>
      <c r="B69" s="117" t="s">
        <v>1</v>
      </c>
      <c r="C69" s="115">
        <f t="shared" ref="C69:C76" si="2">C71</f>
        <v>-750</v>
      </c>
    </row>
    <row r="70" spans="1:26" s="65" customFormat="1">
      <c r="A70" s="44" t="s">
        <v>15</v>
      </c>
      <c r="B70" s="18" t="s">
        <v>2</v>
      </c>
      <c r="C70" s="115">
        <f t="shared" si="2"/>
        <v>-750</v>
      </c>
    </row>
    <row r="71" spans="1:26" s="65" customFormat="1">
      <c r="A71" s="45" t="s">
        <v>28</v>
      </c>
      <c r="B71" s="17" t="s">
        <v>1</v>
      </c>
      <c r="C71" s="23">
        <f t="shared" si="2"/>
        <v>-750</v>
      </c>
    </row>
    <row r="72" spans="1:26" s="65" customFormat="1">
      <c r="A72" s="44" t="s">
        <v>15</v>
      </c>
      <c r="B72" s="18" t="s">
        <v>2</v>
      </c>
      <c r="C72" s="23">
        <f t="shared" si="2"/>
        <v>-750</v>
      </c>
    </row>
    <row r="73" spans="1:26" s="65" customFormat="1">
      <c r="A73" s="16" t="s">
        <v>10</v>
      </c>
      <c r="B73" s="9" t="s">
        <v>1</v>
      </c>
      <c r="C73" s="23">
        <f t="shared" si="2"/>
        <v>-750</v>
      </c>
    </row>
    <row r="74" spans="1:26" s="65" customFormat="1">
      <c r="A74" s="15"/>
      <c r="B74" s="11" t="s">
        <v>2</v>
      </c>
      <c r="C74" s="23">
        <f t="shared" si="2"/>
        <v>-750</v>
      </c>
    </row>
    <row r="75" spans="1:26" s="46" customFormat="1">
      <c r="A75" s="25" t="s">
        <v>26</v>
      </c>
      <c r="B75" s="17" t="s">
        <v>1</v>
      </c>
      <c r="C75" s="23">
        <f t="shared" si="2"/>
        <v>-750</v>
      </c>
    </row>
    <row r="76" spans="1:26" s="46" customFormat="1">
      <c r="A76" s="44"/>
      <c r="B76" s="18" t="s">
        <v>2</v>
      </c>
      <c r="C76" s="23">
        <f t="shared" si="2"/>
        <v>-750</v>
      </c>
    </row>
    <row r="77" spans="1:26" s="46" customFormat="1">
      <c r="A77" s="29" t="s">
        <v>29</v>
      </c>
      <c r="B77" s="28" t="s">
        <v>1</v>
      </c>
      <c r="C77" s="23">
        <f>C79+C81</f>
        <v>-750</v>
      </c>
      <c r="M77" s="122"/>
      <c r="N77" s="122"/>
    </row>
    <row r="78" spans="1:26" s="46" customFormat="1">
      <c r="A78" s="44"/>
      <c r="B78" s="18" t="s">
        <v>2</v>
      </c>
      <c r="C78" s="23">
        <f>C80+C82</f>
        <v>-750</v>
      </c>
    </row>
    <row r="79" spans="1:26" s="46" customFormat="1" ht="25.5">
      <c r="A79" s="144" t="s">
        <v>70</v>
      </c>
      <c r="B79" s="28" t="s">
        <v>1</v>
      </c>
      <c r="C79" s="23">
        <v>-2000</v>
      </c>
      <c r="M79" s="122"/>
      <c r="N79" s="122"/>
    </row>
    <row r="80" spans="1:26" s="46" customFormat="1">
      <c r="A80" s="44"/>
      <c r="B80" s="18" t="s">
        <v>2</v>
      </c>
      <c r="C80" s="23">
        <v>-2000</v>
      </c>
    </row>
    <row r="81" spans="1:14" s="101" customFormat="1" ht="25.5">
      <c r="A81" s="137" t="s">
        <v>72</v>
      </c>
      <c r="B81" s="124" t="s">
        <v>1</v>
      </c>
      <c r="C81" s="49">
        <f>950+300</f>
        <v>1250</v>
      </c>
      <c r="D81" s="94"/>
      <c r="E81" s="94"/>
      <c r="F81" s="94"/>
      <c r="G81" s="94"/>
      <c r="H81" s="94"/>
      <c r="I81" s="94"/>
      <c r="J81" s="130"/>
      <c r="K81" s="130"/>
      <c r="L81" s="130"/>
      <c r="M81" s="130"/>
    </row>
    <row r="82" spans="1:14" s="101" customFormat="1" ht="14.25" customHeight="1">
      <c r="A82" s="44"/>
      <c r="B82" s="18" t="s">
        <v>2</v>
      </c>
      <c r="C82" s="49">
        <f>950+300</f>
        <v>1250</v>
      </c>
      <c r="D82" s="94"/>
      <c r="E82" s="94"/>
      <c r="F82" s="94"/>
      <c r="G82" s="94"/>
      <c r="H82" s="94"/>
      <c r="I82" s="94"/>
      <c r="J82" s="130"/>
      <c r="K82" s="130"/>
      <c r="L82" s="130"/>
      <c r="M82" s="130"/>
    </row>
    <row r="83" spans="1:14">
      <c r="A83" s="152" t="s">
        <v>37</v>
      </c>
      <c r="B83" s="62"/>
      <c r="C83" s="118"/>
      <c r="D83" s="80"/>
      <c r="E83" s="80"/>
      <c r="F83" s="80"/>
      <c r="G83" s="80"/>
      <c r="H83" s="80"/>
      <c r="I83" s="80"/>
      <c r="J83" s="52"/>
      <c r="K83" s="52"/>
      <c r="L83" s="13"/>
      <c r="M83" s="13"/>
    </row>
    <row r="84" spans="1:14">
      <c r="A84" s="104" t="s">
        <v>14</v>
      </c>
      <c r="B84" s="105"/>
      <c r="C84" s="109"/>
      <c r="D84" s="106"/>
      <c r="E84" s="106"/>
      <c r="F84" s="106"/>
      <c r="G84" s="106"/>
      <c r="H84" s="106"/>
      <c r="I84" s="107"/>
      <c r="J84" s="52"/>
      <c r="K84" s="13"/>
      <c r="L84" s="13"/>
      <c r="M84" s="13"/>
    </row>
    <row r="85" spans="1:14">
      <c r="A85" s="93" t="s">
        <v>22</v>
      </c>
      <c r="B85" s="91" t="s">
        <v>1</v>
      </c>
      <c r="C85" s="74">
        <f>C87+C95</f>
        <v>1222</v>
      </c>
      <c r="D85" s="50"/>
      <c r="E85" s="50"/>
      <c r="F85" s="50"/>
      <c r="G85" s="50"/>
      <c r="H85" s="50"/>
      <c r="I85" s="94"/>
      <c r="J85" s="13"/>
      <c r="K85" s="13"/>
      <c r="L85" s="13"/>
      <c r="M85" s="13"/>
    </row>
    <row r="86" spans="1:14">
      <c r="A86" s="93"/>
      <c r="B86" s="91" t="s">
        <v>2</v>
      </c>
      <c r="C86" s="74">
        <f>C88+C96</f>
        <v>1222</v>
      </c>
      <c r="D86" s="50"/>
      <c r="E86" s="50"/>
      <c r="F86" s="50"/>
      <c r="G86" s="50"/>
      <c r="H86" s="50"/>
      <c r="I86" s="94"/>
      <c r="J86" s="13"/>
      <c r="K86" s="13"/>
      <c r="L86" s="13"/>
      <c r="M86" s="13"/>
    </row>
    <row r="87" spans="1:14" s="65" customFormat="1">
      <c r="A87" s="45" t="s">
        <v>28</v>
      </c>
      <c r="B87" s="17" t="s">
        <v>1</v>
      </c>
      <c r="C87" s="23">
        <f t="shared" ref="C87:C92" si="3">C89</f>
        <v>750</v>
      </c>
    </row>
    <row r="88" spans="1:14" s="65" customFormat="1">
      <c r="A88" s="44" t="s">
        <v>15</v>
      </c>
      <c r="B88" s="18" t="s">
        <v>2</v>
      </c>
      <c r="C88" s="23">
        <f t="shared" si="3"/>
        <v>750</v>
      </c>
    </row>
    <row r="89" spans="1:14" s="65" customFormat="1">
      <c r="A89" s="16" t="s">
        <v>10</v>
      </c>
      <c r="B89" s="9" t="s">
        <v>1</v>
      </c>
      <c r="C89" s="23">
        <f t="shared" si="3"/>
        <v>750</v>
      </c>
    </row>
    <row r="90" spans="1:14" s="65" customFormat="1">
      <c r="A90" s="15"/>
      <c r="B90" s="11" t="s">
        <v>2</v>
      </c>
      <c r="C90" s="23">
        <f t="shared" si="3"/>
        <v>750</v>
      </c>
    </row>
    <row r="91" spans="1:14" s="46" customFormat="1">
      <c r="A91" s="25" t="s">
        <v>26</v>
      </c>
      <c r="B91" s="17" t="s">
        <v>1</v>
      </c>
      <c r="C91" s="23">
        <f t="shared" si="3"/>
        <v>750</v>
      </c>
    </row>
    <row r="92" spans="1:14" s="46" customFormat="1">
      <c r="A92" s="44"/>
      <c r="B92" s="18" t="s">
        <v>2</v>
      </c>
      <c r="C92" s="23">
        <f t="shared" si="3"/>
        <v>750</v>
      </c>
    </row>
    <row r="93" spans="1:14" s="46" customFormat="1">
      <c r="A93" s="29" t="s">
        <v>29</v>
      </c>
      <c r="B93" s="28" t="s">
        <v>1</v>
      </c>
      <c r="C93" s="23">
        <f>C127</f>
        <v>750</v>
      </c>
      <c r="M93" s="122"/>
      <c r="N93" s="122"/>
    </row>
    <row r="94" spans="1:14" s="46" customFormat="1">
      <c r="A94" s="44"/>
      <c r="B94" s="18" t="s">
        <v>2</v>
      </c>
      <c r="C94" s="23">
        <f>C128</f>
        <v>750</v>
      </c>
    </row>
    <row r="95" spans="1:14">
      <c r="A95" s="39" t="s">
        <v>38</v>
      </c>
      <c r="B95" s="12" t="s">
        <v>1</v>
      </c>
      <c r="C95" s="23">
        <f>C96</f>
        <v>472</v>
      </c>
      <c r="D95" s="50"/>
      <c r="E95" s="50"/>
      <c r="F95" s="50"/>
      <c r="G95" s="50"/>
      <c r="H95" s="50"/>
      <c r="I95" s="50"/>
      <c r="J95" s="13"/>
      <c r="K95" s="13"/>
      <c r="L95" s="13"/>
      <c r="M95" s="13"/>
    </row>
    <row r="96" spans="1:14">
      <c r="A96" s="14" t="s">
        <v>9</v>
      </c>
      <c r="B96" s="11" t="s">
        <v>2</v>
      </c>
      <c r="C96" s="23">
        <f>C98</f>
        <v>472</v>
      </c>
      <c r="D96" s="50"/>
      <c r="E96" s="50"/>
      <c r="F96" s="50"/>
      <c r="G96" s="50"/>
      <c r="H96" s="50"/>
      <c r="I96" s="50"/>
      <c r="J96" s="13"/>
      <c r="K96" s="13"/>
      <c r="L96" s="13"/>
      <c r="M96" s="13"/>
    </row>
    <row r="97" spans="1:13">
      <c r="A97" s="16" t="s">
        <v>10</v>
      </c>
      <c r="B97" s="9" t="s">
        <v>1</v>
      </c>
      <c r="C97" s="23">
        <f>C98</f>
        <v>472</v>
      </c>
      <c r="D97" s="50"/>
      <c r="E97" s="50"/>
      <c r="F97" s="50"/>
      <c r="G97" s="50"/>
      <c r="H97" s="50"/>
      <c r="I97" s="50"/>
      <c r="J97" s="13"/>
      <c r="K97" s="13"/>
      <c r="L97" s="13"/>
      <c r="M97" s="13"/>
    </row>
    <row r="98" spans="1:13">
      <c r="A98" s="15"/>
      <c r="B98" s="11" t="s">
        <v>2</v>
      </c>
      <c r="C98" s="23">
        <f>C100</f>
        <v>472</v>
      </c>
      <c r="D98" s="50"/>
      <c r="E98" s="50"/>
      <c r="F98" s="50"/>
      <c r="G98" s="50"/>
      <c r="H98" s="50"/>
      <c r="I98" s="50"/>
      <c r="J98" s="13"/>
      <c r="K98" s="13"/>
      <c r="L98" s="13"/>
      <c r="M98" s="13"/>
    </row>
    <row r="99" spans="1:13">
      <c r="A99" s="16" t="s">
        <v>13</v>
      </c>
      <c r="B99" s="12" t="s">
        <v>1</v>
      </c>
      <c r="C99" s="23">
        <f>C100</f>
        <v>472</v>
      </c>
      <c r="D99" s="50"/>
      <c r="E99" s="50"/>
      <c r="F99" s="50"/>
      <c r="G99" s="50"/>
      <c r="H99" s="50"/>
      <c r="I99" s="50"/>
      <c r="J99" s="13"/>
      <c r="K99" s="13"/>
      <c r="L99" s="13"/>
      <c r="M99" s="13"/>
    </row>
    <row r="100" spans="1:13">
      <c r="A100" s="10"/>
      <c r="B100" s="11" t="s">
        <v>2</v>
      </c>
      <c r="C100" s="23">
        <f>C102</f>
        <v>472</v>
      </c>
      <c r="D100" s="50"/>
      <c r="E100" s="50"/>
      <c r="F100" s="50"/>
      <c r="G100" s="50"/>
      <c r="H100" s="50"/>
      <c r="I100" s="50"/>
      <c r="J100" s="13"/>
      <c r="K100" s="13"/>
      <c r="L100" s="13"/>
      <c r="M100" s="13"/>
    </row>
    <row r="101" spans="1:13">
      <c r="A101" s="29" t="s">
        <v>29</v>
      </c>
      <c r="B101" s="17" t="s">
        <v>1</v>
      </c>
      <c r="C101" s="23">
        <f>C112</f>
        <v>472</v>
      </c>
      <c r="D101" s="50"/>
      <c r="E101" s="50"/>
      <c r="F101" s="50"/>
      <c r="G101" s="50"/>
      <c r="H101" s="50"/>
      <c r="I101" s="50"/>
      <c r="J101" s="13"/>
      <c r="K101" s="13"/>
      <c r="L101" s="13"/>
      <c r="M101" s="13"/>
    </row>
    <row r="102" spans="1:13">
      <c r="A102" s="10"/>
      <c r="B102" s="18" t="s">
        <v>2</v>
      </c>
      <c r="C102" s="23">
        <f>C113</f>
        <v>472</v>
      </c>
      <c r="D102" s="50"/>
      <c r="E102" s="50"/>
      <c r="F102" s="50"/>
      <c r="G102" s="50"/>
      <c r="H102" s="50"/>
      <c r="I102" s="50"/>
      <c r="J102" s="13"/>
      <c r="K102" s="13"/>
      <c r="L102" s="13"/>
      <c r="M102" s="13"/>
    </row>
    <row r="103" spans="1:13">
      <c r="A103" s="167" t="s">
        <v>36</v>
      </c>
      <c r="B103" s="168"/>
      <c r="C103" s="169"/>
      <c r="D103"/>
      <c r="E103" s="53"/>
      <c r="F103" s="13"/>
      <c r="G103" s="13"/>
      <c r="H103" s="13"/>
      <c r="I103" s="13"/>
      <c r="J103" s="13"/>
    </row>
    <row r="104" spans="1:13">
      <c r="A104" s="84" t="s">
        <v>14</v>
      </c>
      <c r="B104" s="17" t="s">
        <v>1</v>
      </c>
      <c r="C104" s="97">
        <f t="shared" ref="C104:C115" si="4">C106</f>
        <v>472</v>
      </c>
      <c r="D104"/>
      <c r="E104" s="102"/>
      <c r="F104" s="13"/>
      <c r="G104" s="13"/>
      <c r="H104" s="13"/>
      <c r="I104" s="13"/>
      <c r="J104" s="13"/>
    </row>
    <row r="105" spans="1:13">
      <c r="A105" s="26" t="s">
        <v>15</v>
      </c>
      <c r="B105" s="18" t="s">
        <v>2</v>
      </c>
      <c r="C105" s="97">
        <f t="shared" si="4"/>
        <v>472</v>
      </c>
      <c r="D105"/>
      <c r="E105" s="13"/>
      <c r="F105" s="13"/>
      <c r="G105" s="13"/>
      <c r="H105" s="13"/>
      <c r="I105" s="13"/>
      <c r="J105" s="13"/>
    </row>
    <row r="106" spans="1:13">
      <c r="A106" s="39" t="s">
        <v>38</v>
      </c>
      <c r="B106" s="12" t="s">
        <v>1</v>
      </c>
      <c r="C106" s="99">
        <f t="shared" si="4"/>
        <v>472</v>
      </c>
      <c r="D106"/>
      <c r="E106" s="13"/>
      <c r="F106" s="13"/>
      <c r="G106" s="13"/>
      <c r="H106" s="13"/>
      <c r="I106" s="13"/>
      <c r="J106" s="13"/>
    </row>
    <row r="107" spans="1:13">
      <c r="A107" s="14" t="s">
        <v>9</v>
      </c>
      <c r="B107" s="11" t="s">
        <v>2</v>
      </c>
      <c r="C107" s="99">
        <f t="shared" si="4"/>
        <v>472</v>
      </c>
      <c r="D107"/>
      <c r="E107" s="13"/>
      <c r="F107" s="13"/>
      <c r="G107" s="13"/>
      <c r="H107" s="13"/>
      <c r="I107" s="13"/>
      <c r="J107" s="13"/>
    </row>
    <row r="108" spans="1:13">
      <c r="A108" s="16" t="s">
        <v>10</v>
      </c>
      <c r="B108" s="9" t="s">
        <v>1</v>
      </c>
      <c r="C108" s="99">
        <f t="shared" si="4"/>
        <v>472</v>
      </c>
      <c r="D108"/>
    </row>
    <row r="109" spans="1:13">
      <c r="A109" s="15"/>
      <c r="B109" s="11" t="s">
        <v>2</v>
      </c>
      <c r="C109" s="99">
        <f t="shared" si="4"/>
        <v>472</v>
      </c>
      <c r="D109"/>
    </row>
    <row r="110" spans="1:13">
      <c r="A110" s="24" t="s">
        <v>26</v>
      </c>
      <c r="B110" s="17" t="s">
        <v>1</v>
      </c>
      <c r="C110" s="99">
        <f t="shared" si="4"/>
        <v>472</v>
      </c>
      <c r="D110"/>
    </row>
    <row r="111" spans="1:13">
      <c r="A111" s="24"/>
      <c r="B111" s="18" t="s">
        <v>2</v>
      </c>
      <c r="C111" s="99">
        <f t="shared" si="4"/>
        <v>472</v>
      </c>
      <c r="D111"/>
    </row>
    <row r="112" spans="1:13">
      <c r="A112" s="25" t="s">
        <v>27</v>
      </c>
      <c r="B112" s="17" t="s">
        <v>1</v>
      </c>
      <c r="C112" s="99">
        <f t="shared" si="4"/>
        <v>472</v>
      </c>
      <c r="D112"/>
    </row>
    <row r="113" spans="1:26">
      <c r="A113" s="24"/>
      <c r="B113" s="18" t="s">
        <v>2</v>
      </c>
      <c r="C113" s="99">
        <f t="shared" si="4"/>
        <v>472</v>
      </c>
      <c r="D113"/>
    </row>
    <row r="114" spans="1:26" s="73" customFormat="1">
      <c r="A114" s="96" t="s">
        <v>51</v>
      </c>
      <c r="B114" s="33" t="s">
        <v>1</v>
      </c>
      <c r="C114" s="32">
        <f t="shared" si="4"/>
        <v>472</v>
      </c>
    </row>
    <row r="115" spans="1:26" s="73" customFormat="1">
      <c r="A115" s="38"/>
      <c r="B115" s="35" t="s">
        <v>2</v>
      </c>
      <c r="C115" s="32">
        <f t="shared" si="4"/>
        <v>472</v>
      </c>
    </row>
    <row r="116" spans="1:26" s="103" customFormat="1" ht="31.5">
      <c r="A116" s="145" t="s">
        <v>61</v>
      </c>
      <c r="B116" s="108" t="s">
        <v>1</v>
      </c>
      <c r="C116" s="55">
        <v>472</v>
      </c>
    </row>
    <row r="117" spans="1:26" s="103" customFormat="1">
      <c r="A117" s="131"/>
      <c r="B117" s="95" t="s">
        <v>2</v>
      </c>
      <c r="C117" s="55">
        <v>472</v>
      </c>
    </row>
    <row r="118" spans="1:26" s="61" customFormat="1">
      <c r="A118" s="179" t="s">
        <v>40</v>
      </c>
      <c r="B118" s="179"/>
      <c r="C118" s="179"/>
      <c r="D118" s="46"/>
      <c r="E118" s="52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</row>
    <row r="119" spans="1:26" s="65" customFormat="1">
      <c r="A119" s="114" t="s">
        <v>14</v>
      </c>
      <c r="B119" s="117" t="s">
        <v>1</v>
      </c>
      <c r="C119" s="115">
        <f t="shared" ref="C119:C126" si="5">C121</f>
        <v>750</v>
      </c>
    </row>
    <row r="120" spans="1:26" s="65" customFormat="1">
      <c r="A120" s="44" t="s">
        <v>15</v>
      </c>
      <c r="B120" s="18" t="s">
        <v>2</v>
      </c>
      <c r="C120" s="115">
        <f t="shared" si="5"/>
        <v>750</v>
      </c>
    </row>
    <row r="121" spans="1:26" s="65" customFormat="1">
      <c r="A121" s="45" t="s">
        <v>28</v>
      </c>
      <c r="B121" s="17" t="s">
        <v>1</v>
      </c>
      <c r="C121" s="23">
        <f t="shared" si="5"/>
        <v>750</v>
      </c>
    </row>
    <row r="122" spans="1:26" s="65" customFormat="1">
      <c r="A122" s="44" t="s">
        <v>15</v>
      </c>
      <c r="B122" s="18" t="s">
        <v>2</v>
      </c>
      <c r="C122" s="23">
        <f t="shared" si="5"/>
        <v>750</v>
      </c>
    </row>
    <row r="123" spans="1:26" s="65" customFormat="1">
      <c r="A123" s="16" t="s">
        <v>10</v>
      </c>
      <c r="B123" s="9" t="s">
        <v>1</v>
      </c>
      <c r="C123" s="23">
        <f t="shared" si="5"/>
        <v>750</v>
      </c>
    </row>
    <row r="124" spans="1:26" s="65" customFormat="1">
      <c r="A124" s="15"/>
      <c r="B124" s="11" t="s">
        <v>2</v>
      </c>
      <c r="C124" s="23">
        <f t="shared" si="5"/>
        <v>750</v>
      </c>
    </row>
    <row r="125" spans="1:26" s="46" customFormat="1">
      <c r="A125" s="25" t="s">
        <v>26</v>
      </c>
      <c r="B125" s="17" t="s">
        <v>1</v>
      </c>
      <c r="C125" s="23">
        <f t="shared" si="5"/>
        <v>750</v>
      </c>
    </row>
    <row r="126" spans="1:26" s="46" customFormat="1">
      <c r="A126" s="44"/>
      <c r="B126" s="18" t="s">
        <v>2</v>
      </c>
      <c r="C126" s="23">
        <f t="shared" si="5"/>
        <v>750</v>
      </c>
    </row>
    <row r="127" spans="1:26" s="46" customFormat="1">
      <c r="A127" s="29" t="s">
        <v>29</v>
      </c>
      <c r="B127" s="28" t="s">
        <v>1</v>
      </c>
      <c r="C127" s="23">
        <f>C129+C131+C133</f>
        <v>750</v>
      </c>
      <c r="M127" s="122"/>
      <c r="N127" s="122"/>
    </row>
    <row r="128" spans="1:26" s="46" customFormat="1">
      <c r="A128" s="44"/>
      <c r="B128" s="18" t="s">
        <v>2</v>
      </c>
      <c r="C128" s="23">
        <f>C130+C132+C134</f>
        <v>750</v>
      </c>
    </row>
    <row r="129" spans="1:14" s="46" customFormat="1" ht="25.5">
      <c r="A129" s="141" t="s">
        <v>71</v>
      </c>
      <c r="B129" s="28" t="s">
        <v>1</v>
      </c>
      <c r="C129" s="23">
        <v>2000</v>
      </c>
      <c r="M129" s="122"/>
      <c r="N129" s="122"/>
    </row>
    <row r="130" spans="1:14" s="46" customFormat="1">
      <c r="A130" s="44"/>
      <c r="B130" s="18" t="s">
        <v>2</v>
      </c>
      <c r="C130" s="23">
        <v>2000</v>
      </c>
    </row>
    <row r="131" spans="1:14" s="103" customFormat="1" ht="30">
      <c r="A131" s="146" t="s">
        <v>60</v>
      </c>
      <c r="B131" s="108" t="s">
        <v>1</v>
      </c>
      <c r="C131" s="97">
        <v>-950</v>
      </c>
      <c r="E131" s="142"/>
      <c r="F131" s="142"/>
      <c r="G131" s="142"/>
      <c r="H131" s="142"/>
      <c r="I131" s="142"/>
      <c r="J131" s="142"/>
    </row>
    <row r="132" spans="1:14" s="103" customFormat="1">
      <c r="A132" s="143"/>
      <c r="B132" s="95" t="s">
        <v>2</v>
      </c>
      <c r="C132" s="97">
        <v>-950</v>
      </c>
      <c r="E132" s="142"/>
      <c r="F132" s="142"/>
      <c r="G132" s="142"/>
      <c r="H132" s="142"/>
      <c r="I132" s="142"/>
      <c r="J132" s="142"/>
    </row>
    <row r="133" spans="1:14" s="103" customFormat="1" ht="25.5">
      <c r="A133" s="141" t="s">
        <v>59</v>
      </c>
      <c r="B133" s="108" t="s">
        <v>1</v>
      </c>
      <c r="C133" s="97">
        <v>-300</v>
      </c>
      <c r="E133" s="142"/>
      <c r="F133" s="142"/>
      <c r="G133" s="142"/>
      <c r="H133" s="142"/>
      <c r="I133" s="142"/>
      <c r="J133" s="142"/>
    </row>
    <row r="134" spans="1:14" s="103" customFormat="1">
      <c r="A134" s="143"/>
      <c r="B134" s="95" t="s">
        <v>2</v>
      </c>
      <c r="C134" s="97">
        <v>-300</v>
      </c>
      <c r="E134" s="142"/>
      <c r="F134" s="142"/>
      <c r="G134" s="142"/>
      <c r="H134" s="142"/>
      <c r="I134" s="142"/>
      <c r="J134" s="142"/>
    </row>
    <row r="135" spans="1:14">
      <c r="A135" s="170" t="s">
        <v>8</v>
      </c>
      <c r="B135" s="171"/>
      <c r="C135" s="172"/>
    </row>
    <row r="136" spans="1:14" ht="15">
      <c r="A136" s="66" t="s">
        <v>12</v>
      </c>
      <c r="B136" s="33" t="s">
        <v>1</v>
      </c>
      <c r="C136" s="34">
        <f>C138+C146</f>
        <v>1101</v>
      </c>
    </row>
    <row r="137" spans="1:14">
      <c r="A137" s="38"/>
      <c r="B137" s="35" t="s">
        <v>2</v>
      </c>
      <c r="C137" s="34">
        <f>C139+C147</f>
        <v>1101</v>
      </c>
    </row>
    <row r="138" spans="1:14" s="46" customFormat="1">
      <c r="A138" s="36" t="s">
        <v>19</v>
      </c>
      <c r="B138" s="9" t="s">
        <v>1</v>
      </c>
      <c r="C138" s="23">
        <f t="shared" ref="C138:C143" si="6">C140</f>
        <v>1101</v>
      </c>
    </row>
    <row r="139" spans="1:14" s="46" customFormat="1">
      <c r="A139" s="10" t="s">
        <v>20</v>
      </c>
      <c r="B139" s="11" t="s">
        <v>2</v>
      </c>
      <c r="C139" s="23">
        <f t="shared" si="6"/>
        <v>1101</v>
      </c>
    </row>
    <row r="140" spans="1:14" s="46" customFormat="1">
      <c r="A140" s="16" t="s">
        <v>10</v>
      </c>
      <c r="B140" s="9" t="s">
        <v>1</v>
      </c>
      <c r="C140" s="23">
        <f t="shared" si="6"/>
        <v>1101</v>
      </c>
    </row>
    <row r="141" spans="1:14" s="46" customFormat="1">
      <c r="A141" s="15"/>
      <c r="B141" s="11" t="s">
        <v>2</v>
      </c>
      <c r="C141" s="23">
        <f t="shared" si="6"/>
        <v>1101</v>
      </c>
    </row>
    <row r="142" spans="1:14" s="46" customFormat="1">
      <c r="A142" s="81" t="s">
        <v>23</v>
      </c>
      <c r="B142" s="9" t="s">
        <v>1</v>
      </c>
      <c r="C142" s="23">
        <f t="shared" si="6"/>
        <v>1101</v>
      </c>
    </row>
    <row r="143" spans="1:14" s="46" customFormat="1">
      <c r="A143" s="10"/>
      <c r="B143" s="11" t="s">
        <v>2</v>
      </c>
      <c r="C143" s="23">
        <f t="shared" si="6"/>
        <v>1101</v>
      </c>
    </row>
    <row r="144" spans="1:14" s="46" customFormat="1">
      <c r="A144" s="27" t="s">
        <v>24</v>
      </c>
      <c r="B144" s="9" t="s">
        <v>1</v>
      </c>
      <c r="C144" s="23">
        <f>C227</f>
        <v>1101</v>
      </c>
    </row>
    <row r="145" spans="1:11" s="46" customFormat="1">
      <c r="A145" s="10"/>
      <c r="B145" s="11" t="s">
        <v>2</v>
      </c>
      <c r="C145" s="23">
        <f>C228</f>
        <v>1101</v>
      </c>
    </row>
    <row r="146" spans="1:11">
      <c r="A146" s="30" t="s">
        <v>17</v>
      </c>
      <c r="B146" s="12" t="s">
        <v>1</v>
      </c>
      <c r="C146" s="32">
        <f>C150</f>
        <v>0</v>
      </c>
      <c r="D146"/>
    </row>
    <row r="147" spans="1:11">
      <c r="A147" s="14" t="s">
        <v>9</v>
      </c>
      <c r="B147" s="11" t="s">
        <v>2</v>
      </c>
      <c r="C147" s="32">
        <f>C151</f>
        <v>0</v>
      </c>
      <c r="D147"/>
    </row>
    <row r="148" spans="1:11" hidden="1">
      <c r="A148" s="71" t="s">
        <v>34</v>
      </c>
      <c r="B148" s="9" t="s">
        <v>1</v>
      </c>
      <c r="C148" s="23">
        <f>C149</f>
        <v>0</v>
      </c>
      <c r="D148"/>
    </row>
    <row r="149" spans="1:11" hidden="1">
      <c r="A149" s="10"/>
      <c r="B149" s="11" t="s">
        <v>2</v>
      </c>
      <c r="C149" s="23">
        <f>C285</f>
        <v>0</v>
      </c>
      <c r="D149"/>
    </row>
    <row r="150" spans="1:11">
      <c r="A150" s="16" t="s">
        <v>10</v>
      </c>
      <c r="B150" s="9" t="s">
        <v>1</v>
      </c>
      <c r="C150" s="23">
        <f>C152+C158</f>
        <v>0</v>
      </c>
      <c r="D150"/>
    </row>
    <row r="151" spans="1:11">
      <c r="A151" s="15"/>
      <c r="B151" s="11" t="s">
        <v>2</v>
      </c>
      <c r="C151" s="23">
        <f>C153+C159</f>
        <v>0</v>
      </c>
      <c r="D151"/>
    </row>
    <row r="152" spans="1:11">
      <c r="A152" s="16" t="s">
        <v>13</v>
      </c>
      <c r="B152" s="12" t="s">
        <v>1</v>
      </c>
      <c r="C152" s="23">
        <f>C154+C156</f>
        <v>100</v>
      </c>
      <c r="D152"/>
    </row>
    <row r="153" spans="1:11">
      <c r="A153" s="10"/>
      <c r="B153" s="11" t="s">
        <v>2</v>
      </c>
      <c r="C153" s="23">
        <f>C155+C157</f>
        <v>100</v>
      </c>
      <c r="D153"/>
    </row>
    <row r="154" spans="1:11">
      <c r="A154" s="31" t="s">
        <v>16</v>
      </c>
      <c r="B154" s="12" t="s">
        <v>1</v>
      </c>
      <c r="C154" s="23">
        <f>C172</f>
        <v>63</v>
      </c>
      <c r="D154"/>
    </row>
    <row r="155" spans="1:11">
      <c r="A155" s="10"/>
      <c r="B155" s="11" t="s">
        <v>2</v>
      </c>
      <c r="C155" s="23">
        <f>C173</f>
        <v>63</v>
      </c>
    </row>
    <row r="156" spans="1:11">
      <c r="A156" s="27" t="s">
        <v>24</v>
      </c>
      <c r="B156" s="9" t="s">
        <v>1</v>
      </c>
      <c r="C156" s="23">
        <f>C174</f>
        <v>37</v>
      </c>
    </row>
    <row r="157" spans="1:11">
      <c r="A157" s="10"/>
      <c r="B157" s="11" t="s">
        <v>2</v>
      </c>
      <c r="C157" s="23">
        <f>C175</f>
        <v>37</v>
      </c>
    </row>
    <row r="158" spans="1:11">
      <c r="A158" s="27" t="s">
        <v>31</v>
      </c>
      <c r="B158" s="9" t="s">
        <v>1</v>
      </c>
      <c r="C158" s="23">
        <f>C251</f>
        <v>-100</v>
      </c>
    </row>
    <row r="159" spans="1:11">
      <c r="A159" s="10"/>
      <c r="B159" s="11" t="s">
        <v>2</v>
      </c>
      <c r="C159" s="23">
        <f>C252</f>
        <v>-100</v>
      </c>
    </row>
    <row r="160" spans="1:11">
      <c r="A160" s="153" t="s">
        <v>33</v>
      </c>
      <c r="B160" s="59"/>
      <c r="C160" s="58"/>
      <c r="D160" s="54"/>
      <c r="E160" s="54"/>
      <c r="F160" s="54"/>
      <c r="G160" s="54"/>
      <c r="H160" s="54"/>
      <c r="I160" s="54"/>
      <c r="J160" s="13"/>
      <c r="K160" s="53"/>
    </row>
    <row r="161" spans="1:11">
      <c r="A161" s="87" t="s">
        <v>14</v>
      </c>
      <c r="B161" s="121"/>
      <c r="C161" s="23"/>
      <c r="D161" s="54"/>
      <c r="E161" s="54"/>
      <c r="F161" s="54"/>
      <c r="G161" s="54"/>
      <c r="H161" s="54"/>
      <c r="I161" s="60"/>
    </row>
    <row r="162" spans="1:11">
      <c r="A162" s="116" t="s">
        <v>22</v>
      </c>
      <c r="B162" s="69" t="s">
        <v>1</v>
      </c>
      <c r="C162" s="23">
        <f>C164</f>
        <v>100</v>
      </c>
      <c r="D162" s="51"/>
      <c r="E162" s="51"/>
      <c r="F162" s="51"/>
      <c r="G162" s="51"/>
      <c r="H162" s="51"/>
      <c r="I162" s="51"/>
      <c r="J162" s="13"/>
      <c r="K162" s="13"/>
    </row>
    <row r="163" spans="1:11">
      <c r="A163" s="56"/>
      <c r="B163" s="48" t="s">
        <v>2</v>
      </c>
      <c r="C163" s="23">
        <f>C165</f>
        <v>100</v>
      </c>
      <c r="D163" s="51"/>
      <c r="E163" s="51"/>
      <c r="F163" s="51"/>
      <c r="G163" s="51"/>
      <c r="H163" s="51"/>
      <c r="I163" s="51"/>
      <c r="J163" s="13"/>
      <c r="K163" s="13"/>
    </row>
    <row r="164" spans="1:11">
      <c r="A164" s="39" t="s">
        <v>17</v>
      </c>
      <c r="B164" s="70" t="s">
        <v>1</v>
      </c>
      <c r="C164" s="23">
        <f>C168</f>
        <v>100</v>
      </c>
      <c r="D164" s="51"/>
      <c r="E164" s="51"/>
      <c r="F164" s="51"/>
      <c r="G164" s="51"/>
      <c r="H164" s="51"/>
      <c r="I164" s="51"/>
      <c r="J164" s="13"/>
      <c r="K164" s="13"/>
    </row>
    <row r="165" spans="1:11">
      <c r="A165" s="14" t="s">
        <v>9</v>
      </c>
      <c r="B165" s="48" t="s">
        <v>2</v>
      </c>
      <c r="C165" s="23">
        <f>C169</f>
        <v>100</v>
      </c>
      <c r="D165" s="51"/>
      <c r="E165" s="51"/>
      <c r="F165" s="51"/>
      <c r="G165" s="51"/>
      <c r="H165" s="51"/>
      <c r="I165" s="51"/>
      <c r="J165" s="13"/>
      <c r="K165" s="13"/>
    </row>
    <row r="166" spans="1:11" hidden="1">
      <c r="A166" s="71" t="s">
        <v>34</v>
      </c>
      <c r="B166" s="9" t="s">
        <v>1</v>
      </c>
      <c r="C166" s="23" t="e">
        <f>C167</f>
        <v>#REF!</v>
      </c>
      <c r="D166"/>
    </row>
    <row r="167" spans="1:11" hidden="1">
      <c r="A167" s="10"/>
      <c r="B167" s="11" t="s">
        <v>2</v>
      </c>
      <c r="C167" s="23" t="e">
        <f>#REF!</f>
        <v>#REF!</v>
      </c>
      <c r="D167"/>
    </row>
    <row r="168" spans="1:11">
      <c r="A168" s="16" t="s">
        <v>10</v>
      </c>
      <c r="B168" s="9" t="s">
        <v>1</v>
      </c>
      <c r="C168" s="23">
        <f>C170</f>
        <v>100</v>
      </c>
      <c r="D168" s="51"/>
      <c r="E168" s="51"/>
      <c r="F168" s="51"/>
      <c r="G168" s="51"/>
      <c r="H168" s="51"/>
      <c r="I168" s="51"/>
      <c r="J168" s="13"/>
      <c r="K168" s="13"/>
    </row>
    <row r="169" spans="1:11">
      <c r="A169" s="15"/>
      <c r="B169" s="11" t="s">
        <v>2</v>
      </c>
      <c r="C169" s="23">
        <f>C171</f>
        <v>100</v>
      </c>
      <c r="D169" s="51"/>
      <c r="E169" s="51"/>
      <c r="F169" s="51"/>
      <c r="G169" s="51"/>
      <c r="H169" s="51"/>
      <c r="I169" s="51"/>
      <c r="J169" s="13"/>
      <c r="K169" s="13"/>
    </row>
    <row r="170" spans="1:11">
      <c r="A170" s="41" t="s">
        <v>23</v>
      </c>
      <c r="B170" s="17" t="s">
        <v>1</v>
      </c>
      <c r="C170" s="23">
        <f>C172+C174</f>
        <v>100</v>
      </c>
    </row>
    <row r="171" spans="1:11">
      <c r="A171" s="14"/>
      <c r="B171" s="18" t="s">
        <v>2</v>
      </c>
      <c r="C171" s="23">
        <f>C173+C175</f>
        <v>100</v>
      </c>
    </row>
    <row r="172" spans="1:11">
      <c r="A172" s="31" t="s">
        <v>16</v>
      </c>
      <c r="B172" s="9" t="s">
        <v>1</v>
      </c>
      <c r="C172" s="23">
        <f>C185</f>
        <v>63</v>
      </c>
    </row>
    <row r="173" spans="1:11">
      <c r="A173" s="10"/>
      <c r="B173" s="11" t="s">
        <v>2</v>
      </c>
      <c r="C173" s="23">
        <f>C186</f>
        <v>63</v>
      </c>
    </row>
    <row r="174" spans="1:11" s="53" customFormat="1">
      <c r="A174" s="37" t="s">
        <v>24</v>
      </c>
      <c r="B174" s="69" t="s">
        <v>1</v>
      </c>
      <c r="C174" s="55">
        <f>C209</f>
        <v>37</v>
      </c>
      <c r="D174" s="67"/>
    </row>
    <row r="175" spans="1:11" s="53" customFormat="1">
      <c r="A175" s="14"/>
      <c r="B175" s="48" t="s">
        <v>2</v>
      </c>
      <c r="C175" s="55">
        <f>C210</f>
        <v>37</v>
      </c>
      <c r="D175" s="67"/>
    </row>
    <row r="176" spans="1:11">
      <c r="A176" s="173" t="s">
        <v>36</v>
      </c>
      <c r="B176" s="174"/>
      <c r="C176" s="175"/>
      <c r="D176"/>
      <c r="E176" s="53"/>
    </row>
    <row r="177" spans="1:11" s="83" customFormat="1">
      <c r="A177" s="72" t="s">
        <v>14</v>
      </c>
      <c r="B177" s="82" t="s">
        <v>1</v>
      </c>
      <c r="C177" s="34">
        <f t="shared" ref="C177:C182" si="7">C179</f>
        <v>100</v>
      </c>
      <c r="E177" s="73"/>
    </row>
    <row r="178" spans="1:11" s="83" customFormat="1">
      <c r="A178" s="85" t="s">
        <v>15</v>
      </c>
      <c r="B178" s="86" t="s">
        <v>2</v>
      </c>
      <c r="C178" s="34">
        <f t="shared" si="7"/>
        <v>100</v>
      </c>
      <c r="E178" s="73"/>
    </row>
    <row r="179" spans="1:11">
      <c r="A179" s="30" t="s">
        <v>17</v>
      </c>
      <c r="B179" s="17" t="s">
        <v>1</v>
      </c>
      <c r="C179" s="74">
        <f t="shared" si="7"/>
        <v>100</v>
      </c>
      <c r="D179"/>
    </row>
    <row r="180" spans="1:11">
      <c r="A180" s="14" t="s">
        <v>9</v>
      </c>
      <c r="B180" s="18" t="s">
        <v>2</v>
      </c>
      <c r="C180" s="74">
        <f t="shared" si="7"/>
        <v>100</v>
      </c>
      <c r="D180"/>
    </row>
    <row r="181" spans="1:11">
      <c r="A181" s="16" t="s">
        <v>10</v>
      </c>
      <c r="B181" s="9" t="s">
        <v>1</v>
      </c>
      <c r="C181" s="23">
        <f t="shared" si="7"/>
        <v>100</v>
      </c>
      <c r="D181" s="51"/>
      <c r="E181" s="51"/>
      <c r="F181" s="51"/>
      <c r="G181" s="51"/>
      <c r="H181" s="51"/>
      <c r="I181" s="51"/>
      <c r="J181" s="13"/>
      <c r="K181" s="13"/>
    </row>
    <row r="182" spans="1:11">
      <c r="A182" s="15"/>
      <c r="B182" s="11" t="s">
        <v>2</v>
      </c>
      <c r="C182" s="23">
        <f t="shared" si="7"/>
        <v>100</v>
      </c>
      <c r="D182" s="51"/>
      <c r="E182" s="51"/>
      <c r="F182" s="51"/>
      <c r="G182" s="51"/>
      <c r="H182" s="51"/>
      <c r="I182" s="51"/>
      <c r="J182" s="13"/>
      <c r="K182" s="13"/>
    </row>
    <row r="183" spans="1:11">
      <c r="A183" s="41" t="s">
        <v>23</v>
      </c>
      <c r="B183" s="17" t="s">
        <v>1</v>
      </c>
      <c r="C183" s="23">
        <f>C185+C209</f>
        <v>100</v>
      </c>
    </row>
    <row r="184" spans="1:11">
      <c r="A184" s="14"/>
      <c r="B184" s="18" t="s">
        <v>2</v>
      </c>
      <c r="C184" s="23">
        <f>C186+C210</f>
        <v>100</v>
      </c>
    </row>
    <row r="185" spans="1:11">
      <c r="A185" s="31" t="s">
        <v>16</v>
      </c>
      <c r="B185" s="9" t="s">
        <v>1</v>
      </c>
      <c r="C185" s="23">
        <f>C187</f>
        <v>63</v>
      </c>
    </row>
    <row r="186" spans="1:11">
      <c r="A186" s="10"/>
      <c r="B186" s="11" t="s">
        <v>2</v>
      </c>
      <c r="C186" s="23">
        <f>C188+C192</f>
        <v>63</v>
      </c>
    </row>
    <row r="187" spans="1:11" s="73" customFormat="1">
      <c r="A187" s="96" t="s">
        <v>57</v>
      </c>
      <c r="B187" s="33" t="s">
        <v>1</v>
      </c>
      <c r="C187" s="32">
        <f>C189</f>
        <v>63</v>
      </c>
    </row>
    <row r="188" spans="1:11" s="73" customFormat="1">
      <c r="A188" s="38"/>
      <c r="B188" s="35" t="s">
        <v>2</v>
      </c>
      <c r="C188" s="32">
        <f>C190</f>
        <v>63</v>
      </c>
    </row>
    <row r="189" spans="1:11" s="101" customFormat="1" ht="15">
      <c r="A189" s="147" t="s">
        <v>47</v>
      </c>
      <c r="B189" s="124" t="s">
        <v>1</v>
      </c>
      <c r="C189" s="49">
        <v>63</v>
      </c>
    </row>
    <row r="190" spans="1:11" s="101" customFormat="1">
      <c r="A190" s="89"/>
      <c r="B190" s="77" t="s">
        <v>2</v>
      </c>
      <c r="C190" s="49">
        <v>63</v>
      </c>
    </row>
    <row r="191" spans="1:11" s="101" customFormat="1">
      <c r="A191" s="96" t="s">
        <v>52</v>
      </c>
      <c r="B191" s="124" t="s">
        <v>1</v>
      </c>
      <c r="C191" s="32">
        <f>C193+C195+C197+C199+C201+C203+C205+C207</f>
        <v>0</v>
      </c>
    </row>
    <row r="192" spans="1:11" s="101" customFormat="1">
      <c r="A192" s="89"/>
      <c r="B192" s="77" t="s">
        <v>2</v>
      </c>
      <c r="C192" s="32">
        <f>C194+C196+C198+C200+C202+C204+C206+C208</f>
        <v>0</v>
      </c>
    </row>
    <row r="193" spans="1:3" s="101" customFormat="1" ht="15">
      <c r="A193" s="147" t="s">
        <v>53</v>
      </c>
      <c r="B193" s="124" t="s">
        <v>1</v>
      </c>
      <c r="C193" s="49">
        <v>-7</v>
      </c>
    </row>
    <row r="194" spans="1:3" s="101" customFormat="1">
      <c r="A194" s="89"/>
      <c r="B194" s="77" t="s">
        <v>2</v>
      </c>
      <c r="C194" s="49">
        <v>-7</v>
      </c>
    </row>
    <row r="195" spans="1:3" s="101" customFormat="1" ht="15">
      <c r="A195" s="147" t="s">
        <v>58</v>
      </c>
      <c r="B195" s="124" t="s">
        <v>1</v>
      </c>
      <c r="C195" s="49">
        <v>-43</v>
      </c>
    </row>
    <row r="196" spans="1:3" s="101" customFormat="1">
      <c r="A196" s="89"/>
      <c r="B196" s="77" t="s">
        <v>2</v>
      </c>
      <c r="C196" s="49">
        <v>-43</v>
      </c>
    </row>
    <row r="197" spans="1:3" s="101" customFormat="1" ht="15">
      <c r="A197" s="147" t="s">
        <v>64</v>
      </c>
      <c r="B197" s="124" t="s">
        <v>1</v>
      </c>
      <c r="C197" s="49">
        <v>31.2</v>
      </c>
    </row>
    <row r="198" spans="1:3" s="101" customFormat="1">
      <c r="A198" s="89"/>
      <c r="B198" s="77" t="s">
        <v>2</v>
      </c>
      <c r="C198" s="49">
        <v>31.2</v>
      </c>
    </row>
    <row r="199" spans="1:3" s="101" customFormat="1" ht="15">
      <c r="A199" s="147" t="s">
        <v>65</v>
      </c>
      <c r="B199" s="124" t="s">
        <v>1</v>
      </c>
      <c r="C199" s="49">
        <v>52.2</v>
      </c>
    </row>
    <row r="200" spans="1:3" s="101" customFormat="1">
      <c r="A200" s="89"/>
      <c r="B200" s="77" t="s">
        <v>2</v>
      </c>
      <c r="C200" s="49">
        <v>52.2</v>
      </c>
    </row>
    <row r="201" spans="1:3" s="101" customFormat="1" ht="15">
      <c r="A201" s="147" t="s">
        <v>55</v>
      </c>
      <c r="B201" s="124" t="s">
        <v>1</v>
      </c>
      <c r="C201" s="49">
        <v>6.8</v>
      </c>
    </row>
    <row r="202" spans="1:3" s="101" customFormat="1">
      <c r="A202" s="89"/>
      <c r="B202" s="77" t="s">
        <v>2</v>
      </c>
      <c r="C202" s="49">
        <v>6.8</v>
      </c>
    </row>
    <row r="203" spans="1:3" s="101" customFormat="1" ht="15">
      <c r="A203" s="147" t="s">
        <v>54</v>
      </c>
      <c r="B203" s="124" t="s">
        <v>1</v>
      </c>
      <c r="C203" s="49">
        <v>-19.8</v>
      </c>
    </row>
    <row r="204" spans="1:3" s="101" customFormat="1">
      <c r="A204" s="89"/>
      <c r="B204" s="77" t="s">
        <v>2</v>
      </c>
      <c r="C204" s="49">
        <v>-19.8</v>
      </c>
    </row>
    <row r="205" spans="1:3" s="101" customFormat="1" ht="15">
      <c r="A205" s="147" t="s">
        <v>56</v>
      </c>
      <c r="B205" s="124" t="s">
        <v>1</v>
      </c>
      <c r="C205" s="49">
        <v>-38.4</v>
      </c>
    </row>
    <row r="206" spans="1:3" s="101" customFormat="1">
      <c r="A206" s="89"/>
      <c r="B206" s="77" t="s">
        <v>2</v>
      </c>
      <c r="C206" s="49">
        <v>-38.4</v>
      </c>
    </row>
    <row r="207" spans="1:3" s="101" customFormat="1" ht="15">
      <c r="A207" s="147" t="s">
        <v>66</v>
      </c>
      <c r="B207" s="124" t="s">
        <v>1</v>
      </c>
      <c r="C207" s="49">
        <v>18</v>
      </c>
    </row>
    <row r="208" spans="1:3" s="101" customFormat="1">
      <c r="A208" s="89"/>
      <c r="B208" s="77" t="s">
        <v>2</v>
      </c>
      <c r="C208" s="49">
        <v>18</v>
      </c>
    </row>
    <row r="209" spans="1:4" s="53" customFormat="1">
      <c r="A209" s="37" t="s">
        <v>24</v>
      </c>
      <c r="B209" s="69" t="s">
        <v>1</v>
      </c>
      <c r="C209" s="55">
        <f>C211</f>
        <v>37</v>
      </c>
      <c r="D209" s="67"/>
    </row>
    <row r="210" spans="1:4" s="53" customFormat="1">
      <c r="A210" s="14"/>
      <c r="B210" s="48" t="s">
        <v>2</v>
      </c>
      <c r="C210" s="55">
        <f>C212</f>
        <v>37</v>
      </c>
      <c r="D210" s="67"/>
    </row>
    <row r="211" spans="1:4" s="101" customFormat="1">
      <c r="A211" s="96" t="s">
        <v>67</v>
      </c>
      <c r="B211" s="124" t="s">
        <v>1</v>
      </c>
      <c r="C211" s="32">
        <f>C213+C215</f>
        <v>37</v>
      </c>
    </row>
    <row r="212" spans="1:4" s="101" customFormat="1">
      <c r="A212" s="89"/>
      <c r="B212" s="77" t="s">
        <v>2</v>
      </c>
      <c r="C212" s="32">
        <f>C214+C216</f>
        <v>37</v>
      </c>
    </row>
    <row r="213" spans="1:4" s="101" customFormat="1" ht="15">
      <c r="A213" s="147" t="s">
        <v>62</v>
      </c>
      <c r="B213" s="124" t="s">
        <v>1</v>
      </c>
      <c r="C213" s="49">
        <v>7</v>
      </c>
    </row>
    <row r="214" spans="1:4" s="101" customFormat="1">
      <c r="A214" s="89"/>
      <c r="B214" s="77" t="s">
        <v>2</v>
      </c>
      <c r="C214" s="49">
        <v>7</v>
      </c>
    </row>
    <row r="215" spans="1:4" s="101" customFormat="1" ht="15">
      <c r="A215" s="147" t="s">
        <v>63</v>
      </c>
      <c r="B215" s="124" t="s">
        <v>1</v>
      </c>
      <c r="C215" s="49">
        <v>30</v>
      </c>
    </row>
    <row r="216" spans="1:4" s="101" customFormat="1">
      <c r="A216" s="89"/>
      <c r="B216" s="77" t="s">
        <v>2</v>
      </c>
      <c r="C216" s="49">
        <v>30</v>
      </c>
    </row>
    <row r="217" spans="1:4">
      <c r="A217" s="180" t="s">
        <v>35</v>
      </c>
      <c r="B217" s="180"/>
      <c r="C217" s="180"/>
      <c r="D217"/>
    </row>
    <row r="218" spans="1:4">
      <c r="A218" s="181" t="s">
        <v>14</v>
      </c>
      <c r="B218" s="181"/>
      <c r="C218" s="181"/>
      <c r="D218"/>
    </row>
    <row r="219" spans="1:4">
      <c r="A219" s="125" t="s">
        <v>22</v>
      </c>
      <c r="B219" s="12" t="s">
        <v>1</v>
      </c>
      <c r="C219" s="23">
        <f>C221</f>
        <v>1101</v>
      </c>
      <c r="D219"/>
    </row>
    <row r="220" spans="1:4">
      <c r="A220" s="10"/>
      <c r="B220" s="11" t="s">
        <v>2</v>
      </c>
      <c r="C220" s="23">
        <f>C222</f>
        <v>1101</v>
      </c>
      <c r="D220"/>
    </row>
    <row r="221" spans="1:4" s="46" customFormat="1">
      <c r="A221" s="36" t="s">
        <v>19</v>
      </c>
      <c r="B221" s="9" t="s">
        <v>1</v>
      </c>
      <c r="C221" s="23">
        <f>C223</f>
        <v>1101</v>
      </c>
    </row>
    <row r="222" spans="1:4" s="46" customFormat="1">
      <c r="A222" s="10" t="s">
        <v>20</v>
      </c>
      <c r="B222" s="11" t="s">
        <v>2</v>
      </c>
      <c r="C222" s="23">
        <f>C224</f>
        <v>1101</v>
      </c>
    </row>
    <row r="223" spans="1:4" s="46" customFormat="1">
      <c r="A223" s="16" t="s">
        <v>10</v>
      </c>
      <c r="B223" s="9" t="s">
        <v>1</v>
      </c>
      <c r="C223" s="23">
        <f t="shared" ref="C223:C226" si="8">C225</f>
        <v>1101</v>
      </c>
    </row>
    <row r="224" spans="1:4" s="46" customFormat="1">
      <c r="A224" s="15"/>
      <c r="B224" s="11" t="s">
        <v>2</v>
      </c>
      <c r="C224" s="23">
        <f t="shared" si="8"/>
        <v>1101</v>
      </c>
    </row>
    <row r="225" spans="1:12" s="46" customFormat="1">
      <c r="A225" s="81" t="s">
        <v>23</v>
      </c>
      <c r="B225" s="9" t="s">
        <v>1</v>
      </c>
      <c r="C225" s="23">
        <f t="shared" si="8"/>
        <v>1101</v>
      </c>
    </row>
    <row r="226" spans="1:12" s="46" customFormat="1">
      <c r="A226" s="10"/>
      <c r="B226" s="11" t="s">
        <v>2</v>
      </c>
      <c r="C226" s="23">
        <f t="shared" si="8"/>
        <v>1101</v>
      </c>
    </row>
    <row r="227" spans="1:12" s="46" customFormat="1">
      <c r="A227" s="27" t="s">
        <v>24</v>
      </c>
      <c r="B227" s="9" t="s">
        <v>1</v>
      </c>
      <c r="C227" s="23">
        <f>C238</f>
        <v>1101</v>
      </c>
    </row>
    <row r="228" spans="1:12" s="46" customFormat="1">
      <c r="A228" s="10"/>
      <c r="B228" s="11" t="s">
        <v>2</v>
      </c>
      <c r="C228" s="23">
        <f>C239</f>
        <v>1101</v>
      </c>
    </row>
    <row r="229" spans="1:12">
      <c r="A229" s="154" t="s">
        <v>39</v>
      </c>
      <c r="B229" s="62"/>
      <c r="C229" s="118"/>
      <c r="D229" s="156"/>
      <c r="E229" s="156"/>
      <c r="F229" s="157"/>
      <c r="G229" s="157"/>
      <c r="H229" s="157"/>
      <c r="I229" s="157"/>
    </row>
    <row r="230" spans="1:12" s="75" customFormat="1">
      <c r="A230" s="126" t="s">
        <v>14</v>
      </c>
      <c r="B230" s="127" t="s">
        <v>1</v>
      </c>
      <c r="C230" s="23">
        <f t="shared" ref="C230:C237" si="9">C232</f>
        <v>1101</v>
      </c>
      <c r="D230" s="52"/>
      <c r="E230" s="52"/>
      <c r="F230" s="52"/>
      <c r="G230" s="52"/>
      <c r="H230" s="52"/>
      <c r="I230" s="52"/>
    </row>
    <row r="231" spans="1:12" s="75" customFormat="1">
      <c r="A231" s="89" t="s">
        <v>15</v>
      </c>
      <c r="B231" s="128" t="s">
        <v>2</v>
      </c>
      <c r="C231" s="23">
        <f t="shared" si="9"/>
        <v>1101</v>
      </c>
      <c r="D231" s="52"/>
      <c r="E231" s="52"/>
      <c r="F231" s="52"/>
      <c r="G231" s="52"/>
      <c r="H231" s="52"/>
      <c r="I231" s="52"/>
    </row>
    <row r="232" spans="1:12" s="75" customFormat="1">
      <c r="A232" s="90" t="s">
        <v>19</v>
      </c>
      <c r="B232" s="129" t="s">
        <v>1</v>
      </c>
      <c r="C232" s="23">
        <f t="shared" si="9"/>
        <v>1101</v>
      </c>
      <c r="D232" s="52"/>
      <c r="E232" s="52"/>
      <c r="F232" s="52"/>
      <c r="G232" s="52"/>
      <c r="H232" s="52"/>
      <c r="I232" s="52"/>
    </row>
    <row r="233" spans="1:12" s="75" customFormat="1">
      <c r="A233" s="76" t="s">
        <v>20</v>
      </c>
      <c r="B233" s="88" t="s">
        <v>2</v>
      </c>
      <c r="C233" s="23">
        <f t="shared" si="9"/>
        <v>1101</v>
      </c>
    </row>
    <row r="234" spans="1:12" s="46" customFormat="1">
      <c r="A234" s="16" t="s">
        <v>10</v>
      </c>
      <c r="B234" s="9" t="s">
        <v>1</v>
      </c>
      <c r="C234" s="23">
        <f t="shared" si="9"/>
        <v>1101</v>
      </c>
    </row>
    <row r="235" spans="1:12" s="46" customFormat="1">
      <c r="A235" s="15"/>
      <c r="B235" s="11" t="s">
        <v>2</v>
      </c>
      <c r="C235" s="23">
        <f t="shared" si="9"/>
        <v>1101</v>
      </c>
    </row>
    <row r="236" spans="1:12" s="46" customFormat="1">
      <c r="A236" s="81" t="s">
        <v>23</v>
      </c>
      <c r="B236" s="17" t="s">
        <v>1</v>
      </c>
      <c r="C236" s="23">
        <f t="shared" si="9"/>
        <v>1101</v>
      </c>
    </row>
    <row r="237" spans="1:12" s="46" customFormat="1">
      <c r="A237" s="27"/>
      <c r="B237" s="18" t="s">
        <v>2</v>
      </c>
      <c r="C237" s="23">
        <f t="shared" si="9"/>
        <v>1101</v>
      </c>
    </row>
    <row r="238" spans="1:12" s="73" customFormat="1">
      <c r="A238" s="133" t="s">
        <v>24</v>
      </c>
      <c r="B238" s="33" t="s">
        <v>1</v>
      </c>
      <c r="C238" s="32">
        <f>C240+C242</f>
        <v>1101</v>
      </c>
      <c r="D238" s="78"/>
      <c r="E238" s="78"/>
      <c r="F238" s="78"/>
      <c r="G238" s="78"/>
      <c r="H238" s="78"/>
      <c r="I238" s="78"/>
      <c r="J238" s="79"/>
    </row>
    <row r="239" spans="1:12" s="73" customFormat="1">
      <c r="A239" s="38"/>
      <c r="B239" s="35" t="s">
        <v>2</v>
      </c>
      <c r="C239" s="32">
        <f>C241+C243</f>
        <v>1101</v>
      </c>
      <c r="D239" s="78"/>
      <c r="E239" s="78"/>
      <c r="F239" s="78"/>
      <c r="G239" s="78"/>
      <c r="H239" s="78"/>
      <c r="I239" s="78"/>
      <c r="J239" s="79"/>
    </row>
    <row r="240" spans="1:12" s="103" customFormat="1" ht="60">
      <c r="A240" s="155" t="s">
        <v>73</v>
      </c>
      <c r="B240" s="108" t="s">
        <v>1</v>
      </c>
      <c r="C240" s="55">
        <v>102</v>
      </c>
      <c r="D240" s="98"/>
      <c r="E240" s="98"/>
      <c r="F240" s="98"/>
      <c r="G240" s="98"/>
      <c r="H240" s="98"/>
      <c r="I240" s="98"/>
      <c r="J240" s="123"/>
      <c r="K240" s="123"/>
      <c r="L240" s="123"/>
    </row>
    <row r="241" spans="1:12" s="103" customFormat="1">
      <c r="A241" s="92"/>
      <c r="B241" s="95" t="s">
        <v>2</v>
      </c>
      <c r="C241" s="55">
        <v>102</v>
      </c>
      <c r="D241" s="98"/>
      <c r="E241" s="98"/>
      <c r="F241" s="98"/>
      <c r="G241" s="98"/>
      <c r="H241" s="98"/>
      <c r="I241" s="98"/>
      <c r="J241" s="123"/>
      <c r="K241" s="123"/>
      <c r="L241" s="123"/>
    </row>
    <row r="242" spans="1:12" s="103" customFormat="1" ht="92.25" customHeight="1">
      <c r="A242" s="155" t="s">
        <v>74</v>
      </c>
      <c r="B242" s="108" t="s">
        <v>1</v>
      </c>
      <c r="C242" s="55">
        <v>999</v>
      </c>
      <c r="D242" s="98"/>
      <c r="E242" s="98"/>
      <c r="F242" s="98"/>
      <c r="G242" s="98"/>
      <c r="H242" s="98"/>
      <c r="I242" s="98"/>
      <c r="J242" s="123"/>
      <c r="K242" s="123"/>
      <c r="L242" s="123"/>
    </row>
    <row r="243" spans="1:12" s="103" customFormat="1">
      <c r="A243" s="92"/>
      <c r="B243" s="95" t="s">
        <v>2</v>
      </c>
      <c r="C243" s="55">
        <v>999</v>
      </c>
      <c r="D243" s="98"/>
      <c r="E243" s="98"/>
      <c r="F243" s="98"/>
      <c r="G243" s="98"/>
      <c r="H243" s="98"/>
      <c r="I243" s="98"/>
      <c r="J243" s="123"/>
      <c r="K243" s="123"/>
      <c r="L243" s="123"/>
    </row>
    <row r="244" spans="1:12">
      <c r="A244" s="100" t="s">
        <v>30</v>
      </c>
      <c r="B244" s="59"/>
      <c r="C244" s="58"/>
      <c r="D244" s="54"/>
      <c r="E244" s="54"/>
      <c r="F244" s="54"/>
      <c r="G244" s="54"/>
      <c r="H244" s="54"/>
      <c r="I244" s="54"/>
      <c r="J244" s="13"/>
      <c r="K244" s="53"/>
    </row>
    <row r="245" spans="1:12">
      <c r="A245" s="87" t="s">
        <v>14</v>
      </c>
      <c r="B245" s="69" t="s">
        <v>1</v>
      </c>
      <c r="C245" s="23">
        <f>C247</f>
        <v>-100</v>
      </c>
      <c r="D245" s="54"/>
      <c r="E245" s="54"/>
      <c r="F245" s="54"/>
      <c r="G245" s="54"/>
      <c r="H245" s="54"/>
      <c r="I245" s="60"/>
    </row>
    <row r="246" spans="1:12">
      <c r="A246" s="56" t="s">
        <v>22</v>
      </c>
      <c r="B246" s="48" t="s">
        <v>2</v>
      </c>
      <c r="C246" s="23">
        <f>C248</f>
        <v>-100</v>
      </c>
      <c r="D246" s="51"/>
      <c r="E246" s="51"/>
      <c r="F246" s="51"/>
      <c r="G246" s="51"/>
      <c r="H246" s="51"/>
      <c r="I246" s="51"/>
      <c r="J246" s="13"/>
      <c r="K246" s="13"/>
    </row>
    <row r="247" spans="1:12">
      <c r="A247" s="39" t="s">
        <v>17</v>
      </c>
      <c r="B247" s="70" t="s">
        <v>1</v>
      </c>
      <c r="C247" s="23">
        <f>C248</f>
        <v>-100</v>
      </c>
      <c r="D247" s="51"/>
      <c r="E247" s="51"/>
      <c r="F247" s="51"/>
      <c r="G247" s="51"/>
      <c r="H247" s="51"/>
      <c r="I247" s="51"/>
      <c r="J247" s="13"/>
      <c r="K247" s="13"/>
    </row>
    <row r="248" spans="1:12">
      <c r="A248" s="14" t="s">
        <v>9</v>
      </c>
      <c r="B248" s="48" t="s">
        <v>2</v>
      </c>
      <c r="C248" s="23">
        <f>C250</f>
        <v>-100</v>
      </c>
      <c r="D248" s="51"/>
      <c r="E248" s="51"/>
      <c r="F248" s="51"/>
      <c r="G248" s="51"/>
      <c r="H248" s="51"/>
      <c r="I248" s="51"/>
      <c r="J248" s="13"/>
      <c r="K248" s="13"/>
    </row>
    <row r="249" spans="1:12">
      <c r="A249" s="16" t="s">
        <v>10</v>
      </c>
      <c r="B249" s="9" t="s">
        <v>1</v>
      </c>
      <c r="C249" s="23">
        <f>C251</f>
        <v>-100</v>
      </c>
      <c r="D249" s="51"/>
      <c r="E249" s="51"/>
      <c r="F249" s="51"/>
      <c r="G249" s="51"/>
      <c r="H249" s="51"/>
      <c r="I249" s="51"/>
      <c r="J249" s="13"/>
      <c r="K249" s="13"/>
    </row>
    <row r="250" spans="1:12">
      <c r="A250" s="15"/>
      <c r="B250" s="11" t="s">
        <v>2</v>
      </c>
      <c r="C250" s="23">
        <f>C252</f>
        <v>-100</v>
      </c>
      <c r="D250" s="51"/>
      <c r="E250" s="51"/>
      <c r="F250" s="51"/>
      <c r="G250" s="51"/>
      <c r="H250" s="51"/>
      <c r="I250" s="51"/>
      <c r="J250" s="13"/>
      <c r="K250" s="13"/>
    </row>
    <row r="251" spans="1:12">
      <c r="A251" s="57" t="s">
        <v>31</v>
      </c>
      <c r="B251" s="70" t="s">
        <v>1</v>
      </c>
      <c r="C251" s="23">
        <f>C260</f>
        <v>-100</v>
      </c>
      <c r="D251" s="51"/>
      <c r="E251" s="51"/>
      <c r="F251" s="51"/>
      <c r="G251" s="51"/>
      <c r="H251" s="51"/>
      <c r="I251" s="51"/>
      <c r="J251" s="13"/>
      <c r="K251" s="13"/>
    </row>
    <row r="252" spans="1:12">
      <c r="A252" s="15"/>
      <c r="B252" s="48" t="s">
        <v>2</v>
      </c>
      <c r="C252" s="23">
        <f>C261</f>
        <v>-100</v>
      </c>
      <c r="D252" s="51"/>
      <c r="E252" s="51"/>
      <c r="F252" s="51"/>
      <c r="G252" s="51"/>
      <c r="H252" s="51"/>
      <c r="I252" s="51"/>
      <c r="J252" s="13"/>
      <c r="K252" s="13"/>
    </row>
    <row r="253" spans="1:12">
      <c r="A253" s="176" t="s">
        <v>36</v>
      </c>
      <c r="B253" s="177"/>
      <c r="C253" s="178"/>
      <c r="D253"/>
      <c r="E253" s="53"/>
    </row>
    <row r="254" spans="1:12">
      <c r="A254" s="116" t="s">
        <v>14</v>
      </c>
      <c r="B254" s="69" t="s">
        <v>1</v>
      </c>
      <c r="C254" s="34">
        <f t="shared" ref="C254:C257" si="10">C256</f>
        <v>-100</v>
      </c>
      <c r="D254"/>
      <c r="E254" s="75"/>
    </row>
    <row r="255" spans="1:12">
      <c r="A255" s="56" t="s">
        <v>15</v>
      </c>
      <c r="B255" s="48" t="s">
        <v>2</v>
      </c>
      <c r="C255" s="97">
        <f t="shared" si="10"/>
        <v>-100</v>
      </c>
      <c r="D255"/>
      <c r="E255" s="75"/>
    </row>
    <row r="256" spans="1:12">
      <c r="A256" s="39" t="s">
        <v>17</v>
      </c>
      <c r="B256" s="69" t="s">
        <v>1</v>
      </c>
      <c r="C256" s="97">
        <f t="shared" si="10"/>
        <v>-100</v>
      </c>
      <c r="D256"/>
    </row>
    <row r="257" spans="1:11">
      <c r="A257" s="14" t="s">
        <v>9</v>
      </c>
      <c r="B257" s="48" t="s">
        <v>2</v>
      </c>
      <c r="C257" s="97">
        <f t="shared" si="10"/>
        <v>-100</v>
      </c>
      <c r="D257"/>
    </row>
    <row r="258" spans="1:11">
      <c r="A258" s="16" t="s">
        <v>10</v>
      </c>
      <c r="B258" s="9" t="s">
        <v>1</v>
      </c>
      <c r="C258" s="97">
        <f>C260</f>
        <v>-100</v>
      </c>
      <c r="D258"/>
    </row>
    <row r="259" spans="1:11">
      <c r="A259" s="15"/>
      <c r="B259" s="11" t="s">
        <v>2</v>
      </c>
      <c r="C259" s="97">
        <f>C261</f>
        <v>-100</v>
      </c>
      <c r="D259"/>
    </row>
    <row r="260" spans="1:11" ht="16.5" customHeight="1">
      <c r="A260" s="39" t="s">
        <v>31</v>
      </c>
      <c r="B260" s="70" t="s">
        <v>1</v>
      </c>
      <c r="C260" s="23">
        <f>C262+C268+C272</f>
        <v>-100</v>
      </c>
      <c r="D260" s="51"/>
      <c r="E260" s="51"/>
      <c r="F260" s="51"/>
      <c r="G260" s="51"/>
      <c r="H260" s="51"/>
      <c r="I260" s="51"/>
      <c r="J260" s="13"/>
      <c r="K260" s="13"/>
    </row>
    <row r="261" spans="1:11" ht="15" customHeight="1">
      <c r="A261" s="15"/>
      <c r="B261" s="48" t="s">
        <v>2</v>
      </c>
      <c r="C261" s="23">
        <f>C263+C269+C273</f>
        <v>-100</v>
      </c>
      <c r="D261" s="51"/>
      <c r="E261" s="51"/>
      <c r="F261" s="51"/>
      <c r="G261" s="51"/>
      <c r="H261" s="51"/>
      <c r="I261" s="51"/>
      <c r="J261" s="13"/>
      <c r="K261" s="13"/>
    </row>
    <row r="262" spans="1:11" s="73" customFormat="1">
      <c r="A262" s="96" t="s">
        <v>67</v>
      </c>
      <c r="B262" s="33" t="s">
        <v>1</v>
      </c>
      <c r="C262" s="32">
        <f>C264+C266</f>
        <v>-100</v>
      </c>
    </row>
    <row r="263" spans="1:11" s="73" customFormat="1">
      <c r="A263" s="38"/>
      <c r="B263" s="35" t="s">
        <v>2</v>
      </c>
      <c r="C263" s="32">
        <f>C265+C267</f>
        <v>-100</v>
      </c>
    </row>
    <row r="264" spans="1:11" s="101" customFormat="1" ht="15">
      <c r="A264" s="140" t="s">
        <v>68</v>
      </c>
      <c r="B264" s="124" t="s">
        <v>1</v>
      </c>
      <c r="C264" s="49">
        <v>-100</v>
      </c>
    </row>
    <row r="265" spans="1:11" s="101" customFormat="1">
      <c r="A265" s="89"/>
      <c r="B265" s="77" t="s">
        <v>2</v>
      </c>
      <c r="C265" s="49">
        <v>-100</v>
      </c>
    </row>
    <row r="267" spans="1:11">
      <c r="A267" s="158"/>
      <c r="B267" s="159"/>
      <c r="C267" s="159"/>
    </row>
    <row r="268" spans="1:11">
      <c r="A268" s="158"/>
      <c r="B268" s="159"/>
      <c r="C268" s="159"/>
    </row>
    <row r="271" spans="1:11">
      <c r="A271" s="53"/>
    </row>
    <row r="272" spans="1:11">
      <c r="A272" s="53"/>
    </row>
    <row r="273" spans="1:53" s="1" customFormat="1">
      <c r="A273" s="53"/>
      <c r="C273"/>
      <c r="D273" s="46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</row>
    <row r="279" spans="1:53">
      <c r="A279" t="s">
        <v>50</v>
      </c>
    </row>
    <row r="280" spans="1:53" s="1" customFormat="1">
      <c r="A280" s="19"/>
      <c r="C280"/>
      <c r="D280" s="46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</row>
    <row r="281" spans="1:53" s="1" customFormat="1">
      <c r="A281" s="19"/>
      <c r="C281"/>
      <c r="D281" s="46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</row>
  </sheetData>
  <mergeCells count="15">
    <mergeCell ref="D229:I229"/>
    <mergeCell ref="A267:C267"/>
    <mergeCell ref="A268:C268"/>
    <mergeCell ref="A1:C1"/>
    <mergeCell ref="A2:C2"/>
    <mergeCell ref="A7:C7"/>
    <mergeCell ref="C10:C12"/>
    <mergeCell ref="A103:C103"/>
    <mergeCell ref="A135:C135"/>
    <mergeCell ref="A176:C176"/>
    <mergeCell ref="A253:C253"/>
    <mergeCell ref="A68:C68"/>
    <mergeCell ref="A118:C118"/>
    <mergeCell ref="A217:C217"/>
    <mergeCell ref="A218:C21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25 august 2022</vt:lpstr>
      <vt:lpstr>'25 august 2022'!Print_Titles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2022-08-16T09:34:34Z</cp:lastPrinted>
  <dcterms:created xsi:type="dcterms:W3CDTF">2003-05-13T09:24:28Z</dcterms:created>
  <dcterms:modified xsi:type="dcterms:W3CDTF">2022-11-23T08:29:45Z</dcterms:modified>
</cp:coreProperties>
</file>