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F:\Arges\Lucrare\Actualizare_2022\Studiu trafic final_iunie 2022\Studiu trafic final_octombrie 2022\Anexa 15 - Grafice de circulatie\"/>
    </mc:Choice>
  </mc:AlternateContent>
  <xr:revisionPtr revIDLastSave="0" documentId="13_ncr:1_{B37E5A82-C65B-4660-9D44-E2C00BCA039F}" xr6:coauthVersionLast="47" xr6:coauthVersionMax="47" xr10:uidLastSave="{00000000-0000-0000-0000-000000000000}"/>
  <bookViews>
    <workbookView xWindow="10812" yWindow="0" windowWidth="12228" windowHeight="12072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gDWILu+aNfnO9DNWGUfmoEaO0PyQ=="/>
    </ext>
  </extLst>
</workbook>
</file>

<file path=xl/calcChain.xml><?xml version="1.0" encoding="utf-8"?>
<calcChain xmlns="http://schemas.openxmlformats.org/spreadsheetml/2006/main">
  <c r="K217" i="1" l="1"/>
  <c r="J217" i="1"/>
  <c r="I217" i="1"/>
  <c r="K199" i="1"/>
  <c r="J199" i="1"/>
  <c r="I199" i="1"/>
  <c r="K198" i="1"/>
  <c r="J198" i="1"/>
  <c r="I198" i="1"/>
  <c r="L194" i="1" l="1"/>
  <c r="K194" i="1"/>
  <c r="J194" i="1"/>
  <c r="I194" i="1"/>
  <c r="L176" i="1"/>
  <c r="K176" i="1"/>
  <c r="J176" i="1"/>
  <c r="I176" i="1"/>
  <c r="L175" i="1"/>
  <c r="K175" i="1"/>
  <c r="J175" i="1"/>
  <c r="I175" i="1"/>
  <c r="M171" i="1"/>
  <c r="L171" i="1"/>
  <c r="K171" i="1"/>
  <c r="J171" i="1"/>
  <c r="I171" i="1"/>
  <c r="M153" i="1"/>
  <c r="L153" i="1"/>
  <c r="K153" i="1"/>
  <c r="J153" i="1"/>
  <c r="I153" i="1"/>
  <c r="M152" i="1"/>
  <c r="L152" i="1"/>
  <c r="K152" i="1"/>
  <c r="J152" i="1"/>
  <c r="I152" i="1"/>
  <c r="M148" i="1"/>
  <c r="L148" i="1"/>
  <c r="K148" i="1"/>
  <c r="J148" i="1"/>
  <c r="I148" i="1"/>
  <c r="M130" i="1"/>
  <c r="L130" i="1"/>
  <c r="K130" i="1"/>
  <c r="J130" i="1"/>
  <c r="I130" i="1"/>
  <c r="M129" i="1"/>
  <c r="L129" i="1"/>
  <c r="K129" i="1"/>
  <c r="J129" i="1"/>
  <c r="I129" i="1"/>
  <c r="M125" i="1"/>
  <c r="L125" i="1"/>
  <c r="K125" i="1"/>
  <c r="J125" i="1"/>
  <c r="I125" i="1"/>
  <c r="M107" i="1"/>
  <c r="L107" i="1"/>
  <c r="K107" i="1"/>
  <c r="J107" i="1"/>
  <c r="I107" i="1"/>
  <c r="M106" i="1"/>
  <c r="L106" i="1"/>
  <c r="K106" i="1"/>
  <c r="J106" i="1"/>
  <c r="I106" i="1"/>
  <c r="M102" i="1"/>
  <c r="L102" i="1"/>
  <c r="K102" i="1"/>
  <c r="J102" i="1"/>
  <c r="I102" i="1"/>
  <c r="M84" i="1"/>
  <c r="L84" i="1"/>
  <c r="K84" i="1"/>
  <c r="J84" i="1"/>
  <c r="I84" i="1"/>
  <c r="M83" i="1"/>
  <c r="L83" i="1"/>
  <c r="K83" i="1"/>
  <c r="J83" i="1"/>
  <c r="I83" i="1"/>
  <c r="M79" i="1"/>
  <c r="L79" i="1"/>
  <c r="K79" i="1"/>
  <c r="J79" i="1"/>
  <c r="I79" i="1"/>
  <c r="M61" i="1"/>
  <c r="L61" i="1"/>
  <c r="K61" i="1"/>
  <c r="J61" i="1"/>
  <c r="I61" i="1"/>
  <c r="M60" i="1"/>
  <c r="L60" i="1"/>
  <c r="K60" i="1"/>
  <c r="J60" i="1"/>
  <c r="I60" i="1"/>
  <c r="M56" i="1"/>
  <c r="L56" i="1"/>
  <c r="K56" i="1"/>
  <c r="J56" i="1"/>
  <c r="I56" i="1"/>
  <c r="M38" i="1"/>
  <c r="L38" i="1"/>
  <c r="K38" i="1"/>
  <c r="J38" i="1"/>
  <c r="I38" i="1"/>
  <c r="M37" i="1"/>
  <c r="L37" i="1"/>
  <c r="K37" i="1"/>
  <c r="J37" i="1"/>
  <c r="I37" i="1"/>
  <c r="M33" i="1"/>
  <c r="L33" i="1"/>
  <c r="K33" i="1"/>
  <c r="J33" i="1"/>
  <c r="I33" i="1"/>
  <c r="O17" i="1"/>
  <c r="C40" i="1" s="1"/>
  <c r="M15" i="1"/>
  <c r="L15" i="1"/>
  <c r="K15" i="1"/>
  <c r="J15" i="1"/>
  <c r="I15" i="1"/>
  <c r="M14" i="1"/>
  <c r="L14" i="1"/>
  <c r="K14" i="1"/>
  <c r="J14" i="1"/>
  <c r="I14" i="1"/>
  <c r="S17" i="1" l="1"/>
  <c r="E40" i="1"/>
  <c r="E178" i="1"/>
  <c r="B201" i="1"/>
  <c r="C201" i="1"/>
  <c r="A201" i="1"/>
  <c r="D63" i="1"/>
  <c r="C86" i="1"/>
  <c r="A17" i="1"/>
  <c r="E17" i="1"/>
  <c r="B17" i="1"/>
  <c r="D40" i="1"/>
  <c r="C17" i="1"/>
  <c r="A40" i="1"/>
  <c r="D178" i="1"/>
  <c r="B155" i="1"/>
  <c r="C178" i="1"/>
  <c r="B178" i="1"/>
  <c r="D155" i="1"/>
  <c r="A178" i="1"/>
  <c r="C155" i="1"/>
  <c r="D132" i="1"/>
  <c r="E109" i="1"/>
  <c r="A109" i="1"/>
  <c r="E155" i="1"/>
  <c r="C132" i="1"/>
  <c r="D109" i="1"/>
  <c r="A155" i="1"/>
  <c r="B132" i="1"/>
  <c r="C109" i="1"/>
  <c r="B86" i="1"/>
  <c r="C63" i="1"/>
  <c r="E86" i="1"/>
  <c r="A86" i="1"/>
  <c r="B63" i="1"/>
  <c r="E132" i="1"/>
  <c r="D86" i="1"/>
  <c r="E63" i="1"/>
  <c r="A63" i="1"/>
  <c r="D17" i="1"/>
  <c r="R17" i="1"/>
  <c r="O18" i="1"/>
  <c r="B40" i="1"/>
  <c r="B109" i="1"/>
  <c r="A132" i="1"/>
  <c r="A202" i="1" l="1"/>
  <c r="A203" i="1" s="1"/>
  <c r="C202" i="1"/>
  <c r="C203" i="1" s="1"/>
  <c r="B202" i="1"/>
  <c r="B203" i="1" s="1"/>
  <c r="E179" i="1"/>
  <c r="E180" i="1" s="1"/>
  <c r="S18" i="1"/>
  <c r="O19" i="1"/>
  <c r="R18" i="1"/>
  <c r="E64" i="1"/>
  <c r="A87" i="1"/>
  <c r="C110" i="1"/>
  <c r="C111" i="1" s="1"/>
  <c r="C133" i="1"/>
  <c r="D133" i="1"/>
  <c r="B179" i="1"/>
  <c r="C87" i="1"/>
  <c r="C88" i="1" s="1"/>
  <c r="B18" i="1"/>
  <c r="E18" i="1"/>
  <c r="A133" i="1"/>
  <c r="D87" i="1"/>
  <c r="D88" i="1" s="1"/>
  <c r="E87" i="1"/>
  <c r="B133" i="1"/>
  <c r="E156" i="1"/>
  <c r="C156" i="1"/>
  <c r="C157" i="1" s="1"/>
  <c r="C179" i="1"/>
  <c r="A41" i="1"/>
  <c r="D64" i="1"/>
  <c r="A18" i="1"/>
  <c r="A19" i="1" s="1"/>
  <c r="B110" i="1"/>
  <c r="D18" i="1"/>
  <c r="E133" i="1"/>
  <c r="C64" i="1"/>
  <c r="C65" i="1" s="1"/>
  <c r="A156" i="1"/>
  <c r="A110" i="1"/>
  <c r="A179" i="1"/>
  <c r="B156" i="1"/>
  <c r="B157" i="1" s="1"/>
  <c r="C18" i="1"/>
  <c r="C41" i="1"/>
  <c r="B41" i="1"/>
  <c r="A64" i="1"/>
  <c r="A65" i="1" s="1"/>
  <c r="B64" i="1"/>
  <c r="B87" i="1"/>
  <c r="D110" i="1"/>
  <c r="E110" i="1"/>
  <c r="E111" i="1" s="1"/>
  <c r="D156" i="1"/>
  <c r="D179" i="1"/>
  <c r="D41" i="1"/>
  <c r="E41" i="1"/>
  <c r="E42" i="1" s="1"/>
  <c r="A204" i="1" l="1"/>
  <c r="S19" i="1"/>
  <c r="O20" i="1"/>
  <c r="E181" i="1" s="1"/>
  <c r="R19" i="1"/>
  <c r="D42" i="1"/>
  <c r="D111" i="1"/>
  <c r="B42" i="1"/>
  <c r="B43" i="1" s="1"/>
  <c r="A180" i="1"/>
  <c r="E134" i="1"/>
  <c r="D65" i="1"/>
  <c r="E157" i="1"/>
  <c r="E158" i="1" s="1"/>
  <c r="A134" i="1"/>
  <c r="B180" i="1"/>
  <c r="A88" i="1"/>
  <c r="D180" i="1"/>
  <c r="D181" i="1" s="1"/>
  <c r="B88" i="1"/>
  <c r="C42" i="1"/>
  <c r="A111" i="1"/>
  <c r="D19" i="1"/>
  <c r="D20" i="1" s="1"/>
  <c r="A42" i="1"/>
  <c r="B134" i="1"/>
  <c r="E19" i="1"/>
  <c r="D134" i="1"/>
  <c r="D135" i="1" s="1"/>
  <c r="E65" i="1"/>
  <c r="D157" i="1"/>
  <c r="B65" i="1"/>
  <c r="C19" i="1"/>
  <c r="C20" i="1" s="1"/>
  <c r="A157" i="1"/>
  <c r="B111" i="1"/>
  <c r="C180" i="1"/>
  <c r="E88" i="1"/>
  <c r="E89" i="1" s="1"/>
  <c r="B19" i="1"/>
  <c r="B20" i="1" s="1"/>
  <c r="C134" i="1"/>
  <c r="C135" i="1" s="1"/>
  <c r="A205" i="1" l="1"/>
  <c r="C204" i="1"/>
  <c r="C205" i="1" s="1"/>
  <c r="B204" i="1"/>
  <c r="B205" i="1" s="1"/>
  <c r="S20" i="1"/>
  <c r="O21" i="1"/>
  <c r="D21" i="1" s="1"/>
  <c r="R20" i="1"/>
  <c r="D89" i="1"/>
  <c r="B158" i="1"/>
  <c r="B159" i="1" s="1"/>
  <c r="C181" i="1"/>
  <c r="C182" i="1" s="1"/>
  <c r="B66" i="1"/>
  <c r="E20" i="1"/>
  <c r="A112" i="1"/>
  <c r="A113" i="1" s="1"/>
  <c r="A89" i="1"/>
  <c r="A90" i="1" s="1"/>
  <c r="D66" i="1"/>
  <c r="D112" i="1"/>
  <c r="C158" i="1"/>
  <c r="C159" i="1" s="1"/>
  <c r="A66" i="1"/>
  <c r="A67" i="1" s="1"/>
  <c r="C136" i="1"/>
  <c r="B112" i="1"/>
  <c r="B113" i="1" s="1"/>
  <c r="D158" i="1"/>
  <c r="D159" i="1" s="1"/>
  <c r="B135" i="1"/>
  <c r="C43" i="1"/>
  <c r="C44" i="1" s="1"/>
  <c r="B181" i="1"/>
  <c r="B182" i="1" s="1"/>
  <c r="E135" i="1"/>
  <c r="E136" i="1" s="1"/>
  <c r="D43" i="1"/>
  <c r="D44" i="1" s="1"/>
  <c r="C112" i="1"/>
  <c r="C113" i="1" s="1"/>
  <c r="A20" i="1"/>
  <c r="A21" i="1" s="1"/>
  <c r="E112" i="1"/>
  <c r="E113" i="1" s="1"/>
  <c r="C21" i="1"/>
  <c r="D182" i="1"/>
  <c r="B21" i="1"/>
  <c r="A158" i="1"/>
  <c r="A159" i="1" s="1"/>
  <c r="E66" i="1"/>
  <c r="E67" i="1" s="1"/>
  <c r="A43" i="1"/>
  <c r="A44" i="1" s="1"/>
  <c r="B89" i="1"/>
  <c r="B90" i="1" s="1"/>
  <c r="A135" i="1"/>
  <c r="A136" i="1" s="1"/>
  <c r="A181" i="1"/>
  <c r="A182" i="1" s="1"/>
  <c r="C89" i="1"/>
  <c r="C90" i="1" s="1"/>
  <c r="C66" i="1"/>
  <c r="C67" i="1" s="1"/>
  <c r="E43" i="1"/>
  <c r="E44" i="1" s="1"/>
  <c r="E182" i="1" l="1"/>
  <c r="E183" i="1" s="1"/>
  <c r="B136" i="1"/>
  <c r="E159" i="1"/>
  <c r="D113" i="1"/>
  <c r="E21" i="1"/>
  <c r="D90" i="1"/>
  <c r="B44" i="1"/>
  <c r="B45" i="1" s="1"/>
  <c r="E90" i="1"/>
  <c r="D67" i="1"/>
  <c r="B67" i="1"/>
  <c r="B68" i="1" s="1"/>
  <c r="A22" i="1"/>
  <c r="A68" i="1"/>
  <c r="O22" i="1"/>
  <c r="D183" i="1" s="1"/>
  <c r="R21" i="1"/>
  <c r="S21" i="1"/>
  <c r="D136" i="1"/>
  <c r="E137" i="1" l="1"/>
  <c r="A206" i="1"/>
  <c r="C206" i="1"/>
  <c r="A91" i="1"/>
  <c r="B206" i="1"/>
  <c r="E45" i="1"/>
  <c r="E160" i="1"/>
  <c r="B22" i="1"/>
  <c r="D68" i="1"/>
  <c r="E114" i="1"/>
  <c r="C137" i="1"/>
  <c r="D91" i="1"/>
  <c r="B137" i="1"/>
  <c r="A183" i="1"/>
  <c r="C45" i="1"/>
  <c r="E22" i="1"/>
  <c r="D45" i="1"/>
  <c r="B160" i="1"/>
  <c r="O23" i="1"/>
  <c r="E138" i="1" s="1"/>
  <c r="R22" i="1"/>
  <c r="S22" i="1"/>
  <c r="B114" i="1"/>
  <c r="B91" i="1"/>
  <c r="B92" i="1" s="1"/>
  <c r="E91" i="1"/>
  <c r="E92" i="1" s="1"/>
  <c r="A160" i="1"/>
  <c r="C114" i="1"/>
  <c r="D137" i="1"/>
  <c r="D138" i="1" s="1"/>
  <c r="C183" i="1"/>
  <c r="B183" i="1"/>
  <c r="C68" i="1"/>
  <c r="D160" i="1"/>
  <c r="D161" i="1" s="1"/>
  <c r="A137" i="1"/>
  <c r="A138" i="1" s="1"/>
  <c r="A45" i="1"/>
  <c r="D114" i="1"/>
  <c r="C22" i="1"/>
  <c r="C23" i="1" s="1"/>
  <c r="A114" i="1"/>
  <c r="C91" i="1"/>
  <c r="E68" i="1"/>
  <c r="E69" i="1" s="1"/>
  <c r="C160" i="1"/>
  <c r="C161" i="1" s="1"/>
  <c r="D22" i="1"/>
  <c r="D23" i="1" s="1"/>
  <c r="B207" i="1" l="1"/>
  <c r="C207" i="1"/>
  <c r="A207" i="1"/>
  <c r="E23" i="1"/>
  <c r="E184" i="1"/>
  <c r="D115" i="1"/>
  <c r="C115" i="1"/>
  <c r="C116" i="1" s="1"/>
  <c r="E46" i="1"/>
  <c r="A46" i="1"/>
  <c r="A161" i="1"/>
  <c r="E115" i="1"/>
  <c r="E161" i="1"/>
  <c r="C69" i="1"/>
  <c r="B115" i="1"/>
  <c r="C92" i="1"/>
  <c r="B184" i="1"/>
  <c r="A184" i="1"/>
  <c r="A115" i="1"/>
  <c r="A116" i="1" s="1"/>
  <c r="C184" i="1"/>
  <c r="C185" i="1" s="1"/>
  <c r="S23" i="1"/>
  <c r="O24" i="1"/>
  <c r="D24" i="1" s="1"/>
  <c r="R23" i="1"/>
  <c r="D46" i="1"/>
  <c r="C46" i="1"/>
  <c r="C138" i="1"/>
  <c r="A69" i="1"/>
  <c r="E139" i="1"/>
  <c r="B69" i="1"/>
  <c r="B46" i="1"/>
  <c r="B47" i="1" s="1"/>
  <c r="B138" i="1"/>
  <c r="B139" i="1" s="1"/>
  <c r="D69" i="1"/>
  <c r="A23" i="1"/>
  <c r="A139" i="1"/>
  <c r="B161" i="1"/>
  <c r="A92" i="1"/>
  <c r="D92" i="1"/>
  <c r="B23" i="1"/>
  <c r="B24" i="1" s="1"/>
  <c r="D184" i="1"/>
  <c r="C70" i="1" l="1"/>
  <c r="E185" i="1"/>
  <c r="E162" i="1"/>
  <c r="E116" i="1"/>
  <c r="A208" i="1"/>
  <c r="C208" i="1"/>
  <c r="A47" i="1"/>
  <c r="B208" i="1"/>
  <c r="B209" i="1" s="1"/>
  <c r="D185" i="1"/>
  <c r="B70" i="1"/>
  <c r="B116" i="1"/>
  <c r="A185" i="1"/>
  <c r="A162" i="1"/>
  <c r="E24" i="1"/>
  <c r="D139" i="1"/>
  <c r="A70" i="1"/>
  <c r="A93" i="1"/>
  <c r="C139" i="1"/>
  <c r="C24" i="1"/>
  <c r="D116" i="1"/>
  <c r="D93" i="1"/>
  <c r="B185" i="1"/>
  <c r="A24" i="1"/>
  <c r="C93" i="1"/>
  <c r="C94" i="1" s="1"/>
  <c r="C47" i="1"/>
  <c r="E70" i="1"/>
  <c r="C162" i="1"/>
  <c r="B93" i="1"/>
  <c r="B162" i="1"/>
  <c r="E93" i="1"/>
  <c r="D70" i="1"/>
  <c r="D47" i="1"/>
  <c r="D48" i="1" s="1"/>
  <c r="S24" i="1"/>
  <c r="O25" i="1"/>
  <c r="E140" i="1" s="1"/>
  <c r="R24" i="1"/>
  <c r="D162" i="1"/>
  <c r="E47" i="1"/>
  <c r="B25" i="1"/>
  <c r="A25" i="1" l="1"/>
  <c r="A117" i="1"/>
  <c r="E94" i="1"/>
  <c r="C209" i="1"/>
  <c r="C210" i="1" s="1"/>
  <c r="D140" i="1"/>
  <c r="E48" i="1"/>
  <c r="B163" i="1"/>
  <c r="D94" i="1"/>
  <c r="A209" i="1"/>
  <c r="D71" i="1"/>
  <c r="B94" i="1"/>
  <c r="D117" i="1"/>
  <c r="B140" i="1"/>
  <c r="D163" i="1"/>
  <c r="B71" i="1"/>
  <c r="E186" i="1"/>
  <c r="E187" i="1" s="1"/>
  <c r="E71" i="1"/>
  <c r="C48" i="1"/>
  <c r="A71" i="1"/>
  <c r="D25" i="1"/>
  <c r="C117" i="1"/>
  <c r="A163" i="1"/>
  <c r="C25" i="1"/>
  <c r="C26" i="1" s="1"/>
  <c r="D186" i="1"/>
  <c r="C140" i="1"/>
  <c r="C186" i="1"/>
  <c r="C71" i="1"/>
  <c r="E163" i="1"/>
  <c r="C163" i="1"/>
  <c r="B117" i="1"/>
  <c r="A186" i="1"/>
  <c r="A140" i="1"/>
  <c r="O26" i="1"/>
  <c r="B95" i="1" s="1"/>
  <c r="R25" i="1"/>
  <c r="S25" i="1"/>
  <c r="A48" i="1"/>
  <c r="A94" i="1"/>
  <c r="B186" i="1"/>
  <c r="B164" i="1"/>
  <c r="B48" i="1"/>
  <c r="B49" i="1" s="1"/>
  <c r="E117" i="1"/>
  <c r="E25" i="1"/>
  <c r="B210" i="1" l="1"/>
  <c r="A210" i="1"/>
  <c r="A26" i="1"/>
  <c r="C95" i="1"/>
  <c r="E95" i="1"/>
  <c r="D49" i="1"/>
  <c r="D26" i="1"/>
  <c r="E26" i="1"/>
  <c r="E72" i="1"/>
  <c r="A118" i="1"/>
  <c r="E118" i="1"/>
  <c r="B26" i="1"/>
  <c r="D118" i="1"/>
  <c r="B187" i="1"/>
  <c r="A164" i="1"/>
  <c r="E49" i="1"/>
  <c r="A95" i="1"/>
  <c r="C118" i="1"/>
  <c r="B72" i="1"/>
  <c r="A49" i="1"/>
  <c r="D95" i="1"/>
  <c r="C164" i="1"/>
  <c r="C165" i="1" s="1"/>
  <c r="D164" i="1"/>
  <c r="C187" i="1"/>
  <c r="D72" i="1"/>
  <c r="D187" i="1"/>
  <c r="D188" i="1" s="1"/>
  <c r="B118" i="1"/>
  <c r="E164" i="1"/>
  <c r="E165" i="1" s="1"/>
  <c r="A141" i="1"/>
  <c r="C49" i="1"/>
  <c r="D141" i="1"/>
  <c r="O27" i="1"/>
  <c r="C211" i="1" s="1"/>
  <c r="R26" i="1"/>
  <c r="S26" i="1"/>
  <c r="B141" i="1"/>
  <c r="B142" i="1" s="1"/>
  <c r="C72" i="1"/>
  <c r="C73" i="1" s="1"/>
  <c r="A187" i="1"/>
  <c r="A188" i="1" s="1"/>
  <c r="E141" i="1"/>
  <c r="E142" i="1" s="1"/>
  <c r="C141" i="1"/>
  <c r="C142" i="1" s="1"/>
  <c r="A72" i="1"/>
  <c r="A73" i="1" s="1"/>
  <c r="A27" i="1" l="1"/>
  <c r="A211" i="1"/>
  <c r="E73" i="1"/>
  <c r="E188" i="1"/>
  <c r="E50" i="1"/>
  <c r="B211" i="1"/>
  <c r="D119" i="1"/>
  <c r="B165" i="1"/>
  <c r="C119" i="1"/>
  <c r="E27" i="1"/>
  <c r="D142" i="1"/>
  <c r="B119" i="1"/>
  <c r="C27" i="1"/>
  <c r="D73" i="1"/>
  <c r="D96" i="1"/>
  <c r="B50" i="1"/>
  <c r="S27" i="1"/>
  <c r="O28" i="1"/>
  <c r="C212" i="1" s="1"/>
  <c r="R27" i="1"/>
  <c r="D50" i="1"/>
  <c r="C50" i="1"/>
  <c r="B188" i="1"/>
  <c r="B189" i="1" s="1"/>
  <c r="A165" i="1"/>
  <c r="C188" i="1"/>
  <c r="A50" i="1"/>
  <c r="C96" i="1"/>
  <c r="C97" i="1" s="1"/>
  <c r="E96" i="1"/>
  <c r="D189" i="1"/>
  <c r="A96" i="1"/>
  <c r="A119" i="1"/>
  <c r="A120" i="1" s="1"/>
  <c r="A142" i="1"/>
  <c r="D27" i="1"/>
  <c r="B27" i="1"/>
  <c r="D165" i="1"/>
  <c r="D166" i="1" s="1"/>
  <c r="B73" i="1"/>
  <c r="E119" i="1"/>
  <c r="B96" i="1"/>
  <c r="B212" i="1" l="1"/>
  <c r="E189" i="1"/>
  <c r="E190" i="1" s="1"/>
  <c r="A212" i="1"/>
  <c r="C120" i="1"/>
  <c r="B74" i="1"/>
  <c r="A143" i="1"/>
  <c r="C143" i="1"/>
  <c r="E97" i="1"/>
  <c r="A166" i="1"/>
  <c r="A167" i="1" s="1"/>
  <c r="A74" i="1"/>
  <c r="D97" i="1"/>
  <c r="D143" i="1"/>
  <c r="S28" i="1"/>
  <c r="O29" i="1"/>
  <c r="D190" i="1" s="1"/>
  <c r="R28" i="1"/>
  <c r="C166" i="1"/>
  <c r="C167" i="1" s="1"/>
  <c r="E28" i="1"/>
  <c r="E29" i="1" s="1"/>
  <c r="B166" i="1"/>
  <c r="B167" i="1" s="1"/>
  <c r="B97" i="1"/>
  <c r="B98" i="1" s="1"/>
  <c r="B28" i="1"/>
  <c r="B29" i="1" s="1"/>
  <c r="A97" i="1"/>
  <c r="A98" i="1" s="1"/>
  <c r="E51" i="1"/>
  <c r="E52" i="1" s="1"/>
  <c r="A51" i="1"/>
  <c r="A52" i="1" s="1"/>
  <c r="C51" i="1"/>
  <c r="C52" i="1" s="1"/>
  <c r="E74" i="1"/>
  <c r="E75" i="1" s="1"/>
  <c r="C28" i="1"/>
  <c r="C29" i="1" s="1"/>
  <c r="A189" i="1"/>
  <c r="A190" i="1" s="1"/>
  <c r="E166" i="1"/>
  <c r="E167" i="1" s="1"/>
  <c r="D167" i="1"/>
  <c r="B190" i="1"/>
  <c r="D74" i="1"/>
  <c r="D75" i="1" s="1"/>
  <c r="E120" i="1"/>
  <c r="E121" i="1" s="1"/>
  <c r="D28" i="1"/>
  <c r="D29" i="1" s="1"/>
  <c r="B143" i="1"/>
  <c r="B144" i="1" s="1"/>
  <c r="E143" i="1"/>
  <c r="E144" i="1" s="1"/>
  <c r="C189" i="1"/>
  <c r="C190" i="1" s="1"/>
  <c r="D51" i="1"/>
  <c r="D52" i="1" s="1"/>
  <c r="C74" i="1"/>
  <c r="C75" i="1" s="1"/>
  <c r="B51" i="1"/>
  <c r="B52" i="1" s="1"/>
  <c r="B120" i="1"/>
  <c r="B121" i="1" s="1"/>
  <c r="A28" i="1"/>
  <c r="A29" i="1" s="1"/>
  <c r="D120" i="1"/>
  <c r="D121" i="1" s="1"/>
  <c r="A213" i="1" l="1"/>
  <c r="A214" i="1" s="1"/>
  <c r="B213" i="1"/>
  <c r="B214" i="1" s="1"/>
  <c r="C213" i="1"/>
  <c r="A121" i="1"/>
  <c r="B75" i="1"/>
  <c r="C168" i="1"/>
  <c r="A75" i="1"/>
  <c r="A144" i="1"/>
  <c r="A53" i="1"/>
  <c r="B168" i="1"/>
  <c r="O30" i="1"/>
  <c r="B99" i="1" s="1"/>
  <c r="R29" i="1"/>
  <c r="S29" i="1"/>
  <c r="D144" i="1"/>
  <c r="D145" i="1" s="1"/>
  <c r="E98" i="1"/>
  <c r="E99" i="1" s="1"/>
  <c r="C98" i="1"/>
  <c r="C99" i="1" s="1"/>
  <c r="A30" i="1"/>
  <c r="D30" i="1"/>
  <c r="D168" i="1"/>
  <c r="E76" i="1"/>
  <c r="E30" i="1"/>
  <c r="D98" i="1"/>
  <c r="D99" i="1" s="1"/>
  <c r="C144" i="1"/>
  <c r="C145" i="1" s="1"/>
  <c r="C121" i="1"/>
  <c r="C122" i="1" s="1"/>
  <c r="E122" i="1" l="1"/>
  <c r="E123" i="1" s="1"/>
  <c r="A215" i="1"/>
  <c r="B76" i="1"/>
  <c r="A191" i="1"/>
  <c r="B145" i="1"/>
  <c r="C214" i="1"/>
  <c r="E191" i="1"/>
  <c r="O31" i="1"/>
  <c r="B100" i="1" s="1"/>
  <c r="R30" i="1"/>
  <c r="S30" i="1"/>
  <c r="B191" i="1"/>
  <c r="A168" i="1"/>
  <c r="A76" i="1"/>
  <c r="E168" i="1"/>
  <c r="A122" i="1"/>
  <c r="B169" i="1"/>
  <c r="A99" i="1"/>
  <c r="D53" i="1"/>
  <c r="D54" i="1" s="1"/>
  <c r="B53" i="1"/>
  <c r="B54" i="1" s="1"/>
  <c r="E53" i="1"/>
  <c r="C76" i="1"/>
  <c r="D76" i="1"/>
  <c r="B30" i="1"/>
  <c r="C191" i="1"/>
  <c r="E145" i="1"/>
  <c r="A192" i="1"/>
  <c r="C30" i="1"/>
  <c r="D122" i="1"/>
  <c r="D123" i="1" s="1"/>
  <c r="A145" i="1"/>
  <c r="A146" i="1" s="1"/>
  <c r="C53" i="1"/>
  <c r="C54" i="1" s="1"/>
  <c r="B122" i="1"/>
  <c r="D191" i="1"/>
  <c r="A123" i="1" l="1"/>
  <c r="E192" i="1"/>
  <c r="C100" i="1"/>
  <c r="C192" i="1"/>
  <c r="C123" i="1"/>
  <c r="E169" i="1"/>
  <c r="C215" i="1"/>
  <c r="D31" i="1"/>
  <c r="E146" i="1"/>
  <c r="A31" i="1"/>
  <c r="B31" i="1"/>
  <c r="A77" i="1"/>
  <c r="B77" i="1"/>
  <c r="J214" i="1"/>
  <c r="J213" i="1" s="1"/>
  <c r="J212" i="1" s="1"/>
  <c r="J211" i="1" s="1"/>
  <c r="J210" i="1" s="1"/>
  <c r="J209" i="1" s="1"/>
  <c r="J208" i="1" s="1"/>
  <c r="J207" i="1" s="1"/>
  <c r="J206" i="1" s="1"/>
  <c r="J205" i="1" s="1"/>
  <c r="J204" i="1" s="1"/>
  <c r="J203" i="1" s="1"/>
  <c r="J202" i="1" s="1"/>
  <c r="J201" i="1" s="1"/>
  <c r="J200" i="1" s="1"/>
  <c r="M191" i="1"/>
  <c r="M190" i="1" s="1"/>
  <c r="M189" i="1" s="1"/>
  <c r="M188" i="1" s="1"/>
  <c r="M187" i="1" s="1"/>
  <c r="M186" i="1" s="1"/>
  <c r="M185" i="1" s="1"/>
  <c r="M184" i="1" s="1"/>
  <c r="M183" i="1" s="1"/>
  <c r="M182" i="1" s="1"/>
  <c r="M181" i="1" s="1"/>
  <c r="M180" i="1" s="1"/>
  <c r="M179" i="1" s="1"/>
  <c r="M178" i="1" s="1"/>
  <c r="M177" i="1" s="1"/>
  <c r="K214" i="1"/>
  <c r="K213" i="1" s="1"/>
  <c r="K212" i="1" s="1"/>
  <c r="K211" i="1" s="1"/>
  <c r="K210" i="1" s="1"/>
  <c r="K209" i="1" s="1"/>
  <c r="K208" i="1" s="1"/>
  <c r="K207" i="1" s="1"/>
  <c r="K206" i="1" s="1"/>
  <c r="K205" i="1" s="1"/>
  <c r="K204" i="1" s="1"/>
  <c r="K203" i="1" s="1"/>
  <c r="K202" i="1" s="1"/>
  <c r="K201" i="1" s="1"/>
  <c r="K200" i="1" s="1"/>
  <c r="I214" i="1"/>
  <c r="I213" i="1" s="1"/>
  <c r="I212" i="1" s="1"/>
  <c r="I211" i="1" s="1"/>
  <c r="I210" i="1" s="1"/>
  <c r="I209" i="1" s="1"/>
  <c r="I208" i="1" s="1"/>
  <c r="I207" i="1" s="1"/>
  <c r="I206" i="1" s="1"/>
  <c r="I205" i="1" s="1"/>
  <c r="I204" i="1" s="1"/>
  <c r="I203" i="1" s="1"/>
  <c r="I202" i="1" s="1"/>
  <c r="I201" i="1" s="1"/>
  <c r="I200" i="1" s="1"/>
  <c r="A100" i="1"/>
  <c r="D77" i="1"/>
  <c r="A169" i="1"/>
  <c r="E31" i="1"/>
  <c r="C31" i="1"/>
  <c r="D192" i="1"/>
  <c r="E77" i="1"/>
  <c r="B123" i="1"/>
  <c r="C146" i="1"/>
  <c r="C77" i="1"/>
  <c r="C169" i="1"/>
  <c r="B192" i="1"/>
  <c r="B215" i="1"/>
  <c r="B146" i="1"/>
  <c r="E54" i="1"/>
  <c r="A54" i="1"/>
  <c r="D169" i="1"/>
  <c r="L191" i="1"/>
  <c r="L190" i="1" s="1"/>
  <c r="L189" i="1" s="1"/>
  <c r="L188" i="1" s="1"/>
  <c r="L187" i="1" s="1"/>
  <c r="L186" i="1" s="1"/>
  <c r="L185" i="1" s="1"/>
  <c r="L184" i="1" s="1"/>
  <c r="L183" i="1" s="1"/>
  <c r="L182" i="1" s="1"/>
  <c r="L181" i="1" s="1"/>
  <c r="L180" i="1" s="1"/>
  <c r="L179" i="1" s="1"/>
  <c r="L178" i="1" s="1"/>
  <c r="L177" i="1" s="1"/>
  <c r="K168" i="1"/>
  <c r="K167" i="1" s="1"/>
  <c r="K166" i="1" s="1"/>
  <c r="K165" i="1" s="1"/>
  <c r="K164" i="1" s="1"/>
  <c r="K163" i="1" s="1"/>
  <c r="K162" i="1" s="1"/>
  <c r="K161" i="1" s="1"/>
  <c r="K160" i="1" s="1"/>
  <c r="K159" i="1" s="1"/>
  <c r="K158" i="1" s="1"/>
  <c r="K157" i="1" s="1"/>
  <c r="K156" i="1" s="1"/>
  <c r="K155" i="1" s="1"/>
  <c r="K154" i="1" s="1"/>
  <c r="L145" i="1"/>
  <c r="L144" i="1" s="1"/>
  <c r="L143" i="1" s="1"/>
  <c r="L142" i="1" s="1"/>
  <c r="L141" i="1" s="1"/>
  <c r="L140" i="1" s="1"/>
  <c r="L139" i="1" s="1"/>
  <c r="L138" i="1" s="1"/>
  <c r="L137" i="1" s="1"/>
  <c r="L136" i="1" s="1"/>
  <c r="L135" i="1" s="1"/>
  <c r="L134" i="1" s="1"/>
  <c r="L133" i="1" s="1"/>
  <c r="L132" i="1" s="1"/>
  <c r="L131" i="1" s="1"/>
  <c r="K191" i="1"/>
  <c r="K190" i="1" s="1"/>
  <c r="K189" i="1" s="1"/>
  <c r="K188" i="1" s="1"/>
  <c r="K187" i="1" s="1"/>
  <c r="K186" i="1" s="1"/>
  <c r="K185" i="1" s="1"/>
  <c r="K184" i="1" s="1"/>
  <c r="K183" i="1" s="1"/>
  <c r="K182" i="1" s="1"/>
  <c r="K181" i="1" s="1"/>
  <c r="K180" i="1" s="1"/>
  <c r="K179" i="1" s="1"/>
  <c r="K178" i="1" s="1"/>
  <c r="K177" i="1" s="1"/>
  <c r="J191" i="1"/>
  <c r="J190" i="1" s="1"/>
  <c r="J189" i="1" s="1"/>
  <c r="J188" i="1" s="1"/>
  <c r="J187" i="1" s="1"/>
  <c r="J186" i="1" s="1"/>
  <c r="J185" i="1" s="1"/>
  <c r="J184" i="1" s="1"/>
  <c r="J183" i="1" s="1"/>
  <c r="J182" i="1" s="1"/>
  <c r="J181" i="1" s="1"/>
  <c r="J180" i="1" s="1"/>
  <c r="J179" i="1" s="1"/>
  <c r="J178" i="1" s="1"/>
  <c r="J177" i="1" s="1"/>
  <c r="M168" i="1"/>
  <c r="M167" i="1" s="1"/>
  <c r="M166" i="1" s="1"/>
  <c r="M165" i="1" s="1"/>
  <c r="M164" i="1" s="1"/>
  <c r="M163" i="1" s="1"/>
  <c r="M162" i="1" s="1"/>
  <c r="M161" i="1" s="1"/>
  <c r="M160" i="1" s="1"/>
  <c r="M159" i="1" s="1"/>
  <c r="M158" i="1" s="1"/>
  <c r="M157" i="1" s="1"/>
  <c r="M156" i="1" s="1"/>
  <c r="M155" i="1" s="1"/>
  <c r="M154" i="1" s="1"/>
  <c r="I168" i="1"/>
  <c r="I167" i="1" s="1"/>
  <c r="I166" i="1" s="1"/>
  <c r="I165" i="1" s="1"/>
  <c r="I164" i="1" s="1"/>
  <c r="I163" i="1" s="1"/>
  <c r="I162" i="1" s="1"/>
  <c r="I161" i="1" s="1"/>
  <c r="I160" i="1" s="1"/>
  <c r="I159" i="1" s="1"/>
  <c r="I158" i="1" s="1"/>
  <c r="I157" i="1" s="1"/>
  <c r="I156" i="1" s="1"/>
  <c r="I155" i="1" s="1"/>
  <c r="I154" i="1" s="1"/>
  <c r="J145" i="1"/>
  <c r="J144" i="1" s="1"/>
  <c r="J143" i="1" s="1"/>
  <c r="J142" i="1" s="1"/>
  <c r="J141" i="1" s="1"/>
  <c r="J140" i="1" s="1"/>
  <c r="J139" i="1" s="1"/>
  <c r="J138" i="1" s="1"/>
  <c r="J137" i="1" s="1"/>
  <c r="J136" i="1" s="1"/>
  <c r="J135" i="1" s="1"/>
  <c r="J134" i="1" s="1"/>
  <c r="J133" i="1" s="1"/>
  <c r="J132" i="1" s="1"/>
  <c r="J131" i="1" s="1"/>
  <c r="I191" i="1"/>
  <c r="I190" i="1" s="1"/>
  <c r="I189" i="1" s="1"/>
  <c r="I188" i="1" s="1"/>
  <c r="I187" i="1" s="1"/>
  <c r="I186" i="1" s="1"/>
  <c r="I185" i="1" s="1"/>
  <c r="I184" i="1" s="1"/>
  <c r="I183" i="1" s="1"/>
  <c r="I182" i="1" s="1"/>
  <c r="I181" i="1" s="1"/>
  <c r="I180" i="1" s="1"/>
  <c r="I179" i="1" s="1"/>
  <c r="I178" i="1" s="1"/>
  <c r="I177" i="1" s="1"/>
  <c r="L168" i="1"/>
  <c r="L167" i="1" s="1"/>
  <c r="L166" i="1" s="1"/>
  <c r="L165" i="1" s="1"/>
  <c r="L164" i="1" s="1"/>
  <c r="L163" i="1" s="1"/>
  <c r="L162" i="1" s="1"/>
  <c r="L161" i="1" s="1"/>
  <c r="L160" i="1" s="1"/>
  <c r="L159" i="1" s="1"/>
  <c r="L158" i="1" s="1"/>
  <c r="L157" i="1" s="1"/>
  <c r="L156" i="1" s="1"/>
  <c r="L155" i="1" s="1"/>
  <c r="L154" i="1" s="1"/>
  <c r="M145" i="1"/>
  <c r="M144" i="1" s="1"/>
  <c r="M143" i="1" s="1"/>
  <c r="M142" i="1" s="1"/>
  <c r="M141" i="1" s="1"/>
  <c r="M140" i="1" s="1"/>
  <c r="M139" i="1" s="1"/>
  <c r="M138" i="1" s="1"/>
  <c r="M137" i="1" s="1"/>
  <c r="M136" i="1" s="1"/>
  <c r="M135" i="1" s="1"/>
  <c r="M134" i="1" s="1"/>
  <c r="M133" i="1" s="1"/>
  <c r="M132" i="1" s="1"/>
  <c r="M131" i="1" s="1"/>
  <c r="I145" i="1"/>
  <c r="I144" i="1" s="1"/>
  <c r="I143" i="1" s="1"/>
  <c r="I142" i="1" s="1"/>
  <c r="I141" i="1" s="1"/>
  <c r="I140" i="1" s="1"/>
  <c r="I139" i="1" s="1"/>
  <c r="I138" i="1" s="1"/>
  <c r="I137" i="1" s="1"/>
  <c r="I136" i="1" s="1"/>
  <c r="I135" i="1" s="1"/>
  <c r="I134" i="1" s="1"/>
  <c r="I133" i="1" s="1"/>
  <c r="I132" i="1" s="1"/>
  <c r="I131" i="1" s="1"/>
  <c r="J168" i="1"/>
  <c r="J167" i="1" s="1"/>
  <c r="J166" i="1" s="1"/>
  <c r="J165" i="1" s="1"/>
  <c r="J164" i="1" s="1"/>
  <c r="J163" i="1" s="1"/>
  <c r="J162" i="1" s="1"/>
  <c r="J161" i="1" s="1"/>
  <c r="J160" i="1" s="1"/>
  <c r="J159" i="1" s="1"/>
  <c r="J158" i="1" s="1"/>
  <c r="J157" i="1" s="1"/>
  <c r="J156" i="1" s="1"/>
  <c r="J155" i="1" s="1"/>
  <c r="J154" i="1" s="1"/>
  <c r="K145" i="1"/>
  <c r="K144" i="1" s="1"/>
  <c r="K143" i="1" s="1"/>
  <c r="K142" i="1" s="1"/>
  <c r="K141" i="1" s="1"/>
  <c r="K140" i="1" s="1"/>
  <c r="K139" i="1" s="1"/>
  <c r="K138" i="1" s="1"/>
  <c r="K137" i="1" s="1"/>
  <c r="K136" i="1" s="1"/>
  <c r="K135" i="1" s="1"/>
  <c r="K134" i="1" s="1"/>
  <c r="K133" i="1" s="1"/>
  <c r="K132" i="1" s="1"/>
  <c r="K131" i="1" s="1"/>
  <c r="J122" i="1"/>
  <c r="J121" i="1" s="1"/>
  <c r="J120" i="1" s="1"/>
  <c r="J119" i="1" s="1"/>
  <c r="J118" i="1" s="1"/>
  <c r="J117" i="1" s="1"/>
  <c r="J116" i="1" s="1"/>
  <c r="J115" i="1" s="1"/>
  <c r="J114" i="1" s="1"/>
  <c r="J113" i="1" s="1"/>
  <c r="J112" i="1" s="1"/>
  <c r="J111" i="1" s="1"/>
  <c r="J110" i="1" s="1"/>
  <c r="J109" i="1" s="1"/>
  <c r="J108" i="1" s="1"/>
  <c r="K99" i="1"/>
  <c r="K98" i="1" s="1"/>
  <c r="K97" i="1" s="1"/>
  <c r="K96" i="1" s="1"/>
  <c r="K95" i="1" s="1"/>
  <c r="K94" i="1" s="1"/>
  <c r="K93" i="1" s="1"/>
  <c r="K92" i="1" s="1"/>
  <c r="K91" i="1" s="1"/>
  <c r="K90" i="1" s="1"/>
  <c r="K89" i="1" s="1"/>
  <c r="K88" i="1" s="1"/>
  <c r="K87" i="1" s="1"/>
  <c r="K86" i="1" s="1"/>
  <c r="K85" i="1" s="1"/>
  <c r="M122" i="1"/>
  <c r="M121" i="1" s="1"/>
  <c r="M120" i="1" s="1"/>
  <c r="M119" i="1" s="1"/>
  <c r="M118" i="1" s="1"/>
  <c r="M117" i="1" s="1"/>
  <c r="M116" i="1" s="1"/>
  <c r="M115" i="1" s="1"/>
  <c r="M114" i="1" s="1"/>
  <c r="M113" i="1" s="1"/>
  <c r="M112" i="1" s="1"/>
  <c r="M111" i="1" s="1"/>
  <c r="M110" i="1" s="1"/>
  <c r="M109" i="1" s="1"/>
  <c r="M108" i="1" s="1"/>
  <c r="I122" i="1"/>
  <c r="I121" i="1" s="1"/>
  <c r="I120" i="1" s="1"/>
  <c r="I119" i="1" s="1"/>
  <c r="I118" i="1" s="1"/>
  <c r="I117" i="1" s="1"/>
  <c r="I116" i="1" s="1"/>
  <c r="I115" i="1" s="1"/>
  <c r="I114" i="1" s="1"/>
  <c r="I113" i="1" s="1"/>
  <c r="I112" i="1" s="1"/>
  <c r="I111" i="1" s="1"/>
  <c r="I110" i="1" s="1"/>
  <c r="I109" i="1" s="1"/>
  <c r="I108" i="1" s="1"/>
  <c r="J99" i="1"/>
  <c r="J98" i="1" s="1"/>
  <c r="J97" i="1" s="1"/>
  <c r="J96" i="1" s="1"/>
  <c r="J95" i="1" s="1"/>
  <c r="J94" i="1" s="1"/>
  <c r="J93" i="1" s="1"/>
  <c r="J92" i="1" s="1"/>
  <c r="J91" i="1" s="1"/>
  <c r="J90" i="1" s="1"/>
  <c r="J89" i="1" s="1"/>
  <c r="J88" i="1" s="1"/>
  <c r="J87" i="1" s="1"/>
  <c r="J86" i="1" s="1"/>
  <c r="J85" i="1" s="1"/>
  <c r="L122" i="1"/>
  <c r="L121" i="1" s="1"/>
  <c r="L120" i="1" s="1"/>
  <c r="L119" i="1" s="1"/>
  <c r="L118" i="1" s="1"/>
  <c r="L117" i="1" s="1"/>
  <c r="L116" i="1" s="1"/>
  <c r="L115" i="1" s="1"/>
  <c r="L114" i="1" s="1"/>
  <c r="L113" i="1" s="1"/>
  <c r="L112" i="1" s="1"/>
  <c r="L111" i="1" s="1"/>
  <c r="L110" i="1" s="1"/>
  <c r="L109" i="1" s="1"/>
  <c r="L108" i="1" s="1"/>
  <c r="M99" i="1"/>
  <c r="M98" i="1" s="1"/>
  <c r="M97" i="1" s="1"/>
  <c r="M96" i="1" s="1"/>
  <c r="M95" i="1" s="1"/>
  <c r="M94" i="1" s="1"/>
  <c r="M93" i="1" s="1"/>
  <c r="M92" i="1" s="1"/>
  <c r="M91" i="1" s="1"/>
  <c r="M90" i="1" s="1"/>
  <c r="M89" i="1" s="1"/>
  <c r="M88" i="1" s="1"/>
  <c r="M87" i="1" s="1"/>
  <c r="M86" i="1" s="1"/>
  <c r="M85" i="1" s="1"/>
  <c r="I99" i="1"/>
  <c r="I98" i="1" s="1"/>
  <c r="I97" i="1" s="1"/>
  <c r="I96" i="1" s="1"/>
  <c r="I95" i="1" s="1"/>
  <c r="I94" i="1" s="1"/>
  <c r="I93" i="1" s="1"/>
  <c r="I92" i="1" s="1"/>
  <c r="I91" i="1" s="1"/>
  <c r="I90" i="1" s="1"/>
  <c r="I89" i="1" s="1"/>
  <c r="I88" i="1" s="1"/>
  <c r="I87" i="1" s="1"/>
  <c r="I86" i="1" s="1"/>
  <c r="I85" i="1" s="1"/>
  <c r="L76" i="1"/>
  <c r="L75" i="1" s="1"/>
  <c r="L74" i="1" s="1"/>
  <c r="L73" i="1" s="1"/>
  <c r="L72" i="1" s="1"/>
  <c r="L71" i="1" s="1"/>
  <c r="L70" i="1" s="1"/>
  <c r="L69" i="1" s="1"/>
  <c r="L68" i="1" s="1"/>
  <c r="L67" i="1" s="1"/>
  <c r="L66" i="1" s="1"/>
  <c r="L65" i="1" s="1"/>
  <c r="L64" i="1" s="1"/>
  <c r="L63" i="1" s="1"/>
  <c r="L62" i="1" s="1"/>
  <c r="K122" i="1"/>
  <c r="K121" i="1" s="1"/>
  <c r="K120" i="1" s="1"/>
  <c r="K119" i="1" s="1"/>
  <c r="K118" i="1" s="1"/>
  <c r="K117" i="1" s="1"/>
  <c r="K116" i="1" s="1"/>
  <c r="K115" i="1" s="1"/>
  <c r="K114" i="1" s="1"/>
  <c r="K113" i="1" s="1"/>
  <c r="K112" i="1" s="1"/>
  <c r="K111" i="1" s="1"/>
  <c r="K110" i="1" s="1"/>
  <c r="K109" i="1" s="1"/>
  <c r="K108" i="1" s="1"/>
  <c r="L99" i="1"/>
  <c r="L98" i="1" s="1"/>
  <c r="L97" i="1" s="1"/>
  <c r="L96" i="1" s="1"/>
  <c r="L95" i="1" s="1"/>
  <c r="L94" i="1" s="1"/>
  <c r="L93" i="1" s="1"/>
  <c r="L92" i="1" s="1"/>
  <c r="L91" i="1" s="1"/>
  <c r="L90" i="1" s="1"/>
  <c r="L89" i="1" s="1"/>
  <c r="L88" i="1" s="1"/>
  <c r="L87" i="1" s="1"/>
  <c r="L86" i="1" s="1"/>
  <c r="L85" i="1" s="1"/>
  <c r="K76" i="1"/>
  <c r="K75" i="1" s="1"/>
  <c r="K74" i="1" s="1"/>
  <c r="K73" i="1" s="1"/>
  <c r="K72" i="1" s="1"/>
  <c r="K71" i="1" s="1"/>
  <c r="K70" i="1" s="1"/>
  <c r="K69" i="1" s="1"/>
  <c r="K68" i="1" s="1"/>
  <c r="K67" i="1" s="1"/>
  <c r="K66" i="1" s="1"/>
  <c r="K65" i="1" s="1"/>
  <c r="K64" i="1" s="1"/>
  <c r="K63" i="1" s="1"/>
  <c r="K62" i="1" s="1"/>
  <c r="J76" i="1"/>
  <c r="J75" i="1" s="1"/>
  <c r="J74" i="1" s="1"/>
  <c r="J73" i="1" s="1"/>
  <c r="J72" i="1" s="1"/>
  <c r="J71" i="1" s="1"/>
  <c r="J70" i="1" s="1"/>
  <c r="J69" i="1" s="1"/>
  <c r="J68" i="1" s="1"/>
  <c r="J67" i="1" s="1"/>
  <c r="J66" i="1" s="1"/>
  <c r="J65" i="1" s="1"/>
  <c r="J64" i="1" s="1"/>
  <c r="J63" i="1" s="1"/>
  <c r="J62" i="1" s="1"/>
  <c r="K53" i="1"/>
  <c r="K52" i="1" s="1"/>
  <c r="K51" i="1" s="1"/>
  <c r="K50" i="1" s="1"/>
  <c r="K49" i="1" s="1"/>
  <c r="K48" i="1" s="1"/>
  <c r="K47" i="1" s="1"/>
  <c r="K46" i="1" s="1"/>
  <c r="K45" i="1" s="1"/>
  <c r="K44" i="1" s="1"/>
  <c r="K43" i="1" s="1"/>
  <c r="K42" i="1" s="1"/>
  <c r="K41" i="1" s="1"/>
  <c r="K40" i="1" s="1"/>
  <c r="K39" i="1" s="1"/>
  <c r="J30" i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R31" i="1"/>
  <c r="M76" i="1"/>
  <c r="M75" i="1" s="1"/>
  <c r="M74" i="1" s="1"/>
  <c r="M73" i="1" s="1"/>
  <c r="M72" i="1" s="1"/>
  <c r="M71" i="1" s="1"/>
  <c r="M70" i="1" s="1"/>
  <c r="M69" i="1" s="1"/>
  <c r="M68" i="1" s="1"/>
  <c r="M67" i="1" s="1"/>
  <c r="M66" i="1" s="1"/>
  <c r="M65" i="1" s="1"/>
  <c r="M64" i="1" s="1"/>
  <c r="M63" i="1" s="1"/>
  <c r="M62" i="1" s="1"/>
  <c r="J53" i="1"/>
  <c r="J52" i="1" s="1"/>
  <c r="J51" i="1" s="1"/>
  <c r="J50" i="1" s="1"/>
  <c r="J49" i="1" s="1"/>
  <c r="J48" i="1" s="1"/>
  <c r="J47" i="1" s="1"/>
  <c r="J46" i="1" s="1"/>
  <c r="J45" i="1" s="1"/>
  <c r="J44" i="1" s="1"/>
  <c r="J43" i="1" s="1"/>
  <c r="J42" i="1" s="1"/>
  <c r="J41" i="1" s="1"/>
  <c r="J40" i="1" s="1"/>
  <c r="J39" i="1" s="1"/>
  <c r="M30" i="1"/>
  <c r="M29" i="1" s="1"/>
  <c r="M28" i="1" s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I30" i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L53" i="1"/>
  <c r="L52" i="1" s="1"/>
  <c r="L51" i="1" s="1"/>
  <c r="L50" i="1" s="1"/>
  <c r="L49" i="1" s="1"/>
  <c r="L48" i="1" s="1"/>
  <c r="L47" i="1" s="1"/>
  <c r="L46" i="1" s="1"/>
  <c r="L45" i="1" s="1"/>
  <c r="L44" i="1" s="1"/>
  <c r="L43" i="1" s="1"/>
  <c r="L42" i="1" s="1"/>
  <c r="L41" i="1" s="1"/>
  <c r="L40" i="1" s="1"/>
  <c r="L39" i="1" s="1"/>
  <c r="I76" i="1"/>
  <c r="I75" i="1" s="1"/>
  <c r="I74" i="1" s="1"/>
  <c r="I73" i="1" s="1"/>
  <c r="I72" i="1" s="1"/>
  <c r="I71" i="1" s="1"/>
  <c r="I70" i="1" s="1"/>
  <c r="I69" i="1" s="1"/>
  <c r="I68" i="1" s="1"/>
  <c r="I67" i="1" s="1"/>
  <c r="I66" i="1" s="1"/>
  <c r="I65" i="1" s="1"/>
  <c r="I64" i="1" s="1"/>
  <c r="I63" i="1" s="1"/>
  <c r="I62" i="1" s="1"/>
  <c r="M53" i="1"/>
  <c r="M52" i="1" s="1"/>
  <c r="M51" i="1" s="1"/>
  <c r="M50" i="1" s="1"/>
  <c r="M49" i="1" s="1"/>
  <c r="M48" i="1" s="1"/>
  <c r="M47" i="1" s="1"/>
  <c r="M46" i="1" s="1"/>
  <c r="M45" i="1" s="1"/>
  <c r="M44" i="1" s="1"/>
  <c r="M43" i="1" s="1"/>
  <c r="M42" i="1" s="1"/>
  <c r="M41" i="1" s="1"/>
  <c r="M40" i="1" s="1"/>
  <c r="M39" i="1" s="1"/>
  <c r="I53" i="1"/>
  <c r="I52" i="1" s="1"/>
  <c r="I51" i="1" s="1"/>
  <c r="I50" i="1" s="1"/>
  <c r="I49" i="1" s="1"/>
  <c r="I48" i="1" s="1"/>
  <c r="I47" i="1" s="1"/>
  <c r="I46" i="1" s="1"/>
  <c r="I45" i="1" s="1"/>
  <c r="I44" i="1" s="1"/>
  <c r="I43" i="1" s="1"/>
  <c r="I42" i="1" s="1"/>
  <c r="I41" i="1" s="1"/>
  <c r="I40" i="1" s="1"/>
  <c r="I39" i="1" s="1"/>
  <c r="S31" i="1"/>
  <c r="L30" i="1"/>
  <c r="L29" i="1" s="1"/>
  <c r="L28" i="1" s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K30" i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D100" i="1"/>
  <c r="E100" i="1"/>
  <c r="D146" i="1"/>
</calcChain>
</file>

<file path=xl/sharedStrings.xml><?xml version="1.0" encoding="utf-8"?>
<sst xmlns="http://schemas.openxmlformats.org/spreadsheetml/2006/main" count="416" uniqueCount="106">
  <si>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</si>
  <si>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</si>
  <si>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</si>
  <si>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</si>
  <si>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</si>
  <si>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</si>
  <si>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</si>
  <si>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</si>
  <si>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</si>
  <si>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</si>
  <si>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</si>
  <si>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</si>
  <si>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</si>
  <si>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</si>
  <si>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</si>
  <si>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</si>
  <si>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</si>
  <si>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</si>
  <si>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</si>
  <si>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</si>
  <si>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</si>
  <si>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</si>
  <si>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</si>
  <si>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</si>
  <si>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</si>
  <si>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</si>
  <si>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</si>
  <si>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Vedea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</si>
  <si>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</si>
  <si>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</si>
  <si>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</si>
  <si>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</si>
  <si>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</si>
  <si>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</si>
  <si>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</si>
  <si>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</si>
  <si>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</si>
  <si>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</si>
  <si>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</si>
  <si>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</si>
  <si>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</si>
  <si>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</si>
  <si>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</si>
  <si>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</si>
  <si>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</si>
  <si>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</si>
  <si>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 Autogara Nykolo</t>
  </si>
  <si>
    <t>Hintesti</t>
  </si>
  <si>
    <t>S</t>
  </si>
  <si>
    <t>Smeura</t>
  </si>
  <si>
    <t>Mosoaia1</t>
  </si>
  <si>
    <t>Mosoaia2 Scoala</t>
  </si>
  <si>
    <t>Mosoaia3 Primarie</t>
  </si>
  <si>
    <t>Mosoaia4</t>
  </si>
  <si>
    <t>Poiana Lacului - Peco</t>
  </si>
  <si>
    <t>Poiana Lacului</t>
  </si>
  <si>
    <t>D</t>
  </si>
  <si>
    <t>Paduroiu din Deal</t>
  </si>
  <si>
    <t>Paduroiu din Vale</t>
  </si>
  <si>
    <t>Cepari</t>
  </si>
  <si>
    <t>Gardinesti</t>
  </si>
  <si>
    <t>Ciuresti Ramificatie</t>
  </si>
  <si>
    <t>Izvoru de Jos</t>
  </si>
  <si>
    <t>Vedea</t>
  </si>
  <si>
    <t>1=5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</si>
  <si>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</si>
  <si>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</si>
  <si>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</si>
  <si>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</si>
  <si>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</si>
  <si>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</si>
  <si>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</si>
  <si>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</si>
  <si>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</si>
  <si>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</si>
  <si>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</si>
  <si>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</si>
  <si>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</si>
  <si>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</si>
  <si>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</si>
  <si>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</si>
  <si>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</si>
  <si>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</si>
  <si>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</si>
  <si>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</si>
  <si>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</si>
  <si>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</si>
  <si>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</si>
  <si>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</si>
  <si>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</si>
  <si>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C31</t>
  </si>
  <si>
    <t>C32</t>
  </si>
  <si>
    <t>C33</t>
  </si>
  <si>
    <t>C34</t>
  </si>
  <si>
    <t>C35</t>
  </si>
  <si>
    <t>C36</t>
  </si>
  <si>
    <t>C37</t>
  </si>
  <si>
    <t>C38</t>
  </si>
  <si>
    <t>C39</t>
  </si>
  <si>
    <t>EMITENT,</t>
  </si>
  <si>
    <t>6=7</t>
  </si>
  <si>
    <t>C40</t>
  </si>
  <si>
    <t>C41</t>
  </si>
  <si>
    <t>C42</t>
  </si>
  <si>
    <t>C43</t>
  </si>
  <si>
    <t>052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</si>
</sst>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sz val="9"/>
      <color rgb="FF000000"/>
      <name val="Arial"/>
    </font>
    <font>
      <sz val="10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0" xfId="0" applyFont="1" applyAlignment="1">
      <alignment horizontal="center" vertical="center"/>
    </xf>
    <xf numFmtId="0" fontId="6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0" borderId="14" xfId="0" applyFont="1" applyBorder="1"/>
    <xf numFmtId="0" fontId="6" fillId="0" borderId="14" xfId="0" applyFont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5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6" xfId="0" applyNumberFormat="1" applyFont="1" applyBorder="1" applyAlignment="1">
      <alignment horizontal="center"/>
    </xf>
    <xf numFmtId="20" fontId="1" fillId="0" borderId="17" xfId="0" applyNumberFormat="1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7" xfId="0" applyFont="1" applyBorder="1"/>
    <xf numFmtId="20" fontId="1" fillId="0" borderId="18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9" fillId="0" borderId="17" xfId="0" applyFont="1" applyBorder="1"/>
    <xf numFmtId="20" fontId="2" fillId="0" borderId="17" xfId="0" applyNumberFormat="1" applyFont="1" applyBorder="1" applyAlignment="1">
      <alignment horizontal="center"/>
    </xf>
    <xf numFmtId="20" fontId="2" fillId="0" borderId="18" xfId="0" applyNumberFormat="1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0" xfId="0" applyFont="1" applyBorder="1"/>
    <xf numFmtId="20" fontId="1" fillId="0" borderId="20" xfId="0" applyNumberFormat="1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20" fontId="2" fillId="0" borderId="22" xfId="0" applyNumberFormat="1" applyFont="1" applyBorder="1" applyAlignment="1">
      <alignment horizontal="center"/>
    </xf>
    <xf numFmtId="20" fontId="2" fillId="0" borderId="23" xfId="0" applyNumberFormat="1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3" xfId="0" applyFont="1" applyBorder="1" applyAlignment="1">
      <alignment wrapText="1"/>
    </xf>
    <xf numFmtId="20" fontId="1" fillId="0" borderId="23" xfId="0" applyNumberFormat="1" applyFont="1" applyBorder="1" applyAlignment="1">
      <alignment horizontal="center"/>
    </xf>
    <xf numFmtId="20" fontId="1" fillId="0" borderId="24" xfId="0" applyNumberFormat="1" applyFont="1" applyBorder="1" applyAlignment="1">
      <alignment horizontal="center"/>
    </xf>
    <xf numFmtId="20" fontId="1" fillId="0" borderId="25" xfId="0" applyNumberFormat="1" applyFont="1" applyBorder="1" applyAlignment="1">
      <alignment horizontal="center"/>
    </xf>
    <xf numFmtId="20" fontId="1" fillId="0" borderId="26" xfId="0" applyNumberFormat="1" applyFont="1" applyBorder="1" applyAlignment="1">
      <alignment horizontal="center"/>
    </xf>
    <xf numFmtId="20" fontId="2" fillId="0" borderId="26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8" xfId="0" applyFont="1" applyBorder="1"/>
    <xf numFmtId="20" fontId="1" fillId="0" borderId="28" xfId="0" applyNumberFormat="1" applyFont="1" applyBorder="1" applyAlignment="1">
      <alignment horizontal="center"/>
    </xf>
    <xf numFmtId="20" fontId="1" fillId="0" borderId="29" xfId="0" applyNumberFormat="1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20" fontId="1" fillId="0" borderId="30" xfId="0" applyNumberFormat="1" applyFont="1" applyBorder="1" applyAlignment="1">
      <alignment horizontal="center"/>
    </xf>
    <xf numFmtId="20" fontId="1" fillId="0" borderId="32" xfId="0" applyNumberFormat="1" applyFont="1" applyBorder="1" applyAlignment="1">
      <alignment horizontal="center"/>
    </xf>
    <xf numFmtId="20" fontId="1" fillId="0" borderId="31" xfId="0" applyNumberFormat="1" applyFont="1" applyBorder="1" applyAlignment="1">
      <alignment horizontal="center"/>
    </xf>
    <xf numFmtId="0" fontId="1" fillId="0" borderId="34" xfId="0" applyFont="1" applyBorder="1" applyAlignment="1">
      <alignment wrapText="1"/>
    </xf>
    <xf numFmtId="0" fontId="1" fillId="0" borderId="35" xfId="0" applyFont="1" applyBorder="1"/>
    <xf numFmtId="0" fontId="9" fillId="0" borderId="35" xfId="0" applyFont="1" applyBorder="1"/>
    <xf numFmtId="20" fontId="1" fillId="0" borderId="36" xfId="0" applyNumberFormat="1" applyFont="1" applyBorder="1" applyAlignment="1">
      <alignment horizontal="center"/>
    </xf>
    <xf numFmtId="20" fontId="1" fillId="0" borderId="37" xfId="0" applyNumberFormat="1" applyFont="1" applyBorder="1" applyAlignment="1">
      <alignment horizontal="center"/>
    </xf>
    <xf numFmtId="20" fontId="2" fillId="0" borderId="38" xfId="0" applyNumberFormat="1" applyFont="1" applyBorder="1" applyAlignment="1">
      <alignment horizontal="center"/>
    </xf>
    <xf numFmtId="20" fontId="1" fillId="0" borderId="33" xfId="0" applyNumberFormat="1" applyFont="1" applyBorder="1" applyAlignment="1">
      <alignment horizontal="center"/>
    </xf>
    <xf numFmtId="20" fontId="1" fillId="0" borderId="39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99"/>
  <sheetViews>
    <sheetView tabSelected="1" workbookViewId="0">
      <selection activeCell="A12" sqref="A12:E12"/>
    </sheetView>
  </sheetViews>
  <sheetFormatPr defaultColWidth="14.44140625" defaultRowHeight="15" customHeight="1" x14ac:dyDescent="0.25"/>
  <cols>
    <col min="1" max="2" width="5.88671875" customWidth="1"/>
    <col min="3" max="5" width="5.6640625" bestFit="1" customWidth="1"/>
    <col min="6" max="6" width="4.6640625" customWidth="1"/>
    <col min="7" max="7" width="6.6640625" customWidth="1"/>
    <col min="8" max="8" width="28.6640625" customWidth="1"/>
    <col min="9" max="9" width="6" customWidth="1"/>
    <col min="10" max="13" width="5.6640625" bestFit="1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87" t="s">
        <v>21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89" t="s">
        <v>24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</row>
    <row r="8" spans="1:28" ht="15.75" customHeight="1" x14ac:dyDescent="0.3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3">
      <c r="A9" s="90"/>
      <c r="B9" s="88"/>
      <c r="C9" s="88"/>
      <c r="D9" s="88"/>
      <c r="E9" s="88"/>
      <c r="F9" s="88"/>
      <c r="G9" s="88"/>
      <c r="H9" s="88"/>
      <c r="I9" s="12"/>
      <c r="J9" s="12"/>
      <c r="K9" s="13"/>
      <c r="L9" s="13"/>
      <c r="M9" s="13"/>
    </row>
    <row r="10" spans="1:28" ht="17.399999999999999" x14ac:dyDescent="0.3">
      <c r="A10" s="90" t="s">
        <v>27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</row>
    <row r="11" spans="1:28" ht="17.399999999999999" x14ac:dyDescent="0.3">
      <c r="A11" s="12" t="s">
        <v>28</v>
      </c>
      <c r="B11" s="12"/>
      <c r="C11" s="12"/>
      <c r="D11" s="12"/>
      <c r="E11" s="14" t="s">
        <v>105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85" t="s">
        <v>29</v>
      </c>
      <c r="B12" s="86"/>
      <c r="C12" s="86"/>
      <c r="D12" s="86"/>
      <c r="E12" s="86"/>
      <c r="F12" s="15" t="s">
        <v>30</v>
      </c>
      <c r="G12" s="16" t="s">
        <v>31</v>
      </c>
      <c r="H12" s="16" t="s">
        <v>32</v>
      </c>
      <c r="I12" s="82" t="s">
        <v>33</v>
      </c>
      <c r="J12" s="83"/>
      <c r="K12" s="83"/>
      <c r="L12" s="83"/>
      <c r="M12" s="84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82" t="s">
        <v>34</v>
      </c>
      <c r="B13" s="83"/>
      <c r="C13" s="83"/>
      <c r="D13" s="83"/>
      <c r="E13" s="84"/>
      <c r="F13" s="18"/>
      <c r="G13" s="19" t="s">
        <v>35</v>
      </c>
      <c r="H13" s="20" t="s">
        <v>36</v>
      </c>
      <c r="I13" s="82" t="s">
        <v>34</v>
      </c>
      <c r="J13" s="83"/>
      <c r="K13" s="83"/>
      <c r="L13" s="83"/>
      <c r="M13" s="84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tr">
        <f t="shared" ref="I14:M14" si="0">A14</f>
        <v>C1</v>
      </c>
      <c r="J14" s="22" t="str">
        <f t="shared" si="0"/>
        <v>C2</v>
      </c>
      <c r="K14" s="22" t="str">
        <f t="shared" si="0"/>
        <v>C3</v>
      </c>
      <c r="L14" s="22" t="str">
        <f t="shared" si="0"/>
        <v>C4</v>
      </c>
      <c r="M14" s="22" t="str">
        <f t="shared" si="0"/>
        <v>C5</v>
      </c>
      <c r="N14" s="17"/>
      <c r="O14" s="17" t="s">
        <v>43</v>
      </c>
      <c r="P14" s="17" t="s">
        <v>6</v>
      </c>
      <c r="Q14" s="17" t="s">
        <v>2</v>
      </c>
      <c r="R14" s="24" t="s">
        <v>44</v>
      </c>
      <c r="S14" s="24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5" t="s">
        <v>23</v>
      </c>
      <c r="B15" s="26" t="s">
        <v>23</v>
      </c>
      <c r="C15" s="26" t="s">
        <v>23</v>
      </c>
      <c r="D15" s="26" t="s">
        <v>23</v>
      </c>
      <c r="E15" s="26" t="s">
        <v>23</v>
      </c>
      <c r="F15" s="27"/>
      <c r="G15" s="27"/>
      <c r="H15" s="28"/>
      <c r="I15" s="26" t="str">
        <f t="shared" ref="I15:M15" si="1">A15</f>
        <v>M</v>
      </c>
      <c r="J15" s="26" t="str">
        <f t="shared" si="1"/>
        <v>M</v>
      </c>
      <c r="K15" s="26" t="str">
        <f t="shared" si="1"/>
        <v>M</v>
      </c>
      <c r="L15" s="26" t="str">
        <f t="shared" si="1"/>
        <v>M</v>
      </c>
      <c r="M15" s="26" t="str">
        <f t="shared" si="1"/>
        <v>M</v>
      </c>
      <c r="N15" s="17"/>
      <c r="O15" s="17"/>
      <c r="P15" s="17"/>
      <c r="Q15" s="17"/>
      <c r="R15" s="24" t="s">
        <v>23</v>
      </c>
      <c r="S15" s="24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3">
      <c r="A16" s="29">
        <v>0.875</v>
      </c>
      <c r="B16" s="30">
        <v>0.95833333333333337</v>
      </c>
      <c r="C16" s="30">
        <v>0.23958333333333334</v>
      </c>
      <c r="D16" s="30">
        <v>0.25</v>
      </c>
      <c r="E16" s="30">
        <v>0.27083333333333331</v>
      </c>
      <c r="F16" s="31"/>
      <c r="G16" s="31">
        <v>0</v>
      </c>
      <c r="H16" s="32" t="s">
        <v>46</v>
      </c>
      <c r="I16" s="33">
        <f t="shared" ref="I16:M16" si="2">I17+TIME(0,0,(3600*($O17-$O16)/(INDEX($T$5:$AB$6,MATCH(I$15,$S$5:$S$6,0),MATCH(CONCATENATE($P17,$Q17),$T$4:$AB$4,0)))+$T$8))</f>
        <v>0.26775462962962965</v>
      </c>
      <c r="J16" s="33">
        <f t="shared" si="2"/>
        <v>0.27817129629629639</v>
      </c>
      <c r="K16" s="33">
        <f t="shared" si="2"/>
        <v>0.2990046296296297</v>
      </c>
      <c r="L16" s="33">
        <f t="shared" si="2"/>
        <v>0.31983796296296307</v>
      </c>
      <c r="M16" s="34">
        <f t="shared" si="2"/>
        <v>0.34067129629629639</v>
      </c>
      <c r="O16" s="5">
        <v>0</v>
      </c>
      <c r="P16" s="35"/>
      <c r="Q16" s="35"/>
      <c r="R16" s="36"/>
    </row>
    <row r="17" spans="1:23" ht="13.5" customHeight="1" x14ac:dyDescent="0.3">
      <c r="A17" s="37">
        <f t="shared" ref="A17:E17" si="3">A16+TIME(0,0,(3600*($O17-$O16)/(INDEX($T$5:$AB$6,MATCH(A$15,$S$5:$S$6,0),MATCH(CONCATENATE($P17,$Q17),$T$4:$AB$4,0)))+$T$8))</f>
        <v>0.87747685185185187</v>
      </c>
      <c r="B17" s="38">
        <f t="shared" si="3"/>
        <v>0.96081018518518524</v>
      </c>
      <c r="C17" s="38">
        <f t="shared" si="3"/>
        <v>0.24206018518518518</v>
      </c>
      <c r="D17" s="38">
        <f t="shared" si="3"/>
        <v>0.25247685185185187</v>
      </c>
      <c r="E17" s="38">
        <f t="shared" si="3"/>
        <v>0.27331018518518518</v>
      </c>
      <c r="F17" s="39">
        <v>2.5</v>
      </c>
      <c r="G17" s="39">
        <v>1</v>
      </c>
      <c r="H17" s="40" t="s">
        <v>47</v>
      </c>
      <c r="I17" s="38">
        <f t="shared" ref="I17:M17" si="4">I18+TIME(0,0,(3600*($O18-$O17)/(INDEX($T$5:$AB$6,MATCH(I$15,$S$5:$S$6,0),MATCH(CONCATENATE($P18,$Q18),$T$4:$AB$4,0)))+$T$8))</f>
        <v>0.26527777777777778</v>
      </c>
      <c r="J17" s="38">
        <f t="shared" si="4"/>
        <v>0.27569444444444452</v>
      </c>
      <c r="K17" s="38">
        <f t="shared" si="4"/>
        <v>0.29652777777777783</v>
      </c>
      <c r="L17" s="38">
        <f t="shared" si="4"/>
        <v>0.3173611111111112</v>
      </c>
      <c r="M17" s="41">
        <f t="shared" si="4"/>
        <v>0.33819444444444452</v>
      </c>
      <c r="O17" s="5">
        <f t="shared" ref="O17:O31" si="5">O16+F17</f>
        <v>2.5</v>
      </c>
      <c r="P17" s="8">
        <v>1</v>
      </c>
      <c r="Q17" s="42" t="s">
        <v>48</v>
      </c>
      <c r="R17" s="43">
        <f t="shared" ref="R17:S17" si="6">TIME(0,0,(3600*($O17-$O16)/(INDEX($T$5:$AB$6,MATCH(R$15,$S$5:$S$6,0),MATCH((CONCATENATE($P17,$Q17)),$T$4:$AB$4,0)))))</f>
        <v>2.0833333333333333E-3</v>
      </c>
      <c r="S17" s="43">
        <f t="shared" si="6"/>
        <v>2.6041666666666665E-3</v>
      </c>
      <c r="T17" s="1"/>
      <c r="U17" s="44"/>
      <c r="V17" s="1"/>
      <c r="W17" s="1"/>
    </row>
    <row r="18" spans="1:23" ht="13.5" customHeight="1" x14ac:dyDescent="0.3">
      <c r="A18" s="37">
        <f t="shared" ref="A18:E18" si="7">A17+TIME(0,0,(3600*($O18-$O17)/(INDEX($T$5:$AB$6,MATCH(A$15,$S$5:$S$6,0),MATCH(CONCATENATE($P18,$Q18),$T$4:$AB$4,0)))+$T$8))</f>
        <v>0.87912037037037039</v>
      </c>
      <c r="B18" s="38">
        <f t="shared" si="7"/>
        <v>0.96245370370370376</v>
      </c>
      <c r="C18" s="38">
        <f t="shared" si="7"/>
        <v>0.2437037037037037</v>
      </c>
      <c r="D18" s="38">
        <f t="shared" si="7"/>
        <v>0.25412037037037039</v>
      </c>
      <c r="E18" s="38">
        <f t="shared" si="7"/>
        <v>0.2749537037037037</v>
      </c>
      <c r="F18" s="39">
        <v>1.5</v>
      </c>
      <c r="G18" s="39">
        <v>2</v>
      </c>
      <c r="H18" s="45" t="s">
        <v>49</v>
      </c>
      <c r="I18" s="38">
        <f t="shared" ref="I18:M18" si="8">I19+TIME(0,0,(3600*($O19-$O18)/(INDEX($T$5:$AB$6,MATCH(I$15,$S$5:$S$6,0),MATCH(CONCATENATE($P19,$Q19),$T$4:$AB$4,0)))+$T$8))</f>
        <v>0.26363425925925926</v>
      </c>
      <c r="J18" s="38">
        <f t="shared" si="8"/>
        <v>0.274050925925926</v>
      </c>
      <c r="K18" s="38">
        <f t="shared" si="8"/>
        <v>0.29488425925925932</v>
      </c>
      <c r="L18" s="38">
        <f t="shared" si="8"/>
        <v>0.31571759259259269</v>
      </c>
      <c r="M18" s="41">
        <f t="shared" si="8"/>
        <v>0.336550925925926</v>
      </c>
      <c r="O18" s="5">
        <f t="shared" si="5"/>
        <v>4</v>
      </c>
      <c r="P18" s="8">
        <v>1</v>
      </c>
      <c r="Q18" s="42" t="s">
        <v>48</v>
      </c>
      <c r="R18" s="43">
        <f t="shared" ref="R18:S18" si="9">TIME(0,0,(3600*($O18-$O17)/(INDEX($T$5:$AB$6,MATCH(R$15,$S$5:$S$6,0),MATCH((CONCATENATE($P18,$Q18)),$T$4:$AB$4,0)))))</f>
        <v>1.25E-3</v>
      </c>
      <c r="S18" s="43">
        <f t="shared" si="9"/>
        <v>1.5624999999999999E-3</v>
      </c>
      <c r="T18" s="1"/>
      <c r="U18" s="44"/>
      <c r="V18" s="1"/>
      <c r="W18" s="1"/>
    </row>
    <row r="19" spans="1:23" ht="13.5" customHeight="1" x14ac:dyDescent="0.3">
      <c r="A19" s="37">
        <f t="shared" ref="A19:E19" si="10">A18+TIME(0,0,(3600*($O19-$O18)/(INDEX($T$5:$AB$6,MATCH(A$15,$S$5:$S$6,0),MATCH(CONCATENATE($P19,$Q19),$T$4:$AB$4,0)))+$T$8))</f>
        <v>0.88209490740740737</v>
      </c>
      <c r="B19" s="38">
        <f t="shared" si="10"/>
        <v>0.96542824074074074</v>
      </c>
      <c r="C19" s="38">
        <f t="shared" si="10"/>
        <v>0.24667824074074074</v>
      </c>
      <c r="D19" s="38">
        <f t="shared" si="10"/>
        <v>0.25709490740740742</v>
      </c>
      <c r="E19" s="38">
        <f t="shared" si="10"/>
        <v>0.27792824074074074</v>
      </c>
      <c r="F19" s="39">
        <v>3.1</v>
      </c>
      <c r="G19" s="39">
        <v>3</v>
      </c>
      <c r="H19" s="45" t="s">
        <v>50</v>
      </c>
      <c r="I19" s="38">
        <f t="shared" ref="I19:M19" si="11">I20+TIME(0,0,(3600*($O20-$O19)/(INDEX($T$5:$AB$6,MATCH(I$15,$S$5:$S$6,0),MATCH(CONCATENATE($P20,$Q20),$T$4:$AB$4,0)))+$T$8))</f>
        <v>0.26065972222222222</v>
      </c>
      <c r="J19" s="38">
        <f t="shared" si="11"/>
        <v>0.27107638888888896</v>
      </c>
      <c r="K19" s="38">
        <f t="shared" si="11"/>
        <v>0.29190972222222228</v>
      </c>
      <c r="L19" s="38">
        <f t="shared" si="11"/>
        <v>0.31274305555555565</v>
      </c>
      <c r="M19" s="41">
        <f t="shared" si="11"/>
        <v>0.33357638888888896</v>
      </c>
      <c r="O19" s="5">
        <f t="shared" si="5"/>
        <v>7.1</v>
      </c>
      <c r="P19" s="8">
        <v>1</v>
      </c>
      <c r="Q19" s="42" t="s">
        <v>48</v>
      </c>
      <c r="R19" s="43">
        <f t="shared" ref="R19:S19" si="12">TIME(0,0,(3600*($O19-$O18)/(INDEX($T$5:$AB$6,MATCH(R$15,$S$5:$S$6,0),MATCH((CONCATENATE($P19,$Q19)),$T$4:$AB$4,0)))))</f>
        <v>2.5810185185185185E-3</v>
      </c>
      <c r="S19" s="43">
        <f t="shared" si="12"/>
        <v>3.2291666666666666E-3</v>
      </c>
      <c r="T19" s="1"/>
      <c r="U19" s="44"/>
      <c r="V19" s="1"/>
      <c r="W19" s="1"/>
    </row>
    <row r="20" spans="1:23" ht="13.5" customHeight="1" x14ac:dyDescent="0.3">
      <c r="A20" s="37">
        <f t="shared" ref="A20:E20" si="13">A19+TIME(0,0,(3600*($O20-$O19)/(INDEX($T$5:$AB$6,MATCH(A$15,$S$5:$S$6,0),MATCH(CONCATENATE($P20,$Q20),$T$4:$AB$4,0)))+$T$8))</f>
        <v>0.88340277777777776</v>
      </c>
      <c r="B20" s="38">
        <f t="shared" si="13"/>
        <v>0.96673611111111113</v>
      </c>
      <c r="C20" s="38">
        <f t="shared" si="13"/>
        <v>0.2479861111111111</v>
      </c>
      <c r="D20" s="38">
        <f t="shared" si="13"/>
        <v>0.25840277777777781</v>
      </c>
      <c r="E20" s="38">
        <f t="shared" si="13"/>
        <v>0.27923611111111113</v>
      </c>
      <c r="F20" s="39">
        <v>1.1000000000000001</v>
      </c>
      <c r="G20" s="39">
        <v>4</v>
      </c>
      <c r="H20" s="40" t="s">
        <v>51</v>
      </c>
      <c r="I20" s="38">
        <f t="shared" ref="I20:M20" si="14">I21+TIME(0,0,(3600*($O21-$O20)/(INDEX($T$5:$AB$6,MATCH(I$15,$S$5:$S$6,0),MATCH(CONCATENATE($P21,$Q21),$T$4:$AB$4,0)))+$T$8))</f>
        <v>0.25935185185185183</v>
      </c>
      <c r="J20" s="38">
        <f t="shared" si="14"/>
        <v>0.26976851851851857</v>
      </c>
      <c r="K20" s="38">
        <f t="shared" si="14"/>
        <v>0.29060185185185189</v>
      </c>
      <c r="L20" s="38">
        <f t="shared" si="14"/>
        <v>0.31143518518518526</v>
      </c>
      <c r="M20" s="41">
        <f t="shared" si="14"/>
        <v>0.33226851851851857</v>
      </c>
      <c r="O20" s="5">
        <f t="shared" si="5"/>
        <v>8.1999999999999993</v>
      </c>
      <c r="P20" s="8">
        <v>1</v>
      </c>
      <c r="Q20" s="42" t="s">
        <v>48</v>
      </c>
      <c r="R20" s="43">
        <f t="shared" ref="R20:S20" si="15">TIME(0,0,(3600*($O20-$O19)/(INDEX($T$5:$AB$6,MATCH(R$15,$S$5:$S$6,0),MATCH((CONCATENATE($P20,$Q20)),$T$4:$AB$4,0)))))</f>
        <v>9.1435185185185185E-4</v>
      </c>
      <c r="S20" s="43">
        <f t="shared" si="15"/>
        <v>1.1458333333333333E-3</v>
      </c>
      <c r="T20" s="1"/>
      <c r="U20" s="44"/>
      <c r="V20" s="1"/>
      <c r="W20" s="1"/>
    </row>
    <row r="21" spans="1:23" ht="13.5" customHeight="1" x14ac:dyDescent="0.3">
      <c r="A21" s="37">
        <f t="shared" ref="A21:E21" si="16">A20+TIME(0,0,(3600*($O21-$O20)/(INDEX($T$5:$AB$6,MATCH(A$15,$S$5:$S$6,0),MATCH(CONCATENATE($P21,$Q21),$T$4:$AB$4,0)))+$T$8))</f>
        <v>0.88437500000000002</v>
      </c>
      <c r="B21" s="38">
        <f t="shared" si="16"/>
        <v>0.96770833333333339</v>
      </c>
      <c r="C21" s="38">
        <f t="shared" si="16"/>
        <v>0.24895833333333334</v>
      </c>
      <c r="D21" s="38">
        <f t="shared" si="16"/>
        <v>0.25937500000000002</v>
      </c>
      <c r="E21" s="38">
        <f t="shared" si="16"/>
        <v>0.28020833333333334</v>
      </c>
      <c r="F21" s="39">
        <v>0.7</v>
      </c>
      <c r="G21" s="39">
        <v>5</v>
      </c>
      <c r="H21" s="40" t="s">
        <v>52</v>
      </c>
      <c r="I21" s="38">
        <f t="shared" ref="I21:M21" si="17">I22+TIME(0,0,(3600*($O22-$O21)/(INDEX($T$5:$AB$6,MATCH(I$15,$S$5:$S$6,0),MATCH(CONCATENATE($P22,$Q22),$T$4:$AB$4,0)))+$T$8))</f>
        <v>0.25837962962962963</v>
      </c>
      <c r="J21" s="38">
        <f t="shared" si="17"/>
        <v>0.26879629629629637</v>
      </c>
      <c r="K21" s="38">
        <f t="shared" si="17"/>
        <v>0.28962962962962968</v>
      </c>
      <c r="L21" s="38">
        <f t="shared" si="17"/>
        <v>0.31046296296296305</v>
      </c>
      <c r="M21" s="41">
        <f t="shared" si="17"/>
        <v>0.33129629629629637</v>
      </c>
      <c r="O21" s="5">
        <f t="shared" si="5"/>
        <v>8.8999999999999986</v>
      </c>
      <c r="P21" s="8">
        <v>1</v>
      </c>
      <c r="Q21" s="42" t="s">
        <v>48</v>
      </c>
      <c r="R21" s="43">
        <f t="shared" ref="R21:S21" si="18">TIME(0,0,(3600*($O21-$O20)/(INDEX($T$5:$AB$6,MATCH(R$15,$S$5:$S$6,0),MATCH((CONCATENATE($P21,$Q21)),$T$4:$AB$4,0)))))</f>
        <v>5.7870370370370378E-4</v>
      </c>
      <c r="S21" s="43">
        <f t="shared" si="18"/>
        <v>7.291666666666667E-4</v>
      </c>
      <c r="T21" s="1"/>
      <c r="U21" s="44"/>
      <c r="V21" s="1"/>
      <c r="W21" s="1"/>
    </row>
    <row r="22" spans="1:23" ht="13.5" customHeight="1" x14ac:dyDescent="0.3">
      <c r="A22" s="37">
        <f t="shared" ref="A22:E22" si="19">A21+TIME(0,0,(3600*($O22-$O21)/(INDEX($T$5:$AB$6,MATCH(A$15,$S$5:$S$6,0),MATCH(CONCATENATE($P22,$Q22),$T$4:$AB$4,0)))+$T$8))</f>
        <v>0.88560185185185192</v>
      </c>
      <c r="B22" s="38">
        <f t="shared" si="19"/>
        <v>0.96893518518518529</v>
      </c>
      <c r="C22" s="38">
        <f t="shared" si="19"/>
        <v>0.25018518518518518</v>
      </c>
      <c r="D22" s="38">
        <f t="shared" si="19"/>
        <v>0.26060185185185186</v>
      </c>
      <c r="E22" s="38">
        <f t="shared" si="19"/>
        <v>0.28143518518518518</v>
      </c>
      <c r="F22" s="39">
        <v>1</v>
      </c>
      <c r="G22" s="39">
        <v>6</v>
      </c>
      <c r="H22" s="40" t="s">
        <v>53</v>
      </c>
      <c r="I22" s="38">
        <f t="shared" ref="I22:M22" si="20">I23+TIME(0,0,(3600*($O23-$O22)/(INDEX($T$5:$AB$6,MATCH(I$15,$S$5:$S$6,0),MATCH(CONCATENATE($P23,$Q23),$T$4:$AB$4,0)))+$T$8))</f>
        <v>0.25715277777777779</v>
      </c>
      <c r="J22" s="38">
        <f t="shared" si="20"/>
        <v>0.26756944444444453</v>
      </c>
      <c r="K22" s="38">
        <f t="shared" si="20"/>
        <v>0.28840277777777784</v>
      </c>
      <c r="L22" s="38">
        <f t="shared" si="20"/>
        <v>0.30923611111111121</v>
      </c>
      <c r="M22" s="41">
        <f t="shared" si="20"/>
        <v>0.33006944444444453</v>
      </c>
      <c r="O22" s="5">
        <f t="shared" si="5"/>
        <v>9.8999999999999986</v>
      </c>
      <c r="P22" s="8">
        <v>1</v>
      </c>
      <c r="Q22" s="42" t="s">
        <v>48</v>
      </c>
      <c r="R22" s="43">
        <f t="shared" ref="R22:S22" si="21">TIME(0,0,(3600*($O22-$O21)/(INDEX($T$5:$AB$6,MATCH(R$15,$S$5:$S$6,0),MATCH((CONCATENATE($P22,$Q22)),$T$4:$AB$4,0)))))</f>
        <v>8.3333333333333339E-4</v>
      </c>
      <c r="S22" s="43">
        <f t="shared" si="21"/>
        <v>1.0416666666666667E-3</v>
      </c>
      <c r="T22" s="1"/>
      <c r="U22" s="44"/>
      <c r="V22" s="1"/>
      <c r="W22" s="1"/>
    </row>
    <row r="23" spans="1:23" ht="13.5" customHeight="1" x14ac:dyDescent="0.3">
      <c r="A23" s="37">
        <f t="shared" ref="A23:E23" si="22">A22+TIME(0,0,(3600*($O23-$O22)/(INDEX($T$5:$AB$6,MATCH(A$15,$S$5:$S$6,0),MATCH(CONCATENATE($P23,$Q23),$T$4:$AB$4,0)))+$T$8))</f>
        <v>0.888738425925926</v>
      </c>
      <c r="B23" s="38">
        <f t="shared" si="22"/>
        <v>0.97207175925925937</v>
      </c>
      <c r="C23" s="38">
        <f t="shared" si="22"/>
        <v>0.25332175925925926</v>
      </c>
      <c r="D23" s="38">
        <f t="shared" si="22"/>
        <v>0.26373842592592595</v>
      </c>
      <c r="E23" s="38">
        <f t="shared" si="22"/>
        <v>0.28457175925925926</v>
      </c>
      <c r="F23" s="39">
        <v>3.3</v>
      </c>
      <c r="G23" s="39">
        <v>7</v>
      </c>
      <c r="H23" s="40" t="s">
        <v>54</v>
      </c>
      <c r="I23" s="38">
        <f t="shared" ref="I23:M23" si="23">I24+TIME(0,0,(3600*($O24-$O23)/(INDEX($T$5:$AB$6,MATCH(I$15,$S$5:$S$6,0),MATCH(CONCATENATE($P24,$Q24),$T$4:$AB$4,0)))+$T$8))</f>
        <v>0.2540162037037037</v>
      </c>
      <c r="J23" s="38">
        <f t="shared" si="23"/>
        <v>0.26443287037037044</v>
      </c>
      <c r="K23" s="38">
        <f t="shared" si="23"/>
        <v>0.28526620370370376</v>
      </c>
      <c r="L23" s="38">
        <f t="shared" si="23"/>
        <v>0.30609953703703713</v>
      </c>
      <c r="M23" s="41">
        <f t="shared" si="23"/>
        <v>0.32693287037037044</v>
      </c>
      <c r="O23" s="5">
        <f t="shared" si="5"/>
        <v>13.2</v>
      </c>
      <c r="P23" s="8">
        <v>1</v>
      </c>
      <c r="Q23" s="42" t="s">
        <v>48</v>
      </c>
      <c r="R23" s="43">
        <f t="shared" ref="R23:S23" si="24">TIME(0,0,(3600*($O23-$O22)/(INDEX($T$5:$AB$6,MATCH(R$15,$S$5:$S$6,0),MATCH((CONCATENATE($P23,$Q23)),$T$4:$AB$4,0)))))</f>
        <v>2.7430555555555559E-3</v>
      </c>
      <c r="S23" s="43">
        <f t="shared" si="24"/>
        <v>3.4375E-3</v>
      </c>
      <c r="T23" s="1"/>
      <c r="U23" s="44"/>
      <c r="V23" s="1"/>
      <c r="W23" s="1"/>
    </row>
    <row r="24" spans="1:23" ht="13.5" customHeight="1" x14ac:dyDescent="0.3">
      <c r="A24" s="37">
        <f t="shared" ref="A24:E24" si="25">A23+TIME(0,0,(3600*($O24-$O23)/(INDEX($T$5:$AB$6,MATCH(A$15,$S$5:$S$6,0),MATCH(CONCATENATE($P24,$Q24),$T$4:$AB$4,0)))+$T$8))</f>
        <v>0.89028935185185187</v>
      </c>
      <c r="B24" s="38">
        <f t="shared" si="25"/>
        <v>0.97362268518518524</v>
      </c>
      <c r="C24" s="38">
        <f t="shared" si="25"/>
        <v>0.25487268518518519</v>
      </c>
      <c r="D24" s="38">
        <f t="shared" si="25"/>
        <v>0.26528935185185187</v>
      </c>
      <c r="E24" s="38">
        <f t="shared" si="25"/>
        <v>0.28612268518518519</v>
      </c>
      <c r="F24" s="39">
        <v>1.4</v>
      </c>
      <c r="G24" s="39">
        <v>8</v>
      </c>
      <c r="H24" s="40" t="s">
        <v>55</v>
      </c>
      <c r="I24" s="38">
        <f t="shared" ref="I24:M24" si="26">I25+TIME(0,0,(3600*($O25-$O24)/(INDEX($T$5:$AB$6,MATCH(I$15,$S$5:$S$6,0),MATCH(CONCATENATE($P25,$Q25),$T$4:$AB$4,0)))+$T$8))</f>
        <v>0.25246527777777777</v>
      </c>
      <c r="J24" s="38">
        <f t="shared" si="26"/>
        <v>0.26288194444444452</v>
      </c>
      <c r="K24" s="38">
        <f t="shared" si="26"/>
        <v>0.28371527777777783</v>
      </c>
      <c r="L24" s="38">
        <f t="shared" si="26"/>
        <v>0.3045486111111112</v>
      </c>
      <c r="M24" s="41">
        <f t="shared" si="26"/>
        <v>0.32538194444444452</v>
      </c>
      <c r="O24" s="5">
        <f t="shared" si="5"/>
        <v>14.6</v>
      </c>
      <c r="P24" s="8">
        <v>1</v>
      </c>
      <c r="Q24" s="42" t="s">
        <v>56</v>
      </c>
      <c r="R24" s="43">
        <f t="shared" ref="R24:S24" si="27">TIME(0,0,(3600*($O24-$O23)/(INDEX($T$5:$AB$6,MATCH(R$15,$S$5:$S$6,0),MATCH((CONCATENATE($P24,$Q24)),$T$4:$AB$4,0)))))</f>
        <v>1.1574074074074076E-3</v>
      </c>
      <c r="S24" s="43">
        <f t="shared" si="27"/>
        <v>1.4583333333333334E-3</v>
      </c>
      <c r="T24" s="1"/>
      <c r="U24" s="44"/>
      <c r="V24" s="1"/>
      <c r="W24" s="1"/>
    </row>
    <row r="25" spans="1:23" ht="13.5" customHeight="1" x14ac:dyDescent="0.3">
      <c r="A25" s="37">
        <f t="shared" ref="A25:E25" si="28">A24+TIME(0,0,(3600*($O25-$O24)/(INDEX($T$5:$AB$6,MATCH(A$15,$S$5:$S$6,0),MATCH(CONCATENATE($P25,$Q25),$T$4:$AB$4,0)))+$T$8))</f>
        <v>0.89318287037037036</v>
      </c>
      <c r="B25" s="38">
        <f t="shared" si="28"/>
        <v>0.97651620370370373</v>
      </c>
      <c r="C25" s="38">
        <f t="shared" si="28"/>
        <v>0.25776620370370373</v>
      </c>
      <c r="D25" s="38">
        <f t="shared" si="28"/>
        <v>0.26818287037037042</v>
      </c>
      <c r="E25" s="38">
        <f t="shared" si="28"/>
        <v>0.28901620370370373</v>
      </c>
      <c r="F25" s="39">
        <v>3</v>
      </c>
      <c r="G25" s="39">
        <v>9</v>
      </c>
      <c r="H25" s="40" t="s">
        <v>57</v>
      </c>
      <c r="I25" s="38">
        <f t="shared" ref="I25:M25" si="29">I26+TIME(0,0,(3600*($O26-$O25)/(INDEX($T$5:$AB$6,MATCH(I$15,$S$5:$S$6,0),MATCH(CONCATENATE($P26,$Q26),$T$4:$AB$4,0)))+$T$8))</f>
        <v>0.24957175925925926</v>
      </c>
      <c r="J25" s="38">
        <f t="shared" si="29"/>
        <v>0.25998842592592597</v>
      </c>
      <c r="K25" s="38">
        <f t="shared" si="29"/>
        <v>0.28082175925925928</v>
      </c>
      <c r="L25" s="38">
        <f t="shared" si="29"/>
        <v>0.30165509259259266</v>
      </c>
      <c r="M25" s="41">
        <f t="shared" si="29"/>
        <v>0.32248842592592597</v>
      </c>
      <c r="O25" s="5">
        <f t="shared" si="5"/>
        <v>17.600000000000001</v>
      </c>
      <c r="P25" s="8">
        <v>1</v>
      </c>
      <c r="Q25" s="42" t="s">
        <v>56</v>
      </c>
      <c r="R25" s="43">
        <f t="shared" ref="R25:S25" si="30">TIME(0,0,(3600*($O25-$O24)/(INDEX($T$5:$AB$6,MATCH(R$15,$S$5:$S$6,0),MATCH((CONCATENATE($P25,$Q25)),$T$4:$AB$4,0)))))</f>
        <v>2.5000000000000001E-3</v>
      </c>
      <c r="S25" s="43">
        <f t="shared" si="30"/>
        <v>3.1249999999999997E-3</v>
      </c>
      <c r="T25" s="1"/>
      <c r="U25" s="44"/>
      <c r="V25" s="1"/>
      <c r="W25" s="1"/>
    </row>
    <row r="26" spans="1:23" ht="13.5" customHeight="1" x14ac:dyDescent="0.3">
      <c r="A26" s="37">
        <f t="shared" ref="A26:E26" si="31">A25+TIME(0,0,(3600*($O26-$O25)/(INDEX($T$5:$AB$6,MATCH(A$15,$S$5:$S$6,0),MATCH(CONCATENATE($P26,$Q26),$T$4:$AB$4,0)))+$T$8))</f>
        <v>0.89473379629629624</v>
      </c>
      <c r="B26" s="38">
        <f t="shared" si="31"/>
        <v>0.97806712962962961</v>
      </c>
      <c r="C26" s="38">
        <f t="shared" si="31"/>
        <v>0.25931712962962966</v>
      </c>
      <c r="D26" s="38">
        <f t="shared" si="31"/>
        <v>0.26973379629629635</v>
      </c>
      <c r="E26" s="38">
        <f t="shared" si="31"/>
        <v>0.29056712962962966</v>
      </c>
      <c r="F26" s="39">
        <v>1.4</v>
      </c>
      <c r="G26" s="39">
        <v>10</v>
      </c>
      <c r="H26" s="40" t="s">
        <v>58</v>
      </c>
      <c r="I26" s="38">
        <f t="shared" ref="I26:M26" si="32">I27+TIME(0,0,(3600*($O27-$O26)/(INDEX($T$5:$AB$6,MATCH(I$15,$S$5:$S$6,0),MATCH(CONCATENATE($P27,$Q27),$T$4:$AB$4,0)))+$T$8))</f>
        <v>0.24802083333333333</v>
      </c>
      <c r="J26" s="38">
        <f t="shared" si="32"/>
        <v>0.25843750000000004</v>
      </c>
      <c r="K26" s="38">
        <f t="shared" si="32"/>
        <v>0.27927083333333336</v>
      </c>
      <c r="L26" s="38">
        <f t="shared" si="32"/>
        <v>0.30010416666666673</v>
      </c>
      <c r="M26" s="41">
        <f t="shared" si="32"/>
        <v>0.32093750000000004</v>
      </c>
      <c r="O26" s="5">
        <f t="shared" si="5"/>
        <v>19</v>
      </c>
      <c r="P26" s="8">
        <v>1</v>
      </c>
      <c r="Q26" s="42" t="s">
        <v>56</v>
      </c>
      <c r="R26" s="43">
        <f t="shared" ref="R26:S26" si="33">TIME(0,0,(3600*($O26-$O25)/(INDEX($T$5:$AB$6,MATCH(R$15,$S$5:$S$6,0),MATCH((CONCATENATE($P26,$Q26)),$T$4:$AB$4,0)))))</f>
        <v>1.1574074074074076E-3</v>
      </c>
      <c r="S26" s="43">
        <f t="shared" si="33"/>
        <v>1.4583333333333334E-3</v>
      </c>
      <c r="T26" s="1"/>
      <c r="U26" s="44"/>
      <c r="V26" s="1"/>
      <c r="W26" s="1"/>
    </row>
    <row r="27" spans="1:23" ht="13.5" customHeight="1" x14ac:dyDescent="0.3">
      <c r="A27" s="37">
        <f t="shared" ref="A27:E27" si="34">A26+TIME(0,0,(3600*($O27-$O26)/(INDEX($T$5:$AB$6,MATCH(A$15,$S$5:$S$6,0),MATCH(CONCATENATE($P27,$Q27),$T$4:$AB$4,0)))+$T$8))</f>
        <v>0.89653935185185174</v>
      </c>
      <c r="B27" s="38">
        <f t="shared" si="34"/>
        <v>0.97987268518518511</v>
      </c>
      <c r="C27" s="38">
        <f t="shared" si="34"/>
        <v>0.26112268518518522</v>
      </c>
      <c r="D27" s="38">
        <f t="shared" si="34"/>
        <v>0.27153935185185191</v>
      </c>
      <c r="E27" s="38">
        <f t="shared" si="34"/>
        <v>0.29237268518518522</v>
      </c>
      <c r="F27" s="39">
        <v>1.7</v>
      </c>
      <c r="G27" s="39">
        <v>11</v>
      </c>
      <c r="H27" s="40" t="s">
        <v>59</v>
      </c>
      <c r="I27" s="38">
        <f t="shared" ref="I27:M27" si="35">I28+TIME(0,0,(3600*($O28-$O27)/(INDEX($T$5:$AB$6,MATCH(I$15,$S$5:$S$6,0),MATCH(CONCATENATE($P28,$Q28),$T$4:$AB$4,0)))+$T$8))</f>
        <v>0.24621527777777777</v>
      </c>
      <c r="J27" s="38">
        <f t="shared" si="35"/>
        <v>0.25663194444444448</v>
      </c>
      <c r="K27" s="38">
        <f t="shared" si="35"/>
        <v>0.2774652777777778</v>
      </c>
      <c r="L27" s="38">
        <f t="shared" si="35"/>
        <v>0.29829861111111117</v>
      </c>
      <c r="M27" s="41">
        <f t="shared" si="35"/>
        <v>0.31913194444444448</v>
      </c>
      <c r="O27" s="5">
        <f t="shared" si="5"/>
        <v>20.7</v>
      </c>
      <c r="P27" s="8">
        <v>1</v>
      </c>
      <c r="Q27" s="42" t="s">
        <v>56</v>
      </c>
      <c r="R27" s="43">
        <f t="shared" ref="R27:S27" si="36">TIME(0,0,(3600*($O27-$O26)/(INDEX($T$5:$AB$6,MATCH(R$15,$S$5:$S$6,0),MATCH((CONCATENATE($P27,$Q27)),$T$4:$AB$4,0)))))</f>
        <v>1.4120370370370369E-3</v>
      </c>
      <c r="S27" s="43">
        <f t="shared" si="36"/>
        <v>1.7708333333333332E-3</v>
      </c>
      <c r="T27" s="1"/>
      <c r="U27" s="44"/>
      <c r="V27" s="1"/>
      <c r="W27" s="1"/>
    </row>
    <row r="28" spans="1:23" ht="13.5" customHeight="1" x14ac:dyDescent="0.3">
      <c r="A28" s="37">
        <f t="shared" ref="A28:E28" si="37">A27+TIME(0,0,(3600*($O28-$O27)/(INDEX($T$5:$AB$6,MATCH(A$15,$S$5:$S$6,0),MATCH(CONCATENATE($P28,$Q28),$T$4:$AB$4,0)))+$T$8))</f>
        <v>0.89800925925925912</v>
      </c>
      <c r="B28" s="38">
        <f t="shared" si="37"/>
        <v>0.98134259259259249</v>
      </c>
      <c r="C28" s="38">
        <f t="shared" si="37"/>
        <v>0.26259259259259266</v>
      </c>
      <c r="D28" s="38">
        <f t="shared" si="37"/>
        <v>0.27300925925925934</v>
      </c>
      <c r="E28" s="38">
        <f t="shared" si="37"/>
        <v>0.29384259259259266</v>
      </c>
      <c r="F28" s="39">
        <v>1.3</v>
      </c>
      <c r="G28" s="39">
        <v>12</v>
      </c>
      <c r="H28" s="40" t="s">
        <v>60</v>
      </c>
      <c r="I28" s="38">
        <f t="shared" ref="I28:M28" si="38">I29+TIME(0,0,(3600*($O29-$O28)/(INDEX($T$5:$AB$6,MATCH(I$15,$S$5:$S$6,0),MATCH(CONCATENATE($P29,$Q29),$T$4:$AB$4,0)))+$T$8))</f>
        <v>0.24474537037037036</v>
      </c>
      <c r="J28" s="38">
        <f t="shared" si="38"/>
        <v>0.25516203703703705</v>
      </c>
      <c r="K28" s="38">
        <f t="shared" si="38"/>
        <v>0.27599537037037036</v>
      </c>
      <c r="L28" s="38">
        <f t="shared" si="38"/>
        <v>0.29682870370370373</v>
      </c>
      <c r="M28" s="41">
        <f t="shared" si="38"/>
        <v>0.31766203703703705</v>
      </c>
      <c r="O28" s="5">
        <f t="shared" si="5"/>
        <v>22</v>
      </c>
      <c r="P28" s="8">
        <v>1</v>
      </c>
      <c r="Q28" s="42" t="s">
        <v>56</v>
      </c>
      <c r="R28" s="43">
        <f t="shared" ref="R28:S28" si="39">TIME(0,0,(3600*($O28-$O27)/(INDEX($T$5:$AB$6,MATCH(R$15,$S$5:$S$6,0),MATCH((CONCATENATE($P28,$Q28)),$T$4:$AB$4,0)))))</f>
        <v>1.0763888888888889E-3</v>
      </c>
      <c r="S28" s="43">
        <f t="shared" si="39"/>
        <v>1.3541666666666667E-3</v>
      </c>
      <c r="T28" s="1"/>
      <c r="U28" s="44"/>
      <c r="V28" s="1"/>
      <c r="W28" s="1"/>
    </row>
    <row r="29" spans="1:23" ht="13.5" customHeight="1" x14ac:dyDescent="0.3">
      <c r="A29" s="37">
        <f t="shared" ref="A29:E29" si="40">A28+TIME(0,0,(3600*($O29-$O28)/(INDEX($T$5:$AB$6,MATCH(A$15,$S$5:$S$6,0),MATCH(CONCATENATE($P29,$Q29),$T$4:$AB$4,0)))+$T$8))</f>
        <v>0.89989583333333323</v>
      </c>
      <c r="B29" s="38">
        <f t="shared" si="40"/>
        <v>0.9832291666666666</v>
      </c>
      <c r="C29" s="38">
        <f t="shared" si="40"/>
        <v>0.26447916666666671</v>
      </c>
      <c r="D29" s="38">
        <f t="shared" si="40"/>
        <v>0.27489583333333339</v>
      </c>
      <c r="E29" s="38">
        <f t="shared" si="40"/>
        <v>0.29572916666666671</v>
      </c>
      <c r="F29" s="39">
        <v>1.8</v>
      </c>
      <c r="G29" s="39">
        <v>13</v>
      </c>
      <c r="H29" s="40" t="s">
        <v>61</v>
      </c>
      <c r="I29" s="38">
        <f t="shared" ref="I29:M29" si="41">I30+TIME(0,0,(3600*($O30-$O29)/(INDEX($T$5:$AB$6,MATCH(I$15,$S$5:$S$6,0),MATCH(CONCATENATE($P30,$Q30),$T$4:$AB$4,0)))+$T$8))</f>
        <v>0.24285879629629628</v>
      </c>
      <c r="J29" s="38">
        <f t="shared" si="41"/>
        <v>0.25327546296296299</v>
      </c>
      <c r="K29" s="38">
        <f t="shared" si="41"/>
        <v>0.27410879629629631</v>
      </c>
      <c r="L29" s="38">
        <f t="shared" si="41"/>
        <v>0.29494212962962968</v>
      </c>
      <c r="M29" s="41">
        <f t="shared" si="41"/>
        <v>0.31577546296296299</v>
      </c>
      <c r="O29" s="5">
        <f t="shared" si="5"/>
        <v>23.8</v>
      </c>
      <c r="P29" s="8">
        <v>1</v>
      </c>
      <c r="Q29" s="42" t="s">
        <v>56</v>
      </c>
      <c r="R29" s="43">
        <f t="shared" ref="R29:S29" si="42">TIME(0,0,(3600*($O29-$O28)/(INDEX($T$5:$AB$6,MATCH(R$15,$S$5:$S$6,0),MATCH((CONCATENATE($P29,$Q29)),$T$4:$AB$4,0)))))</f>
        <v>1.4930555555555556E-3</v>
      </c>
      <c r="S29" s="43">
        <f t="shared" si="42"/>
        <v>1.8750000000000001E-3</v>
      </c>
      <c r="T29" s="1"/>
      <c r="U29" s="44"/>
      <c r="V29" s="1"/>
      <c r="W29" s="1"/>
    </row>
    <row r="30" spans="1:23" ht="13.5" customHeight="1" x14ac:dyDescent="0.3">
      <c r="A30" s="37">
        <f t="shared" ref="A30:E30" si="43">A29+TIME(0,0,(3600*($O30-$O29)/(INDEX($T$5:$AB$6,MATCH(A$15,$S$5:$S$6,0),MATCH(CONCATENATE($P30,$Q30),$T$4:$AB$4,0)))+$T$8))</f>
        <v>0.90094907407407399</v>
      </c>
      <c r="B30" s="38">
        <f t="shared" si="43"/>
        <v>0.98428240740740736</v>
      </c>
      <c r="C30" s="38">
        <f t="shared" si="43"/>
        <v>0.26553240740740747</v>
      </c>
      <c r="D30" s="38">
        <f t="shared" si="43"/>
        <v>0.27594907407407415</v>
      </c>
      <c r="E30" s="38">
        <f t="shared" si="43"/>
        <v>0.29678240740740747</v>
      </c>
      <c r="F30" s="39">
        <v>0.8</v>
      </c>
      <c r="G30" s="39">
        <v>14</v>
      </c>
      <c r="H30" s="40" t="s">
        <v>62</v>
      </c>
      <c r="I30" s="38">
        <f t="shared" ref="I30:M30" si="44">I31+TIME(0,0,(3600*($O31-$O30)/(INDEX($T$5:$AB$6,MATCH(I$15,$S$5:$S$6,0),MATCH(CONCATENATE($P31,$Q31),$T$4:$AB$4,0)))+$T$8))</f>
        <v>0.24180555555555555</v>
      </c>
      <c r="J30" s="38">
        <f t="shared" si="44"/>
        <v>0.25222222222222224</v>
      </c>
      <c r="K30" s="38">
        <f t="shared" si="44"/>
        <v>0.27305555555555555</v>
      </c>
      <c r="L30" s="38">
        <f t="shared" si="44"/>
        <v>0.29388888888888892</v>
      </c>
      <c r="M30" s="41">
        <f t="shared" si="44"/>
        <v>0.31472222222222224</v>
      </c>
      <c r="O30" s="5">
        <f t="shared" si="5"/>
        <v>24.6</v>
      </c>
      <c r="P30" s="8">
        <v>1</v>
      </c>
      <c r="Q30" s="42" t="s">
        <v>56</v>
      </c>
      <c r="R30" s="43">
        <f t="shared" ref="R30:S30" si="45">TIME(0,0,(3600*($O30-$O29)/(INDEX($T$5:$AB$6,MATCH(R$15,$S$5:$S$6,0),MATCH((CONCATENATE($P30,$Q30)),$T$4:$AB$4,0)))))</f>
        <v>6.5972222222222213E-4</v>
      </c>
      <c r="S30" s="43">
        <f t="shared" si="45"/>
        <v>8.3333333333333339E-4</v>
      </c>
      <c r="T30" s="1"/>
      <c r="U30" s="44"/>
      <c r="V30" s="1"/>
      <c r="W30" s="1"/>
    </row>
    <row r="31" spans="1:23" ht="13.5" customHeight="1" x14ac:dyDescent="0.3">
      <c r="A31" s="37">
        <f t="shared" ref="A31:E31" si="46">A30+TIME(0,0,(3600*($O31-$O30)/(INDEX($T$5:$AB$6,MATCH(A$15,$S$5:$S$6,0),MATCH(CONCATENATE($P31,$Q31),$T$4:$AB$4,0)))+$T$8))</f>
        <v>0.90317129629629622</v>
      </c>
      <c r="B31" s="38">
        <f t="shared" si="46"/>
        <v>0.98650462962962959</v>
      </c>
      <c r="C31" s="38">
        <f t="shared" si="46"/>
        <v>0.2677546296296297</v>
      </c>
      <c r="D31" s="38">
        <f t="shared" si="46"/>
        <v>0.27817129629629639</v>
      </c>
      <c r="E31" s="38">
        <f t="shared" si="46"/>
        <v>0.2990046296296297</v>
      </c>
      <c r="F31" s="39">
        <v>2.2000000000000002</v>
      </c>
      <c r="G31" s="39">
        <v>15</v>
      </c>
      <c r="H31" s="40" t="s">
        <v>63</v>
      </c>
      <c r="I31" s="46">
        <v>0.23958333333333334</v>
      </c>
      <c r="J31" s="46">
        <v>0.25</v>
      </c>
      <c r="K31" s="46">
        <v>0.27083333333333331</v>
      </c>
      <c r="L31" s="46">
        <v>0.29166666666666669</v>
      </c>
      <c r="M31" s="47">
        <v>0.3125</v>
      </c>
      <c r="O31" s="5">
        <f t="shared" si="5"/>
        <v>26.8</v>
      </c>
      <c r="P31" s="8">
        <v>1</v>
      </c>
      <c r="Q31" s="42" t="s">
        <v>56</v>
      </c>
      <c r="R31" s="43">
        <f t="shared" ref="R31:S31" si="47">TIME(0,0,(3600*($O31-$O30)/(INDEX($T$5:$AB$6,MATCH(R$15,$S$5:$S$6,0),MATCH((CONCATENATE($P31,$Q31)),$T$4:$AB$4,0)))))</f>
        <v>1.8287037037037037E-3</v>
      </c>
      <c r="S31" s="43">
        <f t="shared" si="47"/>
        <v>2.2916666666666667E-3</v>
      </c>
      <c r="T31" s="1"/>
      <c r="U31" s="44"/>
      <c r="V31" s="1"/>
      <c r="W31" s="1"/>
    </row>
    <row r="32" spans="1:23" ht="13.5" customHeight="1" x14ac:dyDescent="0.3">
      <c r="A32" s="37"/>
      <c r="B32" s="38"/>
      <c r="C32" s="38"/>
      <c r="D32" s="38"/>
      <c r="E32" s="38"/>
      <c r="F32" s="39"/>
      <c r="G32" s="39"/>
      <c r="H32" s="40"/>
      <c r="I32" s="38"/>
      <c r="J32" s="38"/>
      <c r="K32" s="38"/>
      <c r="L32" s="38"/>
      <c r="M32" s="41"/>
      <c r="R32" s="43"/>
      <c r="S32" s="43"/>
      <c r="T32" s="1"/>
      <c r="U32" s="44"/>
      <c r="V32" s="1"/>
      <c r="W32" s="1"/>
    </row>
    <row r="33" spans="1:13" ht="13.5" customHeight="1" x14ac:dyDescent="0.25">
      <c r="A33" s="48" t="s">
        <v>64</v>
      </c>
      <c r="B33" s="49" t="s">
        <v>64</v>
      </c>
      <c r="C33" s="49" t="s">
        <v>64</v>
      </c>
      <c r="D33" s="49" t="s">
        <v>64</v>
      </c>
      <c r="E33" s="49" t="s">
        <v>64</v>
      </c>
      <c r="F33" s="49"/>
      <c r="G33" s="49"/>
      <c r="H33" s="50"/>
      <c r="I33" s="51" t="str">
        <f t="shared" ref="I33:M33" si="48">A33</f>
        <v>1=5</v>
      </c>
      <c r="J33" s="51" t="str">
        <f t="shared" si="48"/>
        <v>1=5</v>
      </c>
      <c r="K33" s="51" t="str">
        <f t="shared" si="48"/>
        <v>1=5</v>
      </c>
      <c r="L33" s="51" t="str">
        <f t="shared" si="48"/>
        <v>1=5</v>
      </c>
      <c r="M33" s="52" t="str">
        <f t="shared" si="48"/>
        <v>1=5</v>
      </c>
    </row>
    <row r="34" spans="1:13" ht="13.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ht="13.5" customHeight="1" x14ac:dyDescent="0.25">
      <c r="A35" s="85" t="s">
        <v>29</v>
      </c>
      <c r="B35" s="86"/>
      <c r="C35" s="86"/>
      <c r="D35" s="86"/>
      <c r="E35" s="86"/>
      <c r="F35" s="15" t="s">
        <v>30</v>
      </c>
      <c r="G35" s="16" t="s">
        <v>31</v>
      </c>
      <c r="H35" s="16" t="s">
        <v>32</v>
      </c>
      <c r="I35" s="82" t="s">
        <v>33</v>
      </c>
      <c r="J35" s="83"/>
      <c r="K35" s="83"/>
      <c r="L35" s="83"/>
      <c r="M35" s="84"/>
    </row>
    <row r="36" spans="1:13" ht="13.5" customHeight="1" x14ac:dyDescent="0.25">
      <c r="A36" s="82" t="s">
        <v>34</v>
      </c>
      <c r="B36" s="83"/>
      <c r="C36" s="83"/>
      <c r="D36" s="83"/>
      <c r="E36" s="84"/>
      <c r="F36" s="18"/>
      <c r="G36" s="19" t="s">
        <v>35</v>
      </c>
      <c r="H36" s="20" t="s">
        <v>36</v>
      </c>
      <c r="I36" s="82" t="s">
        <v>34</v>
      </c>
      <c r="J36" s="83"/>
      <c r="K36" s="83"/>
      <c r="L36" s="83"/>
      <c r="M36" s="84"/>
    </row>
    <row r="37" spans="1:13" ht="13.5" customHeight="1" x14ac:dyDescent="0.25">
      <c r="A37" s="21" t="s">
        <v>65</v>
      </c>
      <c r="B37" s="21" t="s">
        <v>66</v>
      </c>
      <c r="C37" s="21" t="s">
        <v>67</v>
      </c>
      <c r="D37" s="21" t="s">
        <v>68</v>
      </c>
      <c r="E37" s="21" t="s">
        <v>69</v>
      </c>
      <c r="F37" s="23"/>
      <c r="G37" s="23"/>
      <c r="H37" s="22"/>
      <c r="I37" s="22" t="str">
        <f t="shared" ref="I37:M37" si="49">A37</f>
        <v>C6</v>
      </c>
      <c r="J37" s="22" t="str">
        <f t="shared" si="49"/>
        <v>C7</v>
      </c>
      <c r="K37" s="22" t="str">
        <f t="shared" si="49"/>
        <v>C8</v>
      </c>
      <c r="L37" s="22" t="str">
        <f t="shared" si="49"/>
        <v>C9</v>
      </c>
      <c r="M37" s="22" t="str">
        <f t="shared" si="49"/>
        <v>C10</v>
      </c>
    </row>
    <row r="38" spans="1:13" ht="13.5" customHeight="1" x14ac:dyDescent="0.25">
      <c r="A38" s="25" t="s">
        <v>23</v>
      </c>
      <c r="B38" s="26" t="s">
        <v>23</v>
      </c>
      <c r="C38" s="26" t="s">
        <v>23</v>
      </c>
      <c r="D38" s="26" t="s">
        <v>23</v>
      </c>
      <c r="E38" s="26" t="s">
        <v>23</v>
      </c>
      <c r="F38" s="27"/>
      <c r="G38" s="27"/>
      <c r="H38" s="28"/>
      <c r="I38" s="26" t="str">
        <f t="shared" ref="I38:M38" si="50">A38</f>
        <v>M</v>
      </c>
      <c r="J38" s="26" t="str">
        <f t="shared" si="50"/>
        <v>M</v>
      </c>
      <c r="K38" s="26" t="str">
        <f t="shared" si="50"/>
        <v>M</v>
      </c>
      <c r="L38" s="26" t="str">
        <f t="shared" si="50"/>
        <v>M</v>
      </c>
      <c r="M38" s="26" t="str">
        <f t="shared" si="50"/>
        <v>M</v>
      </c>
    </row>
    <row r="39" spans="1:13" ht="13.5" customHeight="1" x14ac:dyDescent="0.25">
      <c r="A39" s="29">
        <v>0.29166666666666669</v>
      </c>
      <c r="B39" s="30">
        <v>0.3125</v>
      </c>
      <c r="C39" s="30">
        <v>0.33333333333333331</v>
      </c>
      <c r="D39" s="30">
        <v>0.35416666666666669</v>
      </c>
      <c r="E39" s="30">
        <v>0.375</v>
      </c>
      <c r="F39" s="31"/>
      <c r="G39" s="31">
        <v>0</v>
      </c>
      <c r="H39" s="32" t="s">
        <v>46</v>
      </c>
      <c r="I39" s="33">
        <f t="shared" ref="I39:M39" si="51">I40+TIME(0,0,(3600*($O17-$O16)/(INDEX($T$5:$AB$6,MATCH(I$38,$S$5:$S$6,0),MATCH(CONCATENATE($P17,$Q17),$T$4:$AB$4,0)))+$T$8))</f>
        <v>0.3615046296296297</v>
      </c>
      <c r="J39" s="33">
        <f t="shared" si="51"/>
        <v>0.38233796296296307</v>
      </c>
      <c r="K39" s="33">
        <f t="shared" si="51"/>
        <v>0.40317129629629639</v>
      </c>
      <c r="L39" s="33">
        <f t="shared" si="51"/>
        <v>0.44483796296296307</v>
      </c>
      <c r="M39" s="34">
        <f t="shared" si="51"/>
        <v>0.4865046296296297</v>
      </c>
    </row>
    <row r="40" spans="1:13" ht="13.5" customHeight="1" x14ac:dyDescent="0.25">
      <c r="A40" s="37">
        <f t="shared" ref="A40:E40" si="52">A39+TIME(0,0,(3600*($O17-$O16)/(INDEX($T$5:$AB$6,MATCH(A$38,$S$5:$S$6,0),MATCH(CONCATENATE($P17,$Q17),$T$4:$AB$4,0)))+$T$8))</f>
        <v>0.29414351851851855</v>
      </c>
      <c r="B40" s="38">
        <f t="shared" si="52"/>
        <v>0.31497685185185187</v>
      </c>
      <c r="C40" s="38">
        <f t="shared" si="52"/>
        <v>0.33581018518518518</v>
      </c>
      <c r="D40" s="38">
        <f t="shared" si="52"/>
        <v>0.35664351851851855</v>
      </c>
      <c r="E40" s="38">
        <f t="shared" si="52"/>
        <v>0.37747685185185187</v>
      </c>
      <c r="F40" s="39">
        <v>2.5</v>
      </c>
      <c r="G40" s="39">
        <v>1</v>
      </c>
      <c r="H40" s="40" t="s">
        <v>47</v>
      </c>
      <c r="I40" s="38">
        <f t="shared" ref="I40:M40" si="53">I41+TIME(0,0,(3600*($O18-$O17)/(INDEX($T$5:$AB$6,MATCH(I$38,$S$5:$S$6,0),MATCH(CONCATENATE($P18,$Q18),$T$4:$AB$4,0)))+$T$8))</f>
        <v>0.35902777777777783</v>
      </c>
      <c r="J40" s="38">
        <f t="shared" si="53"/>
        <v>0.3798611111111112</v>
      </c>
      <c r="K40" s="38">
        <f t="shared" si="53"/>
        <v>0.40069444444444452</v>
      </c>
      <c r="L40" s="38">
        <f t="shared" si="53"/>
        <v>0.4423611111111112</v>
      </c>
      <c r="M40" s="41">
        <f t="shared" si="53"/>
        <v>0.48402777777777783</v>
      </c>
    </row>
    <row r="41" spans="1:13" ht="13.5" customHeight="1" x14ac:dyDescent="0.25">
      <c r="A41" s="37">
        <f t="shared" ref="A41:E41" si="54">A40+TIME(0,0,(3600*($O18-$O17)/(INDEX($T$5:$AB$6,MATCH(A$38,$S$5:$S$6,0),MATCH(CONCATENATE($P18,$Q18),$T$4:$AB$4,0)))+$T$8))</f>
        <v>0.29578703703703707</v>
      </c>
      <c r="B41" s="38">
        <f t="shared" si="54"/>
        <v>0.31662037037037039</v>
      </c>
      <c r="C41" s="38">
        <f t="shared" si="54"/>
        <v>0.3374537037037037</v>
      </c>
      <c r="D41" s="38">
        <f t="shared" si="54"/>
        <v>0.35828703703703707</v>
      </c>
      <c r="E41" s="38">
        <f t="shared" si="54"/>
        <v>0.37912037037037039</v>
      </c>
      <c r="F41" s="39">
        <v>1.5</v>
      </c>
      <c r="G41" s="39">
        <v>2</v>
      </c>
      <c r="H41" s="45" t="s">
        <v>49</v>
      </c>
      <c r="I41" s="38">
        <f t="shared" ref="I41:M41" si="55">I42+TIME(0,0,(3600*($O19-$O18)/(INDEX($T$5:$AB$6,MATCH(I$38,$S$5:$S$6,0),MATCH(CONCATENATE($P19,$Q19),$T$4:$AB$4,0)))+$T$8))</f>
        <v>0.35738425925925932</v>
      </c>
      <c r="J41" s="38">
        <f t="shared" si="55"/>
        <v>0.37821759259259269</v>
      </c>
      <c r="K41" s="38">
        <f t="shared" si="55"/>
        <v>0.399050925925926</v>
      </c>
      <c r="L41" s="38">
        <f t="shared" si="55"/>
        <v>0.44071759259259269</v>
      </c>
      <c r="M41" s="41">
        <f t="shared" si="55"/>
        <v>0.48238425925925932</v>
      </c>
    </row>
    <row r="42" spans="1:13" ht="13.5" customHeight="1" x14ac:dyDescent="0.25">
      <c r="A42" s="37">
        <f t="shared" ref="A42:E42" si="56">A41+TIME(0,0,(3600*($O19-$O18)/(INDEX($T$5:$AB$6,MATCH(A$38,$S$5:$S$6,0),MATCH(CONCATENATE($P19,$Q19),$T$4:$AB$4,0)))+$T$8))</f>
        <v>0.29876157407407411</v>
      </c>
      <c r="B42" s="38">
        <f t="shared" si="56"/>
        <v>0.31959490740740742</v>
      </c>
      <c r="C42" s="38">
        <f t="shared" si="56"/>
        <v>0.34042824074074074</v>
      </c>
      <c r="D42" s="38">
        <f t="shared" si="56"/>
        <v>0.36126157407407411</v>
      </c>
      <c r="E42" s="38">
        <f t="shared" si="56"/>
        <v>0.38209490740740742</v>
      </c>
      <c r="F42" s="39">
        <v>3.1</v>
      </c>
      <c r="G42" s="39">
        <v>3</v>
      </c>
      <c r="H42" s="45" t="s">
        <v>50</v>
      </c>
      <c r="I42" s="38">
        <f t="shared" ref="I42:M42" si="57">I43+TIME(0,0,(3600*($O20-$O19)/(INDEX($T$5:$AB$6,MATCH(I$38,$S$5:$S$6,0),MATCH(CONCATENATE($P20,$Q20),$T$4:$AB$4,0)))+$T$8))</f>
        <v>0.35440972222222228</v>
      </c>
      <c r="J42" s="38">
        <f t="shared" si="57"/>
        <v>0.37524305555555565</v>
      </c>
      <c r="K42" s="38">
        <f t="shared" si="57"/>
        <v>0.39607638888888896</v>
      </c>
      <c r="L42" s="38">
        <f t="shared" si="57"/>
        <v>0.43774305555555565</v>
      </c>
      <c r="M42" s="41">
        <f t="shared" si="57"/>
        <v>0.47940972222222228</v>
      </c>
    </row>
    <row r="43" spans="1:13" ht="13.5" customHeight="1" x14ac:dyDescent="0.25">
      <c r="A43" s="37">
        <f t="shared" ref="A43:E43" si="58">A42+TIME(0,0,(3600*($O20-$O19)/(INDEX($T$5:$AB$6,MATCH(A$38,$S$5:$S$6,0),MATCH(CONCATENATE($P20,$Q20),$T$4:$AB$4,0)))+$T$8))</f>
        <v>0.3000694444444445</v>
      </c>
      <c r="B43" s="38">
        <f t="shared" si="58"/>
        <v>0.32090277777777781</v>
      </c>
      <c r="C43" s="38">
        <f t="shared" si="58"/>
        <v>0.34173611111111113</v>
      </c>
      <c r="D43" s="38">
        <f t="shared" si="58"/>
        <v>0.3625694444444445</v>
      </c>
      <c r="E43" s="38">
        <f t="shared" si="58"/>
        <v>0.38340277777777781</v>
      </c>
      <c r="F43" s="39">
        <v>1.1000000000000001</v>
      </c>
      <c r="G43" s="39">
        <v>4</v>
      </c>
      <c r="H43" s="40" t="s">
        <v>51</v>
      </c>
      <c r="I43" s="38">
        <f t="shared" ref="I43:M43" si="59">I44+TIME(0,0,(3600*($O21-$O20)/(INDEX($T$5:$AB$6,MATCH(I$38,$S$5:$S$6,0),MATCH(CONCATENATE($P21,$Q21),$T$4:$AB$4,0)))+$T$8))</f>
        <v>0.35310185185185189</v>
      </c>
      <c r="J43" s="38">
        <f t="shared" si="59"/>
        <v>0.37393518518518526</v>
      </c>
      <c r="K43" s="38">
        <f t="shared" si="59"/>
        <v>0.39476851851851857</v>
      </c>
      <c r="L43" s="38">
        <f t="shared" si="59"/>
        <v>0.43643518518518526</v>
      </c>
      <c r="M43" s="41">
        <f t="shared" si="59"/>
        <v>0.47810185185185189</v>
      </c>
    </row>
    <row r="44" spans="1:13" ht="13.5" customHeight="1" x14ac:dyDescent="0.25">
      <c r="A44" s="37">
        <f t="shared" ref="A44:E44" si="60">A43+TIME(0,0,(3600*($O21-$O20)/(INDEX($T$5:$AB$6,MATCH(A$38,$S$5:$S$6,0),MATCH(CONCATENATE($P21,$Q21),$T$4:$AB$4,0)))+$T$8))</f>
        <v>0.30104166666666671</v>
      </c>
      <c r="B44" s="38">
        <f t="shared" si="60"/>
        <v>0.32187500000000002</v>
      </c>
      <c r="C44" s="38">
        <f t="shared" si="60"/>
        <v>0.34270833333333334</v>
      </c>
      <c r="D44" s="38">
        <f t="shared" si="60"/>
        <v>0.36354166666666671</v>
      </c>
      <c r="E44" s="38">
        <f t="shared" si="60"/>
        <v>0.38437500000000002</v>
      </c>
      <c r="F44" s="39">
        <v>0.7</v>
      </c>
      <c r="G44" s="39">
        <v>5</v>
      </c>
      <c r="H44" s="40" t="s">
        <v>52</v>
      </c>
      <c r="I44" s="38">
        <f t="shared" ref="I44:M44" si="61">I45+TIME(0,0,(3600*($O22-$O21)/(INDEX($T$5:$AB$6,MATCH(I$38,$S$5:$S$6,0),MATCH(CONCATENATE($P22,$Q22),$T$4:$AB$4,0)))+$T$8))</f>
        <v>0.35212962962962968</v>
      </c>
      <c r="J44" s="38">
        <f t="shared" si="61"/>
        <v>0.37296296296296305</v>
      </c>
      <c r="K44" s="38">
        <f t="shared" si="61"/>
        <v>0.39379629629629637</v>
      </c>
      <c r="L44" s="38">
        <f t="shared" si="61"/>
        <v>0.43546296296296305</v>
      </c>
      <c r="M44" s="41">
        <f t="shared" si="61"/>
        <v>0.47712962962962968</v>
      </c>
    </row>
    <row r="45" spans="1:13" ht="13.5" customHeight="1" x14ac:dyDescent="0.25">
      <c r="A45" s="37">
        <f t="shared" ref="A45:E45" si="62">A44+TIME(0,0,(3600*($O22-$O21)/(INDEX($T$5:$AB$6,MATCH(A$38,$S$5:$S$6,0),MATCH(CONCATENATE($P22,$Q22),$T$4:$AB$4,0)))+$T$8))</f>
        <v>0.30226851851851855</v>
      </c>
      <c r="B45" s="38">
        <f t="shared" si="62"/>
        <v>0.32310185185185186</v>
      </c>
      <c r="C45" s="38">
        <f t="shared" si="62"/>
        <v>0.34393518518518518</v>
      </c>
      <c r="D45" s="38">
        <f t="shared" si="62"/>
        <v>0.36476851851851855</v>
      </c>
      <c r="E45" s="38">
        <f t="shared" si="62"/>
        <v>0.38560185185185186</v>
      </c>
      <c r="F45" s="39">
        <v>1</v>
      </c>
      <c r="G45" s="39">
        <v>6</v>
      </c>
      <c r="H45" s="40" t="s">
        <v>53</v>
      </c>
      <c r="I45" s="38">
        <f t="shared" ref="I45:M45" si="63">I46+TIME(0,0,(3600*($O23-$O22)/(INDEX($T$5:$AB$6,MATCH(I$38,$S$5:$S$6,0),MATCH(CONCATENATE($P23,$Q23),$T$4:$AB$4,0)))+$T$8))</f>
        <v>0.35090277777777784</v>
      </c>
      <c r="J45" s="38">
        <f t="shared" si="63"/>
        <v>0.37173611111111121</v>
      </c>
      <c r="K45" s="38">
        <f t="shared" si="63"/>
        <v>0.39256944444444453</v>
      </c>
      <c r="L45" s="38">
        <f t="shared" si="63"/>
        <v>0.43423611111111121</v>
      </c>
      <c r="M45" s="41">
        <f t="shared" si="63"/>
        <v>0.47590277777777784</v>
      </c>
    </row>
    <row r="46" spans="1:13" ht="13.5" customHeight="1" x14ac:dyDescent="0.25">
      <c r="A46" s="37">
        <f t="shared" ref="A46:E46" si="64">A45+TIME(0,0,(3600*($O23-$O22)/(INDEX($T$5:$AB$6,MATCH(A$38,$S$5:$S$6,0),MATCH(CONCATENATE($P23,$Q23),$T$4:$AB$4,0)))+$T$8))</f>
        <v>0.30540509259259263</v>
      </c>
      <c r="B46" s="38">
        <f t="shared" si="64"/>
        <v>0.32623842592592595</v>
      </c>
      <c r="C46" s="38">
        <f t="shared" si="64"/>
        <v>0.34707175925925926</v>
      </c>
      <c r="D46" s="38">
        <f t="shared" si="64"/>
        <v>0.36790509259259263</v>
      </c>
      <c r="E46" s="38">
        <f t="shared" si="64"/>
        <v>0.38873842592592595</v>
      </c>
      <c r="F46" s="39">
        <v>3.3</v>
      </c>
      <c r="G46" s="39">
        <v>7</v>
      </c>
      <c r="H46" s="40" t="s">
        <v>54</v>
      </c>
      <c r="I46" s="38">
        <f t="shared" ref="I46:M46" si="65">I47+TIME(0,0,(3600*($O24-$O23)/(INDEX($T$5:$AB$6,MATCH(I$38,$S$5:$S$6,0),MATCH(CONCATENATE($P24,$Q24),$T$4:$AB$4,0)))+$T$8))</f>
        <v>0.34776620370370376</v>
      </c>
      <c r="J46" s="38">
        <f t="shared" si="65"/>
        <v>0.36859953703703713</v>
      </c>
      <c r="K46" s="38">
        <f t="shared" si="65"/>
        <v>0.38943287037037044</v>
      </c>
      <c r="L46" s="38">
        <f t="shared" si="65"/>
        <v>0.43109953703703713</v>
      </c>
      <c r="M46" s="41">
        <f t="shared" si="65"/>
        <v>0.47276620370370376</v>
      </c>
    </row>
    <row r="47" spans="1:13" ht="13.5" customHeight="1" x14ac:dyDescent="0.25">
      <c r="A47" s="37">
        <f t="shared" ref="A47:E47" si="66">A46+TIME(0,0,(3600*($O24-$O23)/(INDEX($T$5:$AB$6,MATCH(A$38,$S$5:$S$6,0),MATCH(CONCATENATE($P24,$Q24),$T$4:$AB$4,0)))+$T$8))</f>
        <v>0.30695601851851856</v>
      </c>
      <c r="B47" s="38">
        <f t="shared" si="66"/>
        <v>0.32778935185185187</v>
      </c>
      <c r="C47" s="38">
        <f t="shared" si="66"/>
        <v>0.34862268518518519</v>
      </c>
      <c r="D47" s="38">
        <f t="shared" si="66"/>
        <v>0.36945601851851856</v>
      </c>
      <c r="E47" s="38">
        <f t="shared" si="66"/>
        <v>0.39028935185185187</v>
      </c>
      <c r="F47" s="39">
        <v>1.4</v>
      </c>
      <c r="G47" s="39">
        <v>8</v>
      </c>
      <c r="H47" s="40" t="s">
        <v>55</v>
      </c>
      <c r="I47" s="38">
        <f t="shared" ref="I47:M47" si="67">I48+TIME(0,0,(3600*($O25-$O24)/(INDEX($T$5:$AB$6,MATCH(I$38,$S$5:$S$6,0),MATCH(CONCATENATE($P25,$Q25),$T$4:$AB$4,0)))+$T$8))</f>
        <v>0.34621527777777783</v>
      </c>
      <c r="J47" s="38">
        <f t="shared" si="67"/>
        <v>0.3670486111111112</v>
      </c>
      <c r="K47" s="38">
        <f t="shared" si="67"/>
        <v>0.38788194444444452</v>
      </c>
      <c r="L47" s="38">
        <f t="shared" si="67"/>
        <v>0.4295486111111112</v>
      </c>
      <c r="M47" s="41">
        <f t="shared" si="67"/>
        <v>0.47121527777777783</v>
      </c>
    </row>
    <row r="48" spans="1:13" ht="13.5" customHeight="1" x14ac:dyDescent="0.25">
      <c r="A48" s="37">
        <f t="shared" ref="A48:E48" si="68">A47+TIME(0,0,(3600*($O25-$O24)/(INDEX($T$5:$AB$6,MATCH(A$38,$S$5:$S$6,0),MATCH(CONCATENATE($P25,$Q25),$T$4:$AB$4,0)))+$T$8))</f>
        <v>0.3098495370370371</v>
      </c>
      <c r="B48" s="38">
        <f t="shared" si="68"/>
        <v>0.33068287037037042</v>
      </c>
      <c r="C48" s="38">
        <f t="shared" si="68"/>
        <v>0.35151620370370373</v>
      </c>
      <c r="D48" s="38">
        <f t="shared" si="68"/>
        <v>0.3723495370370371</v>
      </c>
      <c r="E48" s="38">
        <f t="shared" si="68"/>
        <v>0.39318287037037042</v>
      </c>
      <c r="F48" s="39">
        <v>3</v>
      </c>
      <c r="G48" s="39">
        <v>9</v>
      </c>
      <c r="H48" s="40" t="s">
        <v>57</v>
      </c>
      <c r="I48" s="38">
        <f t="shared" ref="I48:M48" si="69">I49+TIME(0,0,(3600*($O26-$O25)/(INDEX($T$5:$AB$6,MATCH(I$38,$S$5:$S$6,0),MATCH(CONCATENATE($P26,$Q26),$T$4:$AB$4,0)))+$T$8))</f>
        <v>0.34332175925925928</v>
      </c>
      <c r="J48" s="38">
        <f t="shared" si="69"/>
        <v>0.36415509259259266</v>
      </c>
      <c r="K48" s="38">
        <f t="shared" si="69"/>
        <v>0.38498842592592597</v>
      </c>
      <c r="L48" s="38">
        <f t="shared" si="69"/>
        <v>0.42665509259259266</v>
      </c>
      <c r="M48" s="41">
        <f t="shared" si="69"/>
        <v>0.46832175925925928</v>
      </c>
    </row>
    <row r="49" spans="1:28" ht="13.5" customHeight="1" x14ac:dyDescent="0.25">
      <c r="A49" s="37">
        <f t="shared" ref="A49:E49" si="70">A48+TIME(0,0,(3600*($O26-$O25)/(INDEX($T$5:$AB$6,MATCH(A$38,$S$5:$S$6,0),MATCH(CONCATENATE($P26,$Q26),$T$4:$AB$4,0)))+$T$8))</f>
        <v>0.31140046296296303</v>
      </c>
      <c r="B49" s="38">
        <f t="shared" si="70"/>
        <v>0.33223379629629635</v>
      </c>
      <c r="C49" s="38">
        <f t="shared" si="70"/>
        <v>0.35306712962962966</v>
      </c>
      <c r="D49" s="38">
        <f t="shared" si="70"/>
        <v>0.37390046296296303</v>
      </c>
      <c r="E49" s="38">
        <f t="shared" si="70"/>
        <v>0.39473379629629635</v>
      </c>
      <c r="F49" s="39">
        <v>1.4</v>
      </c>
      <c r="G49" s="39">
        <v>10</v>
      </c>
      <c r="H49" s="40" t="s">
        <v>58</v>
      </c>
      <c r="I49" s="38">
        <f t="shared" ref="I49:M49" si="71">I50+TIME(0,0,(3600*($O27-$O26)/(INDEX($T$5:$AB$6,MATCH(I$38,$S$5:$S$6,0),MATCH(CONCATENATE($P27,$Q27),$T$4:$AB$4,0)))+$T$8))</f>
        <v>0.34177083333333336</v>
      </c>
      <c r="J49" s="38">
        <f t="shared" si="71"/>
        <v>0.36260416666666673</v>
      </c>
      <c r="K49" s="38">
        <f t="shared" si="71"/>
        <v>0.38343750000000004</v>
      </c>
      <c r="L49" s="38">
        <f t="shared" si="71"/>
        <v>0.42510416666666673</v>
      </c>
      <c r="M49" s="41">
        <f t="shared" si="71"/>
        <v>0.46677083333333336</v>
      </c>
    </row>
    <row r="50" spans="1:28" ht="13.5" customHeight="1" x14ac:dyDescent="0.25">
      <c r="A50" s="37">
        <f t="shared" ref="A50:E50" si="72">A49+TIME(0,0,(3600*($O27-$O26)/(INDEX($T$5:$AB$6,MATCH(A$38,$S$5:$S$6,0),MATCH(CONCATENATE($P27,$Q27),$T$4:$AB$4,0)))+$T$8))</f>
        <v>0.31320601851851859</v>
      </c>
      <c r="B50" s="38">
        <f t="shared" si="72"/>
        <v>0.33403935185185191</v>
      </c>
      <c r="C50" s="38">
        <f t="shared" si="72"/>
        <v>0.35487268518518522</v>
      </c>
      <c r="D50" s="38">
        <f t="shared" si="72"/>
        <v>0.37570601851851859</v>
      </c>
      <c r="E50" s="38">
        <f t="shared" si="72"/>
        <v>0.39653935185185191</v>
      </c>
      <c r="F50" s="39">
        <v>1.7</v>
      </c>
      <c r="G50" s="39">
        <v>11</v>
      </c>
      <c r="H50" s="40" t="s">
        <v>59</v>
      </c>
      <c r="I50" s="38">
        <f t="shared" ref="I50:M50" si="73">I51+TIME(0,0,(3600*($O28-$O27)/(INDEX($T$5:$AB$6,MATCH(I$38,$S$5:$S$6,0),MATCH(CONCATENATE($P28,$Q28),$T$4:$AB$4,0)))+$T$8))</f>
        <v>0.3399652777777778</v>
      </c>
      <c r="J50" s="38">
        <f t="shared" si="73"/>
        <v>0.36079861111111117</v>
      </c>
      <c r="K50" s="38">
        <f t="shared" si="73"/>
        <v>0.38163194444444448</v>
      </c>
      <c r="L50" s="38">
        <f t="shared" si="73"/>
        <v>0.42329861111111117</v>
      </c>
      <c r="M50" s="41">
        <f t="shared" si="73"/>
        <v>0.4649652777777778</v>
      </c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ht="13.5" customHeight="1" x14ac:dyDescent="0.25">
      <c r="A51" s="37">
        <f t="shared" ref="A51:E51" si="74">A50+TIME(0,0,(3600*($O28-$O27)/(INDEX($T$5:$AB$6,MATCH(A$38,$S$5:$S$6,0),MATCH(CONCATENATE($P28,$Q28),$T$4:$AB$4,0)))+$T$8))</f>
        <v>0.31467592592592603</v>
      </c>
      <c r="B51" s="38">
        <f t="shared" si="74"/>
        <v>0.33550925925925934</v>
      </c>
      <c r="C51" s="38">
        <f t="shared" si="74"/>
        <v>0.35634259259259266</v>
      </c>
      <c r="D51" s="38">
        <f t="shared" si="74"/>
        <v>0.37717592592592603</v>
      </c>
      <c r="E51" s="38">
        <f t="shared" si="74"/>
        <v>0.39800925925925934</v>
      </c>
      <c r="F51" s="39">
        <v>1.3</v>
      </c>
      <c r="G51" s="39">
        <v>12</v>
      </c>
      <c r="H51" s="40" t="s">
        <v>60</v>
      </c>
      <c r="I51" s="38">
        <f t="shared" ref="I51:M51" si="75">I52+TIME(0,0,(3600*($O29-$O28)/(INDEX($T$5:$AB$6,MATCH(I$38,$S$5:$S$6,0),MATCH(CONCATENATE($P29,$Q29),$T$4:$AB$4,0)))+$T$8))</f>
        <v>0.33849537037037036</v>
      </c>
      <c r="J51" s="38">
        <f t="shared" si="75"/>
        <v>0.35932870370370373</v>
      </c>
      <c r="K51" s="38">
        <f t="shared" si="75"/>
        <v>0.38016203703703705</v>
      </c>
      <c r="L51" s="38">
        <f t="shared" si="75"/>
        <v>0.42182870370370373</v>
      </c>
      <c r="M51" s="41">
        <f t="shared" si="75"/>
        <v>0.46349537037037036</v>
      </c>
    </row>
    <row r="52" spans="1:28" ht="13.5" customHeight="1" x14ac:dyDescent="0.25">
      <c r="A52" s="37">
        <f t="shared" ref="A52:E52" si="76">A51+TIME(0,0,(3600*($O29-$O28)/(INDEX($T$5:$AB$6,MATCH(A$38,$S$5:$S$6,0),MATCH(CONCATENATE($P29,$Q29),$T$4:$AB$4,0)))+$T$8))</f>
        <v>0.31656250000000008</v>
      </c>
      <c r="B52" s="38">
        <f t="shared" si="76"/>
        <v>0.33739583333333339</v>
      </c>
      <c r="C52" s="38">
        <f t="shared" si="76"/>
        <v>0.35822916666666671</v>
      </c>
      <c r="D52" s="38">
        <f t="shared" si="76"/>
        <v>0.37906250000000008</v>
      </c>
      <c r="E52" s="38">
        <f t="shared" si="76"/>
        <v>0.39989583333333339</v>
      </c>
      <c r="F52" s="39">
        <v>1.8</v>
      </c>
      <c r="G52" s="39">
        <v>13</v>
      </c>
      <c r="H52" s="40" t="s">
        <v>61</v>
      </c>
      <c r="I52" s="38">
        <f t="shared" ref="I52:M52" si="77">I53+TIME(0,0,(3600*($O30-$O29)/(INDEX($T$5:$AB$6,MATCH(I$38,$S$5:$S$6,0),MATCH(CONCATENATE($P30,$Q30),$T$4:$AB$4,0)))+$T$8))</f>
        <v>0.33660879629629631</v>
      </c>
      <c r="J52" s="38">
        <f t="shared" si="77"/>
        <v>0.35744212962962968</v>
      </c>
      <c r="K52" s="38">
        <f t="shared" si="77"/>
        <v>0.37827546296296299</v>
      </c>
      <c r="L52" s="38">
        <f t="shared" si="77"/>
        <v>0.41994212962962968</v>
      </c>
      <c r="M52" s="41">
        <f t="shared" si="77"/>
        <v>0.46160879629629631</v>
      </c>
    </row>
    <row r="53" spans="1:28" ht="13.5" customHeight="1" x14ac:dyDescent="0.25">
      <c r="A53" s="37">
        <f t="shared" ref="A53:E53" si="78">A52+TIME(0,0,(3600*($O30-$O29)/(INDEX($T$5:$AB$6,MATCH(A$38,$S$5:$S$6,0),MATCH(CONCATENATE($P30,$Q30),$T$4:$AB$4,0)))+$T$8))</f>
        <v>0.31761574074074084</v>
      </c>
      <c r="B53" s="38">
        <f t="shared" si="78"/>
        <v>0.33844907407407415</v>
      </c>
      <c r="C53" s="38">
        <f t="shared" si="78"/>
        <v>0.35928240740740747</v>
      </c>
      <c r="D53" s="38">
        <f t="shared" si="78"/>
        <v>0.38011574074074084</v>
      </c>
      <c r="E53" s="38">
        <f t="shared" si="78"/>
        <v>0.40094907407407415</v>
      </c>
      <c r="F53" s="39">
        <v>0.8</v>
      </c>
      <c r="G53" s="39">
        <v>14</v>
      </c>
      <c r="H53" s="40" t="s">
        <v>62</v>
      </c>
      <c r="I53" s="38">
        <f t="shared" ref="I53:M53" si="79">I54+TIME(0,0,(3600*($O31-$O30)/(INDEX($T$5:$AB$6,MATCH(I$38,$S$5:$S$6,0),MATCH(CONCATENATE($P31,$Q31),$T$4:$AB$4,0)))+$T$8))</f>
        <v>0.33555555555555555</v>
      </c>
      <c r="J53" s="38">
        <f t="shared" si="79"/>
        <v>0.35638888888888892</v>
      </c>
      <c r="K53" s="38">
        <f t="shared" si="79"/>
        <v>0.37722222222222224</v>
      </c>
      <c r="L53" s="38">
        <f t="shared" si="79"/>
        <v>0.41888888888888892</v>
      </c>
      <c r="M53" s="41">
        <f t="shared" si="79"/>
        <v>0.46055555555555555</v>
      </c>
    </row>
    <row r="54" spans="1:28" ht="13.5" customHeight="1" x14ac:dyDescent="0.25">
      <c r="A54" s="37">
        <f t="shared" ref="A54:E54" si="80">A53+TIME(0,0,(3600*($O31-$O30)/(INDEX($T$5:$AB$6,MATCH(A$38,$S$5:$S$6,0),MATCH(CONCATENATE($P31,$Q31),$T$4:$AB$4,0)))+$T$8))</f>
        <v>0.31983796296296307</v>
      </c>
      <c r="B54" s="38">
        <f t="shared" si="80"/>
        <v>0.34067129629629639</v>
      </c>
      <c r="C54" s="38">
        <f t="shared" si="80"/>
        <v>0.3615046296296297</v>
      </c>
      <c r="D54" s="38">
        <f t="shared" si="80"/>
        <v>0.38233796296296307</v>
      </c>
      <c r="E54" s="38">
        <f t="shared" si="80"/>
        <v>0.40317129629629639</v>
      </c>
      <c r="F54" s="39">
        <v>2.2000000000000002</v>
      </c>
      <c r="G54" s="39">
        <v>15</v>
      </c>
      <c r="H54" s="40" t="s">
        <v>63</v>
      </c>
      <c r="I54" s="46">
        <v>0.33333333333333331</v>
      </c>
      <c r="J54" s="46">
        <v>0.35416666666666669</v>
      </c>
      <c r="K54" s="46">
        <v>0.375</v>
      </c>
      <c r="L54" s="46">
        <v>0.41666666666666669</v>
      </c>
      <c r="M54" s="47">
        <v>0.45833333333333331</v>
      </c>
    </row>
    <row r="55" spans="1:28" ht="13.5" customHeight="1" x14ac:dyDescent="0.25">
      <c r="A55" s="37"/>
      <c r="B55" s="38"/>
      <c r="C55" s="38"/>
      <c r="D55" s="38"/>
      <c r="E55" s="38"/>
      <c r="F55" s="39"/>
      <c r="G55" s="39"/>
      <c r="H55" s="40"/>
      <c r="I55" s="38"/>
      <c r="J55" s="38"/>
      <c r="K55" s="38"/>
      <c r="L55" s="38"/>
      <c r="M55" s="41"/>
    </row>
    <row r="56" spans="1:28" ht="19.5" customHeight="1" x14ac:dyDescent="0.25">
      <c r="A56" s="48" t="s">
        <v>64</v>
      </c>
      <c r="B56" s="49" t="s">
        <v>64</v>
      </c>
      <c r="C56" s="49" t="s">
        <v>64</v>
      </c>
      <c r="D56" s="49" t="s">
        <v>64</v>
      </c>
      <c r="E56" s="49" t="s">
        <v>64</v>
      </c>
      <c r="F56" s="49"/>
      <c r="G56" s="49"/>
      <c r="H56" s="50"/>
      <c r="I56" s="51" t="str">
        <f t="shared" ref="I56:M56" si="81">A56</f>
        <v>1=5</v>
      </c>
      <c r="J56" s="51" t="str">
        <f t="shared" si="81"/>
        <v>1=5</v>
      </c>
      <c r="K56" s="51" t="str">
        <f t="shared" si="81"/>
        <v>1=5</v>
      </c>
      <c r="L56" s="51" t="str">
        <f t="shared" si="81"/>
        <v>1=5</v>
      </c>
      <c r="M56" s="52" t="str">
        <f t="shared" si="81"/>
        <v>1=5</v>
      </c>
      <c r="N56" s="1"/>
    </row>
    <row r="57" spans="1:28" ht="12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28" ht="12.75" customHeight="1" x14ac:dyDescent="0.25">
      <c r="A58" s="85" t="s">
        <v>29</v>
      </c>
      <c r="B58" s="86"/>
      <c r="C58" s="86"/>
      <c r="D58" s="86"/>
      <c r="E58" s="86"/>
      <c r="F58" s="15" t="s">
        <v>30</v>
      </c>
      <c r="G58" s="16" t="s">
        <v>31</v>
      </c>
      <c r="H58" s="16" t="s">
        <v>32</v>
      </c>
      <c r="I58" s="82" t="s">
        <v>33</v>
      </c>
      <c r="J58" s="83"/>
      <c r="K58" s="83"/>
      <c r="L58" s="83"/>
      <c r="M58" s="84"/>
    </row>
    <row r="59" spans="1:28" ht="12.75" customHeight="1" x14ac:dyDescent="0.25">
      <c r="A59" s="82" t="s">
        <v>34</v>
      </c>
      <c r="B59" s="83"/>
      <c r="C59" s="83"/>
      <c r="D59" s="83"/>
      <c r="E59" s="84"/>
      <c r="F59" s="18"/>
      <c r="G59" s="19" t="s">
        <v>35</v>
      </c>
      <c r="H59" s="20" t="s">
        <v>36</v>
      </c>
      <c r="I59" s="82" t="s">
        <v>34</v>
      </c>
      <c r="J59" s="83"/>
      <c r="K59" s="83"/>
      <c r="L59" s="83"/>
      <c r="M59" s="84"/>
    </row>
    <row r="60" spans="1:28" ht="12.75" customHeight="1" x14ac:dyDescent="0.25">
      <c r="A60" s="21" t="s">
        <v>70</v>
      </c>
      <c r="B60" s="21" t="s">
        <v>71</v>
      </c>
      <c r="C60" s="21" t="s">
        <v>72</v>
      </c>
      <c r="D60" s="21" t="s">
        <v>73</v>
      </c>
      <c r="E60" s="21" t="s">
        <v>74</v>
      </c>
      <c r="F60" s="23"/>
      <c r="G60" s="23"/>
      <c r="H60" s="22"/>
      <c r="I60" s="22" t="str">
        <f t="shared" ref="I60:M60" si="82">A60</f>
        <v>C11</v>
      </c>
      <c r="J60" s="22" t="str">
        <f t="shared" si="82"/>
        <v>C12</v>
      </c>
      <c r="K60" s="22" t="str">
        <f t="shared" si="82"/>
        <v>C13</v>
      </c>
      <c r="L60" s="22" t="str">
        <f t="shared" si="82"/>
        <v>C14</v>
      </c>
      <c r="M60" s="22" t="str">
        <f t="shared" si="82"/>
        <v>C15</v>
      </c>
    </row>
    <row r="61" spans="1:28" ht="12.75" customHeight="1" x14ac:dyDescent="0.25">
      <c r="A61" s="25" t="s">
        <v>23</v>
      </c>
      <c r="B61" s="26" t="s">
        <v>23</v>
      </c>
      <c r="C61" s="26" t="s">
        <v>23</v>
      </c>
      <c r="D61" s="26" t="s">
        <v>23</v>
      </c>
      <c r="E61" s="26" t="s">
        <v>23</v>
      </c>
      <c r="F61" s="27"/>
      <c r="G61" s="27"/>
      <c r="H61" s="28"/>
      <c r="I61" s="26" t="str">
        <f t="shared" ref="I61:M61" si="83">A61</f>
        <v>M</v>
      </c>
      <c r="J61" s="26" t="str">
        <f t="shared" si="83"/>
        <v>M</v>
      </c>
      <c r="K61" s="26" t="str">
        <f t="shared" si="83"/>
        <v>M</v>
      </c>
      <c r="L61" s="26" t="str">
        <f t="shared" si="83"/>
        <v>M</v>
      </c>
      <c r="M61" s="26" t="str">
        <f t="shared" si="83"/>
        <v>M</v>
      </c>
    </row>
    <row r="62" spans="1:28" ht="12.75" customHeight="1" x14ac:dyDescent="0.25">
      <c r="A62" s="29">
        <v>0.41666666666666669</v>
      </c>
      <c r="B62" s="30">
        <v>0.45833333333333331</v>
      </c>
      <c r="C62" s="30">
        <v>0.47916666666666669</v>
      </c>
      <c r="D62" s="30">
        <v>0.5</v>
      </c>
      <c r="E62" s="30">
        <v>0.52083333333333337</v>
      </c>
      <c r="F62" s="31"/>
      <c r="G62" s="31">
        <v>0</v>
      </c>
      <c r="H62" s="32" t="s">
        <v>46</v>
      </c>
      <c r="I62" s="33">
        <f t="shared" ref="I62:M62" si="84">I63+TIME(0,0,(3600*($O17-$O16)/(INDEX($T$5:$AB$6,MATCH(I$61,$S$5:$S$6,0),MATCH(CONCATENATE($P17,$Q17),$T$4:$AB$4,0)))+$T$8))</f>
        <v>0.50733796296296296</v>
      </c>
      <c r="J62" s="33">
        <f t="shared" si="84"/>
        <v>0.52817129629629622</v>
      </c>
      <c r="K62" s="33">
        <f t="shared" si="84"/>
        <v>0.54900462962962959</v>
      </c>
      <c r="L62" s="33">
        <f t="shared" si="84"/>
        <v>0.56983796296296285</v>
      </c>
      <c r="M62" s="34">
        <f t="shared" si="84"/>
        <v>0.59067129629629622</v>
      </c>
    </row>
    <row r="63" spans="1:28" ht="12.75" customHeight="1" x14ac:dyDescent="0.25">
      <c r="A63" s="37">
        <f t="shared" ref="A63:E63" si="85">A62+TIME(0,0,(3600*($O17-$O16)/(INDEX($T$5:$AB$6,MATCH(A$61,$S$5:$S$6,0),MATCH(CONCATENATE($P17,$Q17),$T$4:$AB$4,0)))+$T$8))</f>
        <v>0.41914351851851855</v>
      </c>
      <c r="B63" s="38">
        <f t="shared" si="85"/>
        <v>0.46081018518518518</v>
      </c>
      <c r="C63" s="38">
        <f t="shared" si="85"/>
        <v>0.48164351851851855</v>
      </c>
      <c r="D63" s="38">
        <f t="shared" si="85"/>
        <v>0.50247685185185187</v>
      </c>
      <c r="E63" s="38">
        <f t="shared" si="85"/>
        <v>0.52331018518518524</v>
      </c>
      <c r="F63" s="39">
        <v>2.5</v>
      </c>
      <c r="G63" s="39">
        <v>1</v>
      </c>
      <c r="H63" s="40" t="s">
        <v>47</v>
      </c>
      <c r="I63" s="38">
        <f t="shared" ref="I63:M63" si="86">I64+TIME(0,0,(3600*($O18-$O17)/(INDEX($T$5:$AB$6,MATCH(I$61,$S$5:$S$6,0),MATCH(CONCATENATE($P18,$Q18),$T$4:$AB$4,0)))+$T$8))</f>
        <v>0.50486111111111109</v>
      </c>
      <c r="J63" s="38">
        <f t="shared" si="86"/>
        <v>0.52569444444444435</v>
      </c>
      <c r="K63" s="38">
        <f t="shared" si="86"/>
        <v>0.54652777777777772</v>
      </c>
      <c r="L63" s="38">
        <f t="shared" si="86"/>
        <v>0.56736111111111098</v>
      </c>
      <c r="M63" s="41">
        <f t="shared" si="86"/>
        <v>0.58819444444444435</v>
      </c>
    </row>
    <row r="64" spans="1:28" ht="12.75" customHeight="1" x14ac:dyDescent="0.25">
      <c r="A64" s="37">
        <f t="shared" ref="A64:E64" si="87">A63+TIME(0,0,(3600*($O18-$O17)/(INDEX($T$5:$AB$6,MATCH(A$61,$S$5:$S$6,0),MATCH(CONCATENATE($P18,$Q18),$T$4:$AB$4,0)))+$T$8))</f>
        <v>0.42078703703703707</v>
      </c>
      <c r="B64" s="38">
        <f t="shared" si="87"/>
        <v>0.4624537037037037</v>
      </c>
      <c r="C64" s="38">
        <f t="shared" si="87"/>
        <v>0.48328703703703707</v>
      </c>
      <c r="D64" s="38">
        <f t="shared" si="87"/>
        <v>0.50412037037037039</v>
      </c>
      <c r="E64" s="38">
        <f t="shared" si="87"/>
        <v>0.52495370370370376</v>
      </c>
      <c r="F64" s="39">
        <v>1.5</v>
      </c>
      <c r="G64" s="39">
        <v>2</v>
      </c>
      <c r="H64" s="45" t="s">
        <v>49</v>
      </c>
      <c r="I64" s="38">
        <f t="shared" ref="I64:M64" si="88">I65+TIME(0,0,(3600*($O19-$O18)/(INDEX($T$5:$AB$6,MATCH(I$61,$S$5:$S$6,0),MATCH(CONCATENATE($P19,$Q19),$T$4:$AB$4,0)))+$T$8))</f>
        <v>0.50321759259259258</v>
      </c>
      <c r="J64" s="38">
        <f t="shared" si="88"/>
        <v>0.52405092592592584</v>
      </c>
      <c r="K64" s="38">
        <f t="shared" si="88"/>
        <v>0.54488425925925921</v>
      </c>
      <c r="L64" s="38">
        <f t="shared" si="88"/>
        <v>0.56571759259259247</v>
      </c>
      <c r="M64" s="41">
        <f t="shared" si="88"/>
        <v>0.58655092592592584</v>
      </c>
    </row>
    <row r="65" spans="1:13" ht="12.75" customHeight="1" x14ac:dyDescent="0.25">
      <c r="A65" s="37">
        <f t="shared" ref="A65:E65" si="89">A64+TIME(0,0,(3600*($O19-$O18)/(INDEX($T$5:$AB$6,MATCH(A$61,$S$5:$S$6,0),MATCH(CONCATENATE($P19,$Q19),$T$4:$AB$4,0)))+$T$8))</f>
        <v>0.42376157407407411</v>
      </c>
      <c r="B65" s="38">
        <f t="shared" si="89"/>
        <v>0.46542824074074074</v>
      </c>
      <c r="C65" s="38">
        <f t="shared" si="89"/>
        <v>0.48626157407407411</v>
      </c>
      <c r="D65" s="38">
        <f t="shared" si="89"/>
        <v>0.50709490740740737</v>
      </c>
      <c r="E65" s="38">
        <f t="shared" si="89"/>
        <v>0.52792824074074074</v>
      </c>
      <c r="F65" s="39">
        <v>3.1</v>
      </c>
      <c r="G65" s="39">
        <v>3</v>
      </c>
      <c r="H65" s="45" t="s">
        <v>50</v>
      </c>
      <c r="I65" s="38">
        <f t="shared" ref="I65:M65" si="90">I66+TIME(0,0,(3600*($O20-$O19)/(INDEX($T$5:$AB$6,MATCH(I$61,$S$5:$S$6,0),MATCH(CONCATENATE($P20,$Q20),$T$4:$AB$4,0)))+$T$8))</f>
        <v>0.50024305555555559</v>
      </c>
      <c r="J65" s="38">
        <f t="shared" si="90"/>
        <v>0.52107638888888885</v>
      </c>
      <c r="K65" s="38">
        <f t="shared" si="90"/>
        <v>0.54190972222222222</v>
      </c>
      <c r="L65" s="38">
        <f t="shared" si="90"/>
        <v>0.56274305555555548</v>
      </c>
      <c r="M65" s="41">
        <f t="shared" si="90"/>
        <v>0.58357638888888885</v>
      </c>
    </row>
    <row r="66" spans="1:13" ht="12.75" customHeight="1" x14ac:dyDescent="0.25">
      <c r="A66" s="37">
        <f t="shared" ref="A66:E66" si="91">A65+TIME(0,0,(3600*($O20-$O19)/(INDEX($T$5:$AB$6,MATCH(A$61,$S$5:$S$6,0),MATCH(CONCATENATE($P20,$Q20),$T$4:$AB$4,0)))+$T$8))</f>
        <v>0.4250694444444445</v>
      </c>
      <c r="B66" s="38">
        <f t="shared" si="91"/>
        <v>0.46673611111111113</v>
      </c>
      <c r="C66" s="38">
        <f t="shared" si="91"/>
        <v>0.4875694444444445</v>
      </c>
      <c r="D66" s="38">
        <f t="shared" si="91"/>
        <v>0.50840277777777776</v>
      </c>
      <c r="E66" s="38">
        <f t="shared" si="91"/>
        <v>0.52923611111111113</v>
      </c>
      <c r="F66" s="39">
        <v>1.1000000000000001</v>
      </c>
      <c r="G66" s="39">
        <v>4</v>
      </c>
      <c r="H66" s="40" t="s">
        <v>51</v>
      </c>
      <c r="I66" s="38">
        <f t="shared" ref="I66:M66" si="92">I67+TIME(0,0,(3600*($O21-$O20)/(INDEX($T$5:$AB$6,MATCH(I$61,$S$5:$S$6,0),MATCH(CONCATENATE($P21,$Q21),$T$4:$AB$4,0)))+$T$8))</f>
        <v>0.49893518518518526</v>
      </c>
      <c r="J66" s="38">
        <f t="shared" si="92"/>
        <v>0.51976851851851846</v>
      </c>
      <c r="K66" s="38">
        <f t="shared" si="92"/>
        <v>0.54060185185185183</v>
      </c>
      <c r="L66" s="38">
        <f t="shared" si="92"/>
        <v>0.56143518518518509</v>
      </c>
      <c r="M66" s="41">
        <f t="shared" si="92"/>
        <v>0.58226851851851846</v>
      </c>
    </row>
    <row r="67" spans="1:13" ht="12.75" customHeight="1" x14ac:dyDescent="0.25">
      <c r="A67" s="37">
        <f t="shared" ref="A67:E67" si="93">A66+TIME(0,0,(3600*($O21-$O20)/(INDEX($T$5:$AB$6,MATCH(A$61,$S$5:$S$6,0),MATCH(CONCATENATE($P21,$Q21),$T$4:$AB$4,0)))+$T$8))</f>
        <v>0.42604166666666671</v>
      </c>
      <c r="B67" s="38">
        <f t="shared" si="93"/>
        <v>0.46770833333333334</v>
      </c>
      <c r="C67" s="38">
        <f t="shared" si="93"/>
        <v>0.48854166666666671</v>
      </c>
      <c r="D67" s="38">
        <f t="shared" si="93"/>
        <v>0.50937500000000002</v>
      </c>
      <c r="E67" s="38">
        <f t="shared" si="93"/>
        <v>0.53020833333333339</v>
      </c>
      <c r="F67" s="39">
        <v>0.7</v>
      </c>
      <c r="G67" s="39">
        <v>5</v>
      </c>
      <c r="H67" s="40" t="s">
        <v>52</v>
      </c>
      <c r="I67" s="38">
        <f t="shared" ref="I67:M67" si="94">I68+TIME(0,0,(3600*($O22-$O21)/(INDEX($T$5:$AB$6,MATCH(I$61,$S$5:$S$6,0),MATCH(CONCATENATE($P22,$Q22),$T$4:$AB$4,0)))+$T$8))</f>
        <v>0.49796296296296305</v>
      </c>
      <c r="J67" s="38">
        <f t="shared" si="94"/>
        <v>0.5187962962962962</v>
      </c>
      <c r="K67" s="38">
        <f t="shared" si="94"/>
        <v>0.53962962962962957</v>
      </c>
      <c r="L67" s="38">
        <f t="shared" si="94"/>
        <v>0.56046296296296283</v>
      </c>
      <c r="M67" s="41">
        <f t="shared" si="94"/>
        <v>0.5812962962962962</v>
      </c>
    </row>
    <row r="68" spans="1:13" ht="12.75" customHeight="1" x14ac:dyDescent="0.25">
      <c r="A68" s="37">
        <f t="shared" ref="A68:E68" si="95">A67+TIME(0,0,(3600*($O22-$O21)/(INDEX($T$5:$AB$6,MATCH(A$61,$S$5:$S$6,0),MATCH(CONCATENATE($P22,$Q22),$T$4:$AB$4,0)))+$T$8))</f>
        <v>0.42726851851851855</v>
      </c>
      <c r="B68" s="38">
        <f t="shared" si="95"/>
        <v>0.46893518518518518</v>
      </c>
      <c r="C68" s="38">
        <f t="shared" si="95"/>
        <v>0.48976851851851855</v>
      </c>
      <c r="D68" s="38">
        <f t="shared" si="95"/>
        <v>0.51060185185185192</v>
      </c>
      <c r="E68" s="38">
        <f t="shared" si="95"/>
        <v>0.53143518518518529</v>
      </c>
      <c r="F68" s="39">
        <v>1</v>
      </c>
      <c r="G68" s="39">
        <v>6</v>
      </c>
      <c r="H68" s="40" t="s">
        <v>53</v>
      </c>
      <c r="I68" s="38">
        <f t="shared" ref="I68:M68" si="96">I69+TIME(0,0,(3600*($O23-$O22)/(INDEX($T$5:$AB$6,MATCH(I$61,$S$5:$S$6,0),MATCH(CONCATENATE($P23,$Q23),$T$4:$AB$4,0)))+$T$8))</f>
        <v>0.49673611111111121</v>
      </c>
      <c r="J68" s="38">
        <f t="shared" si="96"/>
        <v>0.5175694444444443</v>
      </c>
      <c r="K68" s="38">
        <f t="shared" si="96"/>
        <v>0.53840277777777767</v>
      </c>
      <c r="L68" s="38">
        <f t="shared" si="96"/>
        <v>0.55923611111111093</v>
      </c>
      <c r="M68" s="41">
        <f t="shared" si="96"/>
        <v>0.5800694444444443</v>
      </c>
    </row>
    <row r="69" spans="1:13" ht="12.75" customHeight="1" x14ac:dyDescent="0.25">
      <c r="A69" s="37">
        <f t="shared" ref="A69:E69" si="97">A68+TIME(0,0,(3600*($O23-$O22)/(INDEX($T$5:$AB$6,MATCH(A$61,$S$5:$S$6,0),MATCH(CONCATENATE($P23,$Q23),$T$4:$AB$4,0)))+$T$8))</f>
        <v>0.43040509259259263</v>
      </c>
      <c r="B69" s="38">
        <f t="shared" si="97"/>
        <v>0.47207175925925926</v>
      </c>
      <c r="C69" s="38">
        <f t="shared" si="97"/>
        <v>0.49290509259259263</v>
      </c>
      <c r="D69" s="38">
        <f t="shared" si="97"/>
        <v>0.513738425925926</v>
      </c>
      <c r="E69" s="38">
        <f t="shared" si="97"/>
        <v>0.53457175925925937</v>
      </c>
      <c r="F69" s="39">
        <v>3.3</v>
      </c>
      <c r="G69" s="39">
        <v>7</v>
      </c>
      <c r="H69" s="40" t="s">
        <v>54</v>
      </c>
      <c r="I69" s="38">
        <f t="shared" ref="I69:M69" si="98">I70+TIME(0,0,(3600*($O24-$O23)/(INDEX($T$5:$AB$6,MATCH(I$61,$S$5:$S$6,0),MATCH(CONCATENATE($P24,$Q24),$T$4:$AB$4,0)))+$T$8))</f>
        <v>0.49359953703703713</v>
      </c>
      <c r="J69" s="38">
        <f t="shared" si="98"/>
        <v>0.51443287037037022</v>
      </c>
      <c r="K69" s="38">
        <f t="shared" si="98"/>
        <v>0.53526620370370359</v>
      </c>
      <c r="L69" s="38">
        <f t="shared" si="98"/>
        <v>0.55609953703703685</v>
      </c>
      <c r="M69" s="41">
        <f t="shared" si="98"/>
        <v>0.57693287037037022</v>
      </c>
    </row>
    <row r="70" spans="1:13" ht="13.2" x14ac:dyDescent="0.25">
      <c r="A70" s="37">
        <f t="shared" ref="A70:E70" si="99">A69+TIME(0,0,(3600*($O24-$O23)/(INDEX($T$5:$AB$6,MATCH(A$61,$S$5:$S$6,0),MATCH(CONCATENATE($P24,$Q24),$T$4:$AB$4,0)))+$T$8))</f>
        <v>0.43195601851851856</v>
      </c>
      <c r="B70" s="38">
        <f t="shared" si="99"/>
        <v>0.47362268518518519</v>
      </c>
      <c r="C70" s="38">
        <f t="shared" si="99"/>
        <v>0.49445601851851856</v>
      </c>
      <c r="D70" s="38">
        <f t="shared" si="99"/>
        <v>0.51528935185185187</v>
      </c>
      <c r="E70" s="38">
        <f t="shared" si="99"/>
        <v>0.53612268518518524</v>
      </c>
      <c r="F70" s="39">
        <v>1.4</v>
      </c>
      <c r="G70" s="39">
        <v>8</v>
      </c>
      <c r="H70" s="40" t="s">
        <v>55</v>
      </c>
      <c r="I70" s="38">
        <f t="shared" ref="I70:M70" si="100">I71+TIME(0,0,(3600*($O25-$O24)/(INDEX($T$5:$AB$6,MATCH(I$61,$S$5:$S$6,0),MATCH(CONCATENATE($P25,$Q25),$T$4:$AB$4,0)))+$T$8))</f>
        <v>0.4920486111111112</v>
      </c>
      <c r="J70" s="38">
        <f t="shared" si="100"/>
        <v>0.51288194444444435</v>
      </c>
      <c r="K70" s="38">
        <f t="shared" si="100"/>
        <v>0.53371527777777772</v>
      </c>
      <c r="L70" s="38">
        <f t="shared" si="100"/>
        <v>0.55454861111111098</v>
      </c>
      <c r="M70" s="41">
        <f t="shared" si="100"/>
        <v>0.57538194444444435</v>
      </c>
    </row>
    <row r="71" spans="1:13" ht="13.2" x14ac:dyDescent="0.25">
      <c r="A71" s="37">
        <f t="shared" ref="A71:E71" si="101">A70+TIME(0,0,(3600*($O25-$O24)/(INDEX($T$5:$AB$6,MATCH(A$61,$S$5:$S$6,0),MATCH(CONCATENATE($P25,$Q25),$T$4:$AB$4,0)))+$T$8))</f>
        <v>0.4348495370370371</v>
      </c>
      <c r="B71" s="38">
        <f t="shared" si="101"/>
        <v>0.47651620370370373</v>
      </c>
      <c r="C71" s="38">
        <f t="shared" si="101"/>
        <v>0.4973495370370371</v>
      </c>
      <c r="D71" s="38">
        <f t="shared" si="101"/>
        <v>0.51818287037037036</v>
      </c>
      <c r="E71" s="38">
        <f t="shared" si="101"/>
        <v>0.53901620370370373</v>
      </c>
      <c r="F71" s="39">
        <v>3</v>
      </c>
      <c r="G71" s="39">
        <v>9</v>
      </c>
      <c r="H71" s="40" t="s">
        <v>57</v>
      </c>
      <c r="I71" s="38">
        <f t="shared" ref="I71:M71" si="102">I72+TIME(0,0,(3600*($O26-$O25)/(INDEX($T$5:$AB$6,MATCH(I$61,$S$5:$S$6,0),MATCH(CONCATENATE($P26,$Q26),$T$4:$AB$4,0)))+$T$8))</f>
        <v>0.48915509259259266</v>
      </c>
      <c r="J71" s="38">
        <f t="shared" si="102"/>
        <v>0.50998842592592586</v>
      </c>
      <c r="K71" s="38">
        <f t="shared" si="102"/>
        <v>0.53082175925925923</v>
      </c>
      <c r="L71" s="38">
        <f t="shared" si="102"/>
        <v>0.55165509259259249</v>
      </c>
      <c r="M71" s="41">
        <f t="shared" si="102"/>
        <v>0.57248842592592586</v>
      </c>
    </row>
    <row r="72" spans="1:13" ht="13.2" x14ac:dyDescent="0.25">
      <c r="A72" s="37">
        <f t="shared" ref="A72:E72" si="103">A71+TIME(0,0,(3600*($O26-$O25)/(INDEX($T$5:$AB$6,MATCH(A$61,$S$5:$S$6,0),MATCH(CONCATENATE($P26,$Q26),$T$4:$AB$4,0)))+$T$8))</f>
        <v>0.43640046296296303</v>
      </c>
      <c r="B72" s="38">
        <f t="shared" si="103"/>
        <v>0.47806712962962966</v>
      </c>
      <c r="C72" s="38">
        <f t="shared" si="103"/>
        <v>0.49890046296296303</v>
      </c>
      <c r="D72" s="38">
        <f t="shared" si="103"/>
        <v>0.51973379629629624</v>
      </c>
      <c r="E72" s="38">
        <f t="shared" si="103"/>
        <v>0.54056712962962961</v>
      </c>
      <c r="F72" s="39">
        <v>1.4</v>
      </c>
      <c r="G72" s="39">
        <v>10</v>
      </c>
      <c r="H72" s="40" t="s">
        <v>58</v>
      </c>
      <c r="I72" s="38">
        <f t="shared" ref="I72:M72" si="104">I73+TIME(0,0,(3600*($O27-$O26)/(INDEX($T$5:$AB$6,MATCH(I$61,$S$5:$S$6,0),MATCH(CONCATENATE($P27,$Q27),$T$4:$AB$4,0)))+$T$8))</f>
        <v>0.48760416666666673</v>
      </c>
      <c r="J72" s="38">
        <f t="shared" si="104"/>
        <v>0.50843749999999999</v>
      </c>
      <c r="K72" s="38">
        <f t="shared" si="104"/>
        <v>0.52927083333333336</v>
      </c>
      <c r="L72" s="38">
        <f t="shared" si="104"/>
        <v>0.55010416666666662</v>
      </c>
      <c r="M72" s="41">
        <f t="shared" si="104"/>
        <v>0.57093749999999999</v>
      </c>
    </row>
    <row r="73" spans="1:13" ht="13.2" x14ac:dyDescent="0.25">
      <c r="A73" s="37">
        <f t="shared" ref="A73:E73" si="105">A72+TIME(0,0,(3600*($O27-$O26)/(INDEX($T$5:$AB$6,MATCH(A$61,$S$5:$S$6,0),MATCH(CONCATENATE($P27,$Q27),$T$4:$AB$4,0)))+$T$8))</f>
        <v>0.43820601851851859</v>
      </c>
      <c r="B73" s="38">
        <f t="shared" si="105"/>
        <v>0.47987268518518522</v>
      </c>
      <c r="C73" s="38">
        <f t="shared" si="105"/>
        <v>0.50070601851851859</v>
      </c>
      <c r="D73" s="38">
        <f t="shared" si="105"/>
        <v>0.52153935185185174</v>
      </c>
      <c r="E73" s="38">
        <f t="shared" si="105"/>
        <v>0.54237268518518511</v>
      </c>
      <c r="F73" s="39">
        <v>1.7</v>
      </c>
      <c r="G73" s="39">
        <v>11</v>
      </c>
      <c r="H73" s="40" t="s">
        <v>59</v>
      </c>
      <c r="I73" s="38">
        <f t="shared" ref="I73:M73" si="106">I74+TIME(0,0,(3600*($O28-$O27)/(INDEX($T$5:$AB$6,MATCH(I$61,$S$5:$S$6,0),MATCH(CONCATENATE($P28,$Q28),$T$4:$AB$4,0)))+$T$8))</f>
        <v>0.48579861111111117</v>
      </c>
      <c r="J73" s="38">
        <f t="shared" si="106"/>
        <v>0.50663194444444448</v>
      </c>
      <c r="K73" s="38">
        <f t="shared" si="106"/>
        <v>0.52746527777777785</v>
      </c>
      <c r="L73" s="38">
        <f t="shared" si="106"/>
        <v>0.54829861111111111</v>
      </c>
      <c r="M73" s="41">
        <f t="shared" si="106"/>
        <v>0.56913194444444448</v>
      </c>
    </row>
    <row r="74" spans="1:13" ht="13.2" x14ac:dyDescent="0.25">
      <c r="A74" s="37">
        <f t="shared" ref="A74:E74" si="107">A73+TIME(0,0,(3600*($O28-$O27)/(INDEX($T$5:$AB$6,MATCH(A$61,$S$5:$S$6,0),MATCH(CONCATENATE($P28,$Q28),$T$4:$AB$4,0)))+$T$8))</f>
        <v>0.43967592592592603</v>
      </c>
      <c r="B74" s="38">
        <f t="shared" si="107"/>
        <v>0.48134259259259266</v>
      </c>
      <c r="C74" s="38">
        <f t="shared" si="107"/>
        <v>0.50217592592592597</v>
      </c>
      <c r="D74" s="38">
        <f t="shared" si="107"/>
        <v>0.52300925925925912</v>
      </c>
      <c r="E74" s="38">
        <f t="shared" si="107"/>
        <v>0.54384259259259249</v>
      </c>
      <c r="F74" s="39">
        <v>1.3</v>
      </c>
      <c r="G74" s="39">
        <v>12</v>
      </c>
      <c r="H74" s="40" t="s">
        <v>60</v>
      </c>
      <c r="I74" s="38">
        <f t="shared" ref="I74:M74" si="108">I75+TIME(0,0,(3600*($O29-$O28)/(INDEX($T$5:$AB$6,MATCH(I$61,$S$5:$S$6,0),MATCH(CONCATENATE($P29,$Q29),$T$4:$AB$4,0)))+$T$8))</f>
        <v>0.48432870370370373</v>
      </c>
      <c r="J74" s="38">
        <f t="shared" si="108"/>
        <v>0.5051620370370371</v>
      </c>
      <c r="K74" s="38">
        <f t="shared" si="108"/>
        <v>0.52599537037037047</v>
      </c>
      <c r="L74" s="38">
        <f t="shared" si="108"/>
        <v>0.54682870370370373</v>
      </c>
      <c r="M74" s="41">
        <f t="shared" si="108"/>
        <v>0.5676620370370371</v>
      </c>
    </row>
    <row r="75" spans="1:13" ht="12.75" customHeight="1" x14ac:dyDescent="0.25">
      <c r="A75" s="37">
        <f t="shared" ref="A75:E75" si="109">A74+TIME(0,0,(3600*($O29-$O28)/(INDEX($T$5:$AB$6,MATCH(A$61,$S$5:$S$6,0),MATCH(CONCATENATE($P29,$Q29),$T$4:$AB$4,0)))+$T$8))</f>
        <v>0.44156250000000008</v>
      </c>
      <c r="B75" s="38">
        <f t="shared" si="109"/>
        <v>0.48322916666666671</v>
      </c>
      <c r="C75" s="38">
        <f t="shared" si="109"/>
        <v>0.50406250000000008</v>
      </c>
      <c r="D75" s="38">
        <f t="shared" si="109"/>
        <v>0.52489583333333323</v>
      </c>
      <c r="E75" s="38">
        <f t="shared" si="109"/>
        <v>0.5457291666666666</v>
      </c>
      <c r="F75" s="39">
        <v>1.8</v>
      </c>
      <c r="G75" s="39">
        <v>13</v>
      </c>
      <c r="H75" s="40" t="s">
        <v>61</v>
      </c>
      <c r="I75" s="38">
        <f t="shared" ref="I75:M75" si="110">I76+TIME(0,0,(3600*($O30-$O29)/(INDEX($T$5:$AB$6,MATCH(I$61,$S$5:$S$6,0),MATCH(CONCATENATE($P30,$Q30),$T$4:$AB$4,0)))+$T$8))</f>
        <v>0.48244212962962968</v>
      </c>
      <c r="J75" s="38">
        <f t="shared" si="110"/>
        <v>0.50327546296296299</v>
      </c>
      <c r="K75" s="38">
        <f t="shared" si="110"/>
        <v>0.52410879629629636</v>
      </c>
      <c r="L75" s="38">
        <f t="shared" si="110"/>
        <v>0.54494212962962962</v>
      </c>
      <c r="M75" s="41">
        <f t="shared" si="110"/>
        <v>0.56577546296296299</v>
      </c>
    </row>
    <row r="76" spans="1:13" ht="12.75" customHeight="1" x14ac:dyDescent="0.25">
      <c r="A76" s="37">
        <f t="shared" ref="A76:E76" si="111">A75+TIME(0,0,(3600*($O30-$O29)/(INDEX($T$5:$AB$6,MATCH(A$61,$S$5:$S$6,0),MATCH(CONCATENATE($P30,$Q30),$T$4:$AB$4,0)))+$T$8))</f>
        <v>0.44261574074074084</v>
      </c>
      <c r="B76" s="38">
        <f t="shared" si="111"/>
        <v>0.48428240740740747</v>
      </c>
      <c r="C76" s="38">
        <f t="shared" si="111"/>
        <v>0.50511574074074084</v>
      </c>
      <c r="D76" s="38">
        <f t="shared" si="111"/>
        <v>0.52594907407407399</v>
      </c>
      <c r="E76" s="38">
        <f t="shared" si="111"/>
        <v>0.54678240740740736</v>
      </c>
      <c r="F76" s="39">
        <v>0.8</v>
      </c>
      <c r="G76" s="39">
        <v>14</v>
      </c>
      <c r="H76" s="40" t="s">
        <v>62</v>
      </c>
      <c r="I76" s="38">
        <f t="shared" ref="I76:M76" si="112">I77+TIME(0,0,(3600*($O31-$O30)/(INDEX($T$5:$AB$6,MATCH(I$61,$S$5:$S$6,0),MATCH(CONCATENATE($P31,$Q31),$T$4:$AB$4,0)))+$T$8))</f>
        <v>0.48138888888888892</v>
      </c>
      <c r="J76" s="38">
        <f t="shared" si="112"/>
        <v>0.50222222222222224</v>
      </c>
      <c r="K76" s="38">
        <f t="shared" si="112"/>
        <v>0.52305555555555561</v>
      </c>
      <c r="L76" s="38">
        <f t="shared" si="112"/>
        <v>0.54388888888888887</v>
      </c>
      <c r="M76" s="41">
        <f t="shared" si="112"/>
        <v>0.56472222222222224</v>
      </c>
    </row>
    <row r="77" spans="1:13" ht="12.75" customHeight="1" x14ac:dyDescent="0.25">
      <c r="A77" s="37">
        <f t="shared" ref="A77:E77" si="113">A76+TIME(0,0,(3600*($O31-$O30)/(INDEX($T$5:$AB$6,MATCH(A$61,$S$5:$S$6,0),MATCH(CONCATENATE($P31,$Q31),$T$4:$AB$4,0)))+$T$8))</f>
        <v>0.44483796296296307</v>
      </c>
      <c r="B77" s="38">
        <f t="shared" si="113"/>
        <v>0.4865046296296297</v>
      </c>
      <c r="C77" s="38">
        <f t="shared" si="113"/>
        <v>0.50733796296296307</v>
      </c>
      <c r="D77" s="38">
        <f t="shared" si="113"/>
        <v>0.52817129629629622</v>
      </c>
      <c r="E77" s="38">
        <f t="shared" si="113"/>
        <v>0.54900462962962959</v>
      </c>
      <c r="F77" s="39">
        <v>2.2000000000000002</v>
      </c>
      <c r="G77" s="39">
        <v>15</v>
      </c>
      <c r="H77" s="40" t="s">
        <v>63</v>
      </c>
      <c r="I77" s="46">
        <v>0.47916666666666669</v>
      </c>
      <c r="J77" s="46">
        <v>0.5</v>
      </c>
      <c r="K77" s="46">
        <v>0.52083333333333337</v>
      </c>
      <c r="L77" s="46">
        <v>0.54166666666666663</v>
      </c>
      <c r="M77" s="47">
        <v>0.5625</v>
      </c>
    </row>
    <row r="78" spans="1:13" ht="12.75" customHeight="1" x14ac:dyDescent="0.25">
      <c r="A78" s="37"/>
      <c r="B78" s="38"/>
      <c r="C78" s="38"/>
      <c r="D78" s="38"/>
      <c r="E78" s="38"/>
      <c r="F78" s="39"/>
      <c r="G78" s="39"/>
      <c r="H78" s="40"/>
      <c r="I78" s="38"/>
      <c r="J78" s="38"/>
      <c r="K78" s="38"/>
      <c r="L78" s="38"/>
      <c r="M78" s="41"/>
    </row>
    <row r="79" spans="1:13" ht="12.75" customHeight="1" x14ac:dyDescent="0.25">
      <c r="A79" s="48" t="s">
        <v>64</v>
      </c>
      <c r="B79" s="49" t="s">
        <v>64</v>
      </c>
      <c r="C79" s="49" t="s">
        <v>64</v>
      </c>
      <c r="D79" s="49" t="s">
        <v>64</v>
      </c>
      <c r="E79" s="49" t="s">
        <v>64</v>
      </c>
      <c r="F79" s="49"/>
      <c r="G79" s="49"/>
      <c r="H79" s="50"/>
      <c r="I79" s="51" t="str">
        <f t="shared" ref="I79:M79" si="114">A79</f>
        <v>1=5</v>
      </c>
      <c r="J79" s="51" t="str">
        <f t="shared" si="114"/>
        <v>1=5</v>
      </c>
      <c r="K79" s="51" t="str">
        <f t="shared" si="114"/>
        <v>1=5</v>
      </c>
      <c r="L79" s="51" t="str">
        <f t="shared" si="114"/>
        <v>1=5</v>
      </c>
      <c r="M79" s="52" t="str">
        <f t="shared" si="114"/>
        <v>1=5</v>
      </c>
    </row>
    <row r="80" spans="1:13" ht="12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ht="12.75" customHeight="1" x14ac:dyDescent="0.25">
      <c r="A81" s="85" t="s">
        <v>29</v>
      </c>
      <c r="B81" s="86"/>
      <c r="C81" s="86"/>
      <c r="D81" s="86"/>
      <c r="E81" s="86"/>
      <c r="F81" s="15" t="s">
        <v>30</v>
      </c>
      <c r="G81" s="16" t="s">
        <v>31</v>
      </c>
      <c r="H81" s="16" t="s">
        <v>32</v>
      </c>
      <c r="I81" s="82" t="s">
        <v>33</v>
      </c>
      <c r="J81" s="83"/>
      <c r="K81" s="83"/>
      <c r="L81" s="83"/>
      <c r="M81" s="84"/>
    </row>
    <row r="82" spans="1:13" ht="12.75" customHeight="1" x14ac:dyDescent="0.25">
      <c r="A82" s="82" t="s">
        <v>34</v>
      </c>
      <c r="B82" s="83"/>
      <c r="C82" s="83"/>
      <c r="D82" s="83"/>
      <c r="E82" s="84"/>
      <c r="F82" s="18"/>
      <c r="G82" s="19" t="s">
        <v>35</v>
      </c>
      <c r="H82" s="20" t="s">
        <v>36</v>
      </c>
      <c r="I82" s="82" t="s">
        <v>34</v>
      </c>
      <c r="J82" s="83"/>
      <c r="K82" s="83"/>
      <c r="L82" s="83"/>
      <c r="M82" s="84"/>
    </row>
    <row r="83" spans="1:13" ht="12.75" customHeight="1" x14ac:dyDescent="0.25">
      <c r="A83" s="21" t="s">
        <v>75</v>
      </c>
      <c r="B83" s="21" t="s">
        <v>76</v>
      </c>
      <c r="C83" s="21" t="s">
        <v>77</v>
      </c>
      <c r="D83" s="21" t="s">
        <v>78</v>
      </c>
      <c r="E83" s="21" t="s">
        <v>79</v>
      </c>
      <c r="F83" s="23"/>
      <c r="G83" s="23"/>
      <c r="H83" s="22"/>
      <c r="I83" s="22" t="str">
        <f t="shared" ref="I83:M83" si="115">A83</f>
        <v>C16</v>
      </c>
      <c r="J83" s="22" t="str">
        <f t="shared" si="115"/>
        <v>C17</v>
      </c>
      <c r="K83" s="22" t="str">
        <f t="shared" si="115"/>
        <v>C18</v>
      </c>
      <c r="L83" s="22" t="str">
        <f t="shared" si="115"/>
        <v>C19</v>
      </c>
      <c r="M83" s="22" t="str">
        <f t="shared" si="115"/>
        <v>C20</v>
      </c>
    </row>
    <row r="84" spans="1:13" ht="12.75" customHeight="1" x14ac:dyDescent="0.25">
      <c r="A84" s="25" t="s">
        <v>23</v>
      </c>
      <c r="B84" s="26" t="s">
        <v>23</v>
      </c>
      <c r="C84" s="26" t="s">
        <v>23</v>
      </c>
      <c r="D84" s="26" t="s">
        <v>23</v>
      </c>
      <c r="E84" s="26" t="s">
        <v>23</v>
      </c>
      <c r="F84" s="27"/>
      <c r="G84" s="27"/>
      <c r="H84" s="28"/>
      <c r="I84" s="26" t="str">
        <f t="shared" ref="I84:M84" si="116">A84</f>
        <v>M</v>
      </c>
      <c r="J84" s="26" t="str">
        <f t="shared" si="116"/>
        <v>M</v>
      </c>
      <c r="K84" s="26" t="str">
        <f t="shared" si="116"/>
        <v>M</v>
      </c>
      <c r="L84" s="26" t="str">
        <f t="shared" si="116"/>
        <v>M</v>
      </c>
      <c r="M84" s="26" t="str">
        <f t="shared" si="116"/>
        <v>M</v>
      </c>
    </row>
    <row r="85" spans="1:13" ht="12.75" customHeight="1" x14ac:dyDescent="0.25">
      <c r="A85" s="29">
        <v>0.54166666666666663</v>
      </c>
      <c r="B85" s="30">
        <v>0.5625</v>
      </c>
      <c r="C85" s="30">
        <v>0.58333333333333337</v>
      </c>
      <c r="D85" s="30">
        <v>0.60416666666666663</v>
      </c>
      <c r="E85" s="30">
        <v>0.625</v>
      </c>
      <c r="F85" s="31"/>
      <c r="G85" s="31">
        <v>0</v>
      </c>
      <c r="H85" s="32" t="s">
        <v>46</v>
      </c>
      <c r="I85" s="33">
        <f t="shared" ref="I85:M85" si="117">I86+TIME(0,0,(3600*($O17-$O16)/(INDEX($T$5:$AB$6,MATCH(I$84,$S$5:$S$6,0),MATCH(CONCATENATE($P17,$Q17),$T$4:$AB$4,0)))+$T$8))</f>
        <v>0.61150462962962959</v>
      </c>
      <c r="J85" s="33">
        <f t="shared" si="117"/>
        <v>0.63233796296296285</v>
      </c>
      <c r="K85" s="33">
        <f t="shared" si="117"/>
        <v>0.65317129629629622</v>
      </c>
      <c r="L85" s="33">
        <f t="shared" si="117"/>
        <v>0.67400462962962959</v>
      </c>
      <c r="M85" s="34">
        <f t="shared" si="117"/>
        <v>0.69483796296296285</v>
      </c>
    </row>
    <row r="86" spans="1:13" ht="12.75" customHeight="1" x14ac:dyDescent="0.25">
      <c r="A86" s="37">
        <f t="shared" ref="A86:E86" si="118">A85+TIME(0,0,(3600*($O17-$O16)/(INDEX($T$5:$AB$6,MATCH(A$84,$S$5:$S$6,0),MATCH(CONCATENATE($P17,$Q17),$T$4:$AB$4,0)))+$T$8))</f>
        <v>0.5441435185185185</v>
      </c>
      <c r="B86" s="38">
        <f t="shared" si="118"/>
        <v>0.56497685185185187</v>
      </c>
      <c r="C86" s="38">
        <f t="shared" si="118"/>
        <v>0.58581018518518524</v>
      </c>
      <c r="D86" s="38">
        <f t="shared" si="118"/>
        <v>0.6066435185185185</v>
      </c>
      <c r="E86" s="38">
        <f t="shared" si="118"/>
        <v>0.62747685185185187</v>
      </c>
      <c r="F86" s="39">
        <v>2.5</v>
      </c>
      <c r="G86" s="39">
        <v>1</v>
      </c>
      <c r="H86" s="40" t="s">
        <v>47</v>
      </c>
      <c r="I86" s="38">
        <f t="shared" ref="I86:M86" si="119">I87+TIME(0,0,(3600*($O18-$O17)/(INDEX($T$5:$AB$6,MATCH(I$84,$S$5:$S$6,0),MATCH(CONCATENATE($P18,$Q18),$T$4:$AB$4,0)))+$T$8))</f>
        <v>0.60902777777777772</v>
      </c>
      <c r="J86" s="38">
        <f t="shared" si="119"/>
        <v>0.62986111111111098</v>
      </c>
      <c r="K86" s="38">
        <f t="shared" si="119"/>
        <v>0.65069444444444435</v>
      </c>
      <c r="L86" s="38">
        <f t="shared" si="119"/>
        <v>0.67152777777777772</v>
      </c>
      <c r="M86" s="41">
        <f t="shared" si="119"/>
        <v>0.69236111111111098</v>
      </c>
    </row>
    <row r="87" spans="1:13" ht="12.75" customHeight="1" x14ac:dyDescent="0.25">
      <c r="A87" s="37">
        <f t="shared" ref="A87:E87" si="120">A86+TIME(0,0,(3600*($O18-$O17)/(INDEX($T$5:$AB$6,MATCH(A$84,$S$5:$S$6,0),MATCH(CONCATENATE($P18,$Q18),$T$4:$AB$4,0)))+$T$8))</f>
        <v>0.54578703703703701</v>
      </c>
      <c r="B87" s="38">
        <f t="shared" si="120"/>
        <v>0.56662037037037039</v>
      </c>
      <c r="C87" s="38">
        <f t="shared" si="120"/>
        <v>0.58745370370370376</v>
      </c>
      <c r="D87" s="38">
        <f t="shared" si="120"/>
        <v>0.60828703703703701</v>
      </c>
      <c r="E87" s="38">
        <f t="shared" si="120"/>
        <v>0.62912037037037039</v>
      </c>
      <c r="F87" s="39">
        <v>1.5</v>
      </c>
      <c r="G87" s="39">
        <v>2</v>
      </c>
      <c r="H87" s="45" t="s">
        <v>49</v>
      </c>
      <c r="I87" s="38">
        <f t="shared" ref="I87:M87" si="121">I88+TIME(0,0,(3600*($O19-$O18)/(INDEX($T$5:$AB$6,MATCH(I$84,$S$5:$S$6,0),MATCH(CONCATENATE($P19,$Q19),$T$4:$AB$4,0)))+$T$8))</f>
        <v>0.60738425925925921</v>
      </c>
      <c r="J87" s="38">
        <f t="shared" si="121"/>
        <v>0.62821759259259247</v>
      </c>
      <c r="K87" s="38">
        <f t="shared" si="121"/>
        <v>0.64905092592592584</v>
      </c>
      <c r="L87" s="38">
        <f t="shared" si="121"/>
        <v>0.66988425925925921</v>
      </c>
      <c r="M87" s="41">
        <f t="shared" si="121"/>
        <v>0.69071759259259247</v>
      </c>
    </row>
    <row r="88" spans="1:13" ht="12.75" customHeight="1" x14ac:dyDescent="0.25">
      <c r="A88" s="37">
        <f t="shared" ref="A88:E88" si="122">A87+TIME(0,0,(3600*($O19-$O18)/(INDEX($T$5:$AB$6,MATCH(A$84,$S$5:$S$6,0),MATCH(CONCATENATE($P19,$Q19),$T$4:$AB$4,0)))+$T$8))</f>
        <v>0.548761574074074</v>
      </c>
      <c r="B88" s="38">
        <f t="shared" si="122"/>
        <v>0.56959490740740737</v>
      </c>
      <c r="C88" s="38">
        <f t="shared" si="122"/>
        <v>0.59042824074074074</v>
      </c>
      <c r="D88" s="38">
        <f t="shared" si="122"/>
        <v>0.611261574074074</v>
      </c>
      <c r="E88" s="38">
        <f t="shared" si="122"/>
        <v>0.63209490740740737</v>
      </c>
      <c r="F88" s="39">
        <v>3.1</v>
      </c>
      <c r="G88" s="39">
        <v>3</v>
      </c>
      <c r="H88" s="45" t="s">
        <v>50</v>
      </c>
      <c r="I88" s="38">
        <f t="shared" ref="I88:M88" si="123">I89+TIME(0,0,(3600*($O20-$O19)/(INDEX($T$5:$AB$6,MATCH(I$84,$S$5:$S$6,0),MATCH(CONCATENATE($P20,$Q20),$T$4:$AB$4,0)))+$T$8))</f>
        <v>0.60440972222222222</v>
      </c>
      <c r="J88" s="38">
        <f t="shared" si="123"/>
        <v>0.62524305555555548</v>
      </c>
      <c r="K88" s="38">
        <f t="shared" si="123"/>
        <v>0.64607638888888885</v>
      </c>
      <c r="L88" s="38">
        <f t="shared" si="123"/>
        <v>0.66690972222222222</v>
      </c>
      <c r="M88" s="41">
        <f t="shared" si="123"/>
        <v>0.68774305555555548</v>
      </c>
    </row>
    <row r="89" spans="1:13" ht="12.75" customHeight="1" x14ac:dyDescent="0.25">
      <c r="A89" s="37">
        <f t="shared" ref="A89:E89" si="124">A88+TIME(0,0,(3600*($O20-$O19)/(INDEX($T$5:$AB$6,MATCH(A$84,$S$5:$S$6,0),MATCH(CONCATENATE($P20,$Q20),$T$4:$AB$4,0)))+$T$8))</f>
        <v>0.55006944444444439</v>
      </c>
      <c r="B89" s="38">
        <f t="shared" si="124"/>
        <v>0.57090277777777776</v>
      </c>
      <c r="C89" s="38">
        <f t="shared" si="124"/>
        <v>0.59173611111111113</v>
      </c>
      <c r="D89" s="38">
        <f t="shared" si="124"/>
        <v>0.61256944444444439</v>
      </c>
      <c r="E89" s="38">
        <f t="shared" si="124"/>
        <v>0.63340277777777776</v>
      </c>
      <c r="F89" s="39">
        <v>1.1000000000000001</v>
      </c>
      <c r="G89" s="39">
        <v>4</v>
      </c>
      <c r="H89" s="40" t="s">
        <v>51</v>
      </c>
      <c r="I89" s="38">
        <f t="shared" ref="I89:M89" si="125">I90+TIME(0,0,(3600*($O21-$O20)/(INDEX($T$5:$AB$6,MATCH(I$84,$S$5:$S$6,0),MATCH(CONCATENATE($P21,$Q21),$T$4:$AB$4,0)))+$T$8))</f>
        <v>0.60310185185185183</v>
      </c>
      <c r="J89" s="38">
        <f t="shared" si="125"/>
        <v>0.62393518518518509</v>
      </c>
      <c r="K89" s="38">
        <f t="shared" si="125"/>
        <v>0.64476851851851846</v>
      </c>
      <c r="L89" s="38">
        <f t="shared" si="125"/>
        <v>0.66560185185185183</v>
      </c>
      <c r="M89" s="41">
        <f t="shared" si="125"/>
        <v>0.68643518518518509</v>
      </c>
    </row>
    <row r="90" spans="1:13" ht="12.75" customHeight="1" x14ac:dyDescent="0.25">
      <c r="A90" s="37">
        <f t="shared" ref="A90:E90" si="126">A89+TIME(0,0,(3600*($O21-$O20)/(INDEX($T$5:$AB$6,MATCH(A$84,$S$5:$S$6,0),MATCH(CONCATENATE($P21,$Q21),$T$4:$AB$4,0)))+$T$8))</f>
        <v>0.55104166666666665</v>
      </c>
      <c r="B90" s="38">
        <f t="shared" si="126"/>
        <v>0.57187500000000002</v>
      </c>
      <c r="C90" s="38">
        <f t="shared" si="126"/>
        <v>0.59270833333333339</v>
      </c>
      <c r="D90" s="38">
        <f t="shared" si="126"/>
        <v>0.61354166666666665</v>
      </c>
      <c r="E90" s="38">
        <f t="shared" si="126"/>
        <v>0.63437500000000002</v>
      </c>
      <c r="F90" s="39">
        <v>0.7</v>
      </c>
      <c r="G90" s="39">
        <v>5</v>
      </c>
      <c r="H90" s="40" t="s">
        <v>52</v>
      </c>
      <c r="I90" s="38">
        <f t="shared" ref="I90:M90" si="127">I91+TIME(0,0,(3600*($O22-$O21)/(INDEX($T$5:$AB$6,MATCH(I$84,$S$5:$S$6,0),MATCH(CONCATENATE($P22,$Q22),$T$4:$AB$4,0)))+$T$8))</f>
        <v>0.60212962962962957</v>
      </c>
      <c r="J90" s="38">
        <f t="shared" si="127"/>
        <v>0.62296296296296283</v>
      </c>
      <c r="K90" s="38">
        <f t="shared" si="127"/>
        <v>0.6437962962962962</v>
      </c>
      <c r="L90" s="38">
        <f t="shared" si="127"/>
        <v>0.66462962962962957</v>
      </c>
      <c r="M90" s="41">
        <f t="shared" si="127"/>
        <v>0.68546296296296283</v>
      </c>
    </row>
    <row r="91" spans="1:13" ht="12.75" customHeight="1" x14ac:dyDescent="0.25">
      <c r="A91" s="37">
        <f t="shared" ref="A91:E91" si="128">A90+TIME(0,0,(3600*($O22-$O21)/(INDEX($T$5:$AB$6,MATCH(A$84,$S$5:$S$6,0),MATCH(CONCATENATE($P22,$Q22),$T$4:$AB$4,0)))+$T$8))</f>
        <v>0.55226851851851855</v>
      </c>
      <c r="B91" s="38">
        <f t="shared" si="128"/>
        <v>0.57310185185185192</v>
      </c>
      <c r="C91" s="38">
        <f t="shared" si="128"/>
        <v>0.59393518518518529</v>
      </c>
      <c r="D91" s="38">
        <f t="shared" si="128"/>
        <v>0.61476851851851855</v>
      </c>
      <c r="E91" s="38">
        <f t="shared" si="128"/>
        <v>0.63560185185185192</v>
      </c>
      <c r="F91" s="39">
        <v>1</v>
      </c>
      <c r="G91" s="39">
        <v>6</v>
      </c>
      <c r="H91" s="40" t="s">
        <v>53</v>
      </c>
      <c r="I91" s="38">
        <f t="shared" ref="I91:M91" si="129">I92+TIME(0,0,(3600*($O23-$O22)/(INDEX($T$5:$AB$6,MATCH(I$84,$S$5:$S$6,0),MATCH(CONCATENATE($P23,$Q23),$T$4:$AB$4,0)))+$T$8))</f>
        <v>0.60090277777777767</v>
      </c>
      <c r="J91" s="38">
        <f t="shared" si="129"/>
        <v>0.62173611111111093</v>
      </c>
      <c r="K91" s="38">
        <f t="shared" si="129"/>
        <v>0.6425694444444443</v>
      </c>
      <c r="L91" s="38">
        <f t="shared" si="129"/>
        <v>0.66340277777777767</v>
      </c>
      <c r="M91" s="41">
        <f t="shared" si="129"/>
        <v>0.68423611111111093</v>
      </c>
    </row>
    <row r="92" spans="1:13" ht="12.75" customHeight="1" x14ac:dyDescent="0.25">
      <c r="A92" s="37">
        <f t="shared" ref="A92:E92" si="130">A91+TIME(0,0,(3600*($O23-$O22)/(INDEX($T$5:$AB$6,MATCH(A$84,$S$5:$S$6,0),MATCH(CONCATENATE($P23,$Q23),$T$4:$AB$4,0)))+$T$8))</f>
        <v>0.55540509259259263</v>
      </c>
      <c r="B92" s="38">
        <f t="shared" si="130"/>
        <v>0.576238425925926</v>
      </c>
      <c r="C92" s="38">
        <f t="shared" si="130"/>
        <v>0.59707175925925937</v>
      </c>
      <c r="D92" s="38">
        <f t="shared" si="130"/>
        <v>0.61790509259259263</v>
      </c>
      <c r="E92" s="38">
        <f t="shared" si="130"/>
        <v>0.638738425925926</v>
      </c>
      <c r="F92" s="39">
        <v>3.3</v>
      </c>
      <c r="G92" s="39">
        <v>7</v>
      </c>
      <c r="H92" s="40" t="s">
        <v>54</v>
      </c>
      <c r="I92" s="38">
        <f t="shared" ref="I92:M92" si="131">I93+TIME(0,0,(3600*($O24-$O23)/(INDEX($T$5:$AB$6,MATCH(I$84,$S$5:$S$6,0),MATCH(CONCATENATE($P24,$Q24),$T$4:$AB$4,0)))+$T$8))</f>
        <v>0.59776620370370359</v>
      </c>
      <c r="J92" s="38">
        <f t="shared" si="131"/>
        <v>0.61859953703703685</v>
      </c>
      <c r="K92" s="38">
        <f t="shared" si="131"/>
        <v>0.63943287037037022</v>
      </c>
      <c r="L92" s="38">
        <f t="shared" si="131"/>
        <v>0.66026620370370359</v>
      </c>
      <c r="M92" s="41">
        <f t="shared" si="131"/>
        <v>0.68109953703703685</v>
      </c>
    </row>
    <row r="93" spans="1:13" ht="12.75" customHeight="1" x14ac:dyDescent="0.25">
      <c r="A93" s="37">
        <f t="shared" ref="A93:E93" si="132">A92+TIME(0,0,(3600*($O24-$O23)/(INDEX($T$5:$AB$6,MATCH(A$84,$S$5:$S$6,0),MATCH(CONCATENATE($P24,$Q24),$T$4:$AB$4,0)))+$T$8))</f>
        <v>0.5569560185185185</v>
      </c>
      <c r="B93" s="38">
        <f t="shared" si="132"/>
        <v>0.57778935185185187</v>
      </c>
      <c r="C93" s="38">
        <f t="shared" si="132"/>
        <v>0.59862268518518524</v>
      </c>
      <c r="D93" s="38">
        <f t="shared" si="132"/>
        <v>0.6194560185185185</v>
      </c>
      <c r="E93" s="38">
        <f t="shared" si="132"/>
        <v>0.64028935185185187</v>
      </c>
      <c r="F93" s="39">
        <v>1.4</v>
      </c>
      <c r="G93" s="39">
        <v>8</v>
      </c>
      <c r="H93" s="40" t="s">
        <v>55</v>
      </c>
      <c r="I93" s="38">
        <f t="shared" ref="I93:M93" si="133">I94+TIME(0,0,(3600*($O25-$O24)/(INDEX($T$5:$AB$6,MATCH(I$84,$S$5:$S$6,0),MATCH(CONCATENATE($P25,$Q25),$T$4:$AB$4,0)))+$T$8))</f>
        <v>0.59621527777777772</v>
      </c>
      <c r="J93" s="38">
        <f t="shared" si="133"/>
        <v>0.61704861111111098</v>
      </c>
      <c r="K93" s="38">
        <f t="shared" si="133"/>
        <v>0.63788194444444435</v>
      </c>
      <c r="L93" s="38">
        <f t="shared" si="133"/>
        <v>0.65871527777777772</v>
      </c>
      <c r="M93" s="41">
        <f t="shared" si="133"/>
        <v>0.67954861111111098</v>
      </c>
    </row>
    <row r="94" spans="1:13" ht="12.75" customHeight="1" x14ac:dyDescent="0.25">
      <c r="A94" s="37">
        <f t="shared" ref="A94:E94" si="134">A93+TIME(0,0,(3600*($O25-$O24)/(INDEX($T$5:$AB$6,MATCH(A$84,$S$5:$S$6,0),MATCH(CONCATENATE($P25,$Q25),$T$4:$AB$4,0)))+$T$8))</f>
        <v>0.55984953703703699</v>
      </c>
      <c r="B94" s="38">
        <f t="shared" si="134"/>
        <v>0.58068287037037036</v>
      </c>
      <c r="C94" s="38">
        <f t="shared" si="134"/>
        <v>0.60151620370370373</v>
      </c>
      <c r="D94" s="38">
        <f t="shared" si="134"/>
        <v>0.62234953703703699</v>
      </c>
      <c r="E94" s="38">
        <f t="shared" si="134"/>
        <v>0.64318287037037036</v>
      </c>
      <c r="F94" s="39">
        <v>3</v>
      </c>
      <c r="G94" s="39">
        <v>9</v>
      </c>
      <c r="H94" s="40" t="s">
        <v>57</v>
      </c>
      <c r="I94" s="38">
        <f t="shared" ref="I94:M94" si="135">I95+TIME(0,0,(3600*($O26-$O25)/(INDEX($T$5:$AB$6,MATCH(I$84,$S$5:$S$6,0),MATCH(CONCATENATE($P26,$Q26),$T$4:$AB$4,0)))+$T$8))</f>
        <v>0.59332175925925923</v>
      </c>
      <c r="J94" s="38">
        <f t="shared" si="135"/>
        <v>0.61415509259259249</v>
      </c>
      <c r="K94" s="38">
        <f t="shared" si="135"/>
        <v>0.63498842592592586</v>
      </c>
      <c r="L94" s="38">
        <f t="shared" si="135"/>
        <v>0.65582175925925923</v>
      </c>
      <c r="M94" s="41">
        <f t="shared" si="135"/>
        <v>0.67665509259259249</v>
      </c>
    </row>
    <row r="95" spans="1:13" ht="12.75" customHeight="1" x14ac:dyDescent="0.25">
      <c r="A95" s="37">
        <f t="shared" ref="A95:E95" si="136">A94+TIME(0,0,(3600*($O26-$O25)/(INDEX($T$5:$AB$6,MATCH(A$84,$S$5:$S$6,0),MATCH(CONCATENATE($P26,$Q26),$T$4:$AB$4,0)))+$T$8))</f>
        <v>0.56140046296296287</v>
      </c>
      <c r="B95" s="38">
        <f t="shared" si="136"/>
        <v>0.58223379629629624</v>
      </c>
      <c r="C95" s="38">
        <f t="shared" si="136"/>
        <v>0.60306712962962961</v>
      </c>
      <c r="D95" s="38">
        <f t="shared" si="136"/>
        <v>0.62390046296296287</v>
      </c>
      <c r="E95" s="38">
        <f t="shared" si="136"/>
        <v>0.64473379629629624</v>
      </c>
      <c r="F95" s="39">
        <v>1.4</v>
      </c>
      <c r="G95" s="39">
        <v>10</v>
      </c>
      <c r="H95" s="40" t="s">
        <v>58</v>
      </c>
      <c r="I95" s="38">
        <f t="shared" ref="I95:M95" si="137">I96+TIME(0,0,(3600*($O27-$O26)/(INDEX($T$5:$AB$6,MATCH(I$84,$S$5:$S$6,0),MATCH(CONCATENATE($P27,$Q27),$T$4:$AB$4,0)))+$T$8))</f>
        <v>0.59177083333333336</v>
      </c>
      <c r="J95" s="38">
        <f t="shared" si="137"/>
        <v>0.61260416666666662</v>
      </c>
      <c r="K95" s="38">
        <f t="shared" si="137"/>
        <v>0.63343749999999999</v>
      </c>
      <c r="L95" s="38">
        <f t="shared" si="137"/>
        <v>0.65427083333333336</v>
      </c>
      <c r="M95" s="41">
        <f t="shared" si="137"/>
        <v>0.67510416666666662</v>
      </c>
    </row>
    <row r="96" spans="1:13" ht="12.75" customHeight="1" x14ac:dyDescent="0.25">
      <c r="A96" s="37">
        <f t="shared" ref="A96:E96" si="138">A95+TIME(0,0,(3600*($O27-$O26)/(INDEX($T$5:$AB$6,MATCH(A$84,$S$5:$S$6,0),MATCH(CONCATENATE($P27,$Q27),$T$4:$AB$4,0)))+$T$8))</f>
        <v>0.56320601851851837</v>
      </c>
      <c r="B96" s="38">
        <f t="shared" si="138"/>
        <v>0.58403935185185174</v>
      </c>
      <c r="C96" s="38">
        <f t="shared" si="138"/>
        <v>0.60487268518518511</v>
      </c>
      <c r="D96" s="38">
        <f t="shared" si="138"/>
        <v>0.62570601851851837</v>
      </c>
      <c r="E96" s="38">
        <f t="shared" si="138"/>
        <v>0.64653935185185174</v>
      </c>
      <c r="F96" s="39">
        <v>1.7</v>
      </c>
      <c r="G96" s="39">
        <v>11</v>
      </c>
      <c r="H96" s="40" t="s">
        <v>59</v>
      </c>
      <c r="I96" s="38">
        <f t="shared" ref="I96:M96" si="139">I97+TIME(0,0,(3600*($O28-$O27)/(INDEX($T$5:$AB$6,MATCH(I$84,$S$5:$S$6,0),MATCH(CONCATENATE($P28,$Q28),$T$4:$AB$4,0)))+$T$8))</f>
        <v>0.58996527777777785</v>
      </c>
      <c r="J96" s="38">
        <f t="shared" si="139"/>
        <v>0.61079861111111111</v>
      </c>
      <c r="K96" s="38">
        <f t="shared" si="139"/>
        <v>0.63163194444444448</v>
      </c>
      <c r="L96" s="38">
        <f t="shared" si="139"/>
        <v>0.65246527777777785</v>
      </c>
      <c r="M96" s="41">
        <f t="shared" si="139"/>
        <v>0.67329861111111111</v>
      </c>
    </row>
    <row r="97" spans="1:13" ht="12.75" customHeight="1" x14ac:dyDescent="0.25">
      <c r="A97" s="37">
        <f t="shared" ref="A97:E97" si="140">A96+TIME(0,0,(3600*($O28-$O27)/(INDEX($T$5:$AB$6,MATCH(A$84,$S$5:$S$6,0),MATCH(CONCATENATE($P28,$Q28),$T$4:$AB$4,0)))+$T$8))</f>
        <v>0.56467592592592575</v>
      </c>
      <c r="B97" s="38">
        <f t="shared" si="140"/>
        <v>0.58550925925925912</v>
      </c>
      <c r="C97" s="38">
        <f t="shared" si="140"/>
        <v>0.60634259259259249</v>
      </c>
      <c r="D97" s="38">
        <f t="shared" si="140"/>
        <v>0.62717592592592575</v>
      </c>
      <c r="E97" s="38">
        <f t="shared" si="140"/>
        <v>0.64800925925925912</v>
      </c>
      <c r="F97" s="39">
        <v>1.3</v>
      </c>
      <c r="G97" s="39">
        <v>12</v>
      </c>
      <c r="H97" s="40" t="s">
        <v>60</v>
      </c>
      <c r="I97" s="38">
        <f t="shared" ref="I97:M97" si="141">I98+TIME(0,0,(3600*($O29-$O28)/(INDEX($T$5:$AB$6,MATCH(I$84,$S$5:$S$6,0),MATCH(CONCATENATE($P29,$Q29),$T$4:$AB$4,0)))+$T$8))</f>
        <v>0.58849537037037047</v>
      </c>
      <c r="J97" s="38">
        <f t="shared" si="141"/>
        <v>0.60932870370370373</v>
      </c>
      <c r="K97" s="38">
        <f t="shared" si="141"/>
        <v>0.6301620370370371</v>
      </c>
      <c r="L97" s="38">
        <f t="shared" si="141"/>
        <v>0.65099537037037047</v>
      </c>
      <c r="M97" s="41">
        <f t="shared" si="141"/>
        <v>0.67182870370370373</v>
      </c>
    </row>
    <row r="98" spans="1:13" ht="12.75" customHeight="1" x14ac:dyDescent="0.25">
      <c r="A98" s="37">
        <f t="shared" ref="A98:E98" si="142">A97+TIME(0,0,(3600*($O29-$O28)/(INDEX($T$5:$AB$6,MATCH(A$84,$S$5:$S$6,0),MATCH(CONCATENATE($P29,$Q29),$T$4:$AB$4,0)))+$T$8))</f>
        <v>0.56656249999999986</v>
      </c>
      <c r="B98" s="38">
        <f t="shared" si="142"/>
        <v>0.58739583333333323</v>
      </c>
      <c r="C98" s="38">
        <f t="shared" si="142"/>
        <v>0.6082291666666666</v>
      </c>
      <c r="D98" s="38">
        <f t="shared" si="142"/>
        <v>0.62906249999999986</v>
      </c>
      <c r="E98" s="38">
        <f t="shared" si="142"/>
        <v>0.64989583333333323</v>
      </c>
      <c r="F98" s="39">
        <v>1.8</v>
      </c>
      <c r="G98" s="39">
        <v>13</v>
      </c>
      <c r="H98" s="40" t="s">
        <v>61</v>
      </c>
      <c r="I98" s="38">
        <f t="shared" ref="I98:M98" si="143">I99+TIME(0,0,(3600*($O30-$O29)/(INDEX($T$5:$AB$6,MATCH(I$84,$S$5:$S$6,0),MATCH(CONCATENATE($P30,$Q30),$T$4:$AB$4,0)))+$T$8))</f>
        <v>0.58660879629629636</v>
      </c>
      <c r="J98" s="38">
        <f t="shared" si="143"/>
        <v>0.60744212962962962</v>
      </c>
      <c r="K98" s="38">
        <f t="shared" si="143"/>
        <v>0.62827546296296299</v>
      </c>
      <c r="L98" s="38">
        <f t="shared" si="143"/>
        <v>0.64910879629629636</v>
      </c>
      <c r="M98" s="41">
        <f t="shared" si="143"/>
        <v>0.66994212962962962</v>
      </c>
    </row>
    <row r="99" spans="1:13" ht="12.75" customHeight="1" x14ac:dyDescent="0.25">
      <c r="A99" s="37">
        <f t="shared" ref="A99:E99" si="144">A98+TIME(0,0,(3600*($O30-$O29)/(INDEX($T$5:$AB$6,MATCH(A$84,$S$5:$S$6,0),MATCH(CONCATENATE($P30,$Q30),$T$4:$AB$4,0)))+$T$8))</f>
        <v>0.56761574074074062</v>
      </c>
      <c r="B99" s="38">
        <f t="shared" si="144"/>
        <v>0.58844907407407399</v>
      </c>
      <c r="C99" s="38">
        <f t="shared" si="144"/>
        <v>0.60928240740740736</v>
      </c>
      <c r="D99" s="38">
        <f t="shared" si="144"/>
        <v>0.63011574074074062</v>
      </c>
      <c r="E99" s="38">
        <f t="shared" si="144"/>
        <v>0.65094907407407399</v>
      </c>
      <c r="F99" s="39">
        <v>0.8</v>
      </c>
      <c r="G99" s="39">
        <v>14</v>
      </c>
      <c r="H99" s="40" t="s">
        <v>62</v>
      </c>
      <c r="I99" s="38">
        <f t="shared" ref="I99:M99" si="145">I100+TIME(0,0,(3600*($O31-$O30)/(INDEX($T$5:$AB$6,MATCH(I$84,$S$5:$S$6,0),MATCH(CONCATENATE($P31,$Q31),$T$4:$AB$4,0)))+$T$8))</f>
        <v>0.58555555555555561</v>
      </c>
      <c r="J99" s="38">
        <f t="shared" si="145"/>
        <v>0.60638888888888887</v>
      </c>
      <c r="K99" s="38">
        <f t="shared" si="145"/>
        <v>0.62722222222222224</v>
      </c>
      <c r="L99" s="38">
        <f t="shared" si="145"/>
        <v>0.64805555555555561</v>
      </c>
      <c r="M99" s="41">
        <f t="shared" si="145"/>
        <v>0.66888888888888887</v>
      </c>
    </row>
    <row r="100" spans="1:13" ht="12.75" customHeight="1" x14ac:dyDescent="0.25">
      <c r="A100" s="37">
        <f t="shared" ref="A100:E100" si="146">A99+TIME(0,0,(3600*($O31-$O30)/(INDEX($T$5:$AB$6,MATCH(A$84,$S$5:$S$6,0),MATCH(CONCATENATE($P31,$Q31),$T$4:$AB$4,0)))+$T$8))</f>
        <v>0.56983796296296285</v>
      </c>
      <c r="B100" s="38">
        <f t="shared" si="146"/>
        <v>0.59067129629629622</v>
      </c>
      <c r="C100" s="38">
        <f t="shared" si="146"/>
        <v>0.61150462962962959</v>
      </c>
      <c r="D100" s="38">
        <f t="shared" si="146"/>
        <v>0.63233796296296285</v>
      </c>
      <c r="E100" s="38">
        <f t="shared" si="146"/>
        <v>0.65317129629629622</v>
      </c>
      <c r="F100" s="39">
        <v>2.2000000000000002</v>
      </c>
      <c r="G100" s="39">
        <v>15</v>
      </c>
      <c r="H100" s="40" t="s">
        <v>63</v>
      </c>
      <c r="I100" s="46">
        <v>0.58333333333333337</v>
      </c>
      <c r="J100" s="46">
        <v>0.60416666666666663</v>
      </c>
      <c r="K100" s="46">
        <v>0.625</v>
      </c>
      <c r="L100" s="46">
        <v>0.64583333333333337</v>
      </c>
      <c r="M100" s="47">
        <v>0.66666666666666663</v>
      </c>
    </row>
    <row r="101" spans="1:13" ht="12.75" customHeight="1" x14ac:dyDescent="0.25">
      <c r="A101" s="37"/>
      <c r="B101" s="38"/>
      <c r="C101" s="38"/>
      <c r="D101" s="38"/>
      <c r="E101" s="38"/>
      <c r="F101" s="39"/>
      <c r="G101" s="39"/>
      <c r="H101" s="40"/>
      <c r="I101" s="38"/>
      <c r="J101" s="38"/>
      <c r="K101" s="38"/>
      <c r="L101" s="38"/>
      <c r="M101" s="41"/>
    </row>
    <row r="102" spans="1:13" ht="12.75" customHeight="1" x14ac:dyDescent="0.25">
      <c r="A102" s="48" t="s">
        <v>64</v>
      </c>
      <c r="B102" s="49" t="s">
        <v>64</v>
      </c>
      <c r="C102" s="49" t="s">
        <v>64</v>
      </c>
      <c r="D102" s="49" t="s">
        <v>64</v>
      </c>
      <c r="E102" s="49" t="s">
        <v>64</v>
      </c>
      <c r="F102" s="49"/>
      <c r="G102" s="49"/>
      <c r="H102" s="50"/>
      <c r="I102" s="51" t="str">
        <f t="shared" ref="I102:M102" si="147">A102</f>
        <v>1=5</v>
      </c>
      <c r="J102" s="51" t="str">
        <f t="shared" si="147"/>
        <v>1=5</v>
      </c>
      <c r="K102" s="51" t="str">
        <f t="shared" si="147"/>
        <v>1=5</v>
      </c>
      <c r="L102" s="51" t="str">
        <f t="shared" si="147"/>
        <v>1=5</v>
      </c>
      <c r="M102" s="52" t="str">
        <f t="shared" si="147"/>
        <v>1=5</v>
      </c>
    </row>
    <row r="103" spans="1:13" ht="12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ht="12.75" customHeight="1" x14ac:dyDescent="0.25">
      <c r="A104" s="85" t="s">
        <v>29</v>
      </c>
      <c r="B104" s="86"/>
      <c r="C104" s="86"/>
      <c r="D104" s="86"/>
      <c r="E104" s="86"/>
      <c r="F104" s="15" t="s">
        <v>30</v>
      </c>
      <c r="G104" s="16" t="s">
        <v>31</v>
      </c>
      <c r="H104" s="16" t="s">
        <v>32</v>
      </c>
      <c r="I104" s="82" t="s">
        <v>33</v>
      </c>
      <c r="J104" s="83"/>
      <c r="K104" s="83"/>
      <c r="L104" s="83"/>
      <c r="M104" s="84"/>
    </row>
    <row r="105" spans="1:13" ht="12.75" customHeight="1" x14ac:dyDescent="0.25">
      <c r="A105" s="82" t="s">
        <v>34</v>
      </c>
      <c r="B105" s="83"/>
      <c r="C105" s="83"/>
      <c r="D105" s="83"/>
      <c r="E105" s="84"/>
      <c r="F105" s="18"/>
      <c r="G105" s="19" t="s">
        <v>35</v>
      </c>
      <c r="H105" s="20" t="s">
        <v>36</v>
      </c>
      <c r="I105" s="82" t="s">
        <v>34</v>
      </c>
      <c r="J105" s="83"/>
      <c r="K105" s="83"/>
      <c r="L105" s="83"/>
      <c r="M105" s="84"/>
    </row>
    <row r="106" spans="1:13" ht="12.75" customHeight="1" x14ac:dyDescent="0.25">
      <c r="A106" s="21" t="s">
        <v>80</v>
      </c>
      <c r="B106" s="21" t="s">
        <v>81</v>
      </c>
      <c r="C106" s="21" t="s">
        <v>82</v>
      </c>
      <c r="D106" s="21" t="s">
        <v>83</v>
      </c>
      <c r="E106" s="21" t="s">
        <v>84</v>
      </c>
      <c r="F106" s="23"/>
      <c r="G106" s="23"/>
      <c r="H106" s="22"/>
      <c r="I106" s="22" t="str">
        <f t="shared" ref="I106:M106" si="148">A106</f>
        <v>C21</v>
      </c>
      <c r="J106" s="22" t="str">
        <f t="shared" si="148"/>
        <v>C22</v>
      </c>
      <c r="K106" s="22" t="str">
        <f t="shared" si="148"/>
        <v>C23</v>
      </c>
      <c r="L106" s="22" t="str">
        <f t="shared" si="148"/>
        <v>C24</v>
      </c>
      <c r="M106" s="22" t="str">
        <f t="shared" si="148"/>
        <v>C25</v>
      </c>
    </row>
    <row r="107" spans="1:13" ht="12.75" customHeight="1" x14ac:dyDescent="0.25">
      <c r="A107" s="25" t="s">
        <v>23</v>
      </c>
      <c r="B107" s="26" t="s">
        <v>23</v>
      </c>
      <c r="C107" s="26" t="s">
        <v>23</v>
      </c>
      <c r="D107" s="26" t="s">
        <v>23</v>
      </c>
      <c r="E107" s="26" t="s">
        <v>23</v>
      </c>
      <c r="F107" s="27"/>
      <c r="G107" s="27"/>
      <c r="H107" s="28"/>
      <c r="I107" s="26" t="str">
        <f t="shared" ref="I107:M107" si="149">A107</f>
        <v>M</v>
      </c>
      <c r="J107" s="26" t="str">
        <f t="shared" si="149"/>
        <v>M</v>
      </c>
      <c r="K107" s="26" t="str">
        <f t="shared" si="149"/>
        <v>M</v>
      </c>
      <c r="L107" s="26" t="str">
        <f t="shared" si="149"/>
        <v>M</v>
      </c>
      <c r="M107" s="26" t="str">
        <f t="shared" si="149"/>
        <v>M</v>
      </c>
    </row>
    <row r="108" spans="1:13" ht="12.75" customHeight="1" x14ac:dyDescent="0.25">
      <c r="A108" s="29">
        <v>0.64583333333333337</v>
      </c>
      <c r="B108" s="30">
        <v>0.66666666666666663</v>
      </c>
      <c r="C108" s="30">
        <v>0.6875</v>
      </c>
      <c r="D108" s="30">
        <v>0.70833333333333337</v>
      </c>
      <c r="E108" s="30">
        <v>0.72916666666666663</v>
      </c>
      <c r="F108" s="31"/>
      <c r="G108" s="31">
        <v>0</v>
      </c>
      <c r="H108" s="32" t="s">
        <v>46</v>
      </c>
      <c r="I108" s="33">
        <f t="shared" ref="I108:M108" si="150">I109+TIME(0,0,(3600*($O17-$O16)/(INDEX($T$5:$AB$6,MATCH(I$107,$S$5:$S$6,0),MATCH(CONCATENATE($P17,$Q17),$T$4:$AB$4,0)))+$T$8))</f>
        <v>0.71567129629629622</v>
      </c>
      <c r="J108" s="33">
        <f t="shared" si="150"/>
        <v>0.73650462962962959</v>
      </c>
      <c r="K108" s="33">
        <f t="shared" si="150"/>
        <v>0.75733796296296285</v>
      </c>
      <c r="L108" s="33">
        <f t="shared" si="150"/>
        <v>0.77817129629629622</v>
      </c>
      <c r="M108" s="34">
        <f t="shared" si="150"/>
        <v>0.79900462962962959</v>
      </c>
    </row>
    <row r="109" spans="1:13" ht="12.75" customHeight="1" x14ac:dyDescent="0.25">
      <c r="A109" s="37">
        <f t="shared" ref="A109:E109" si="151">A108+TIME(0,0,(3600*($O17-$O16)/(INDEX($T$5:$AB$6,MATCH(A$107,$S$5:$S$6,0),MATCH(CONCATENATE($P17,$Q17),$T$4:$AB$4,0)))+$T$8))</f>
        <v>0.64831018518518524</v>
      </c>
      <c r="B109" s="38">
        <f t="shared" si="151"/>
        <v>0.6691435185185185</v>
      </c>
      <c r="C109" s="38">
        <f t="shared" si="151"/>
        <v>0.68997685185185187</v>
      </c>
      <c r="D109" s="38">
        <f t="shared" si="151"/>
        <v>0.71081018518518524</v>
      </c>
      <c r="E109" s="38">
        <f t="shared" si="151"/>
        <v>0.7316435185185185</v>
      </c>
      <c r="F109" s="39">
        <v>2.5</v>
      </c>
      <c r="G109" s="39">
        <v>1</v>
      </c>
      <c r="H109" s="40" t="s">
        <v>47</v>
      </c>
      <c r="I109" s="38">
        <f t="shared" ref="I109:M109" si="152">I110+TIME(0,0,(3600*($O18-$O17)/(INDEX($T$5:$AB$6,MATCH(I$107,$S$5:$S$6,0),MATCH(CONCATENATE($P18,$Q18),$T$4:$AB$4,0)))+$T$8))</f>
        <v>0.71319444444444435</v>
      </c>
      <c r="J109" s="38">
        <f t="shared" si="152"/>
        <v>0.73402777777777772</v>
      </c>
      <c r="K109" s="38">
        <f t="shared" si="152"/>
        <v>0.75486111111111098</v>
      </c>
      <c r="L109" s="38">
        <f t="shared" si="152"/>
        <v>0.77569444444444435</v>
      </c>
      <c r="M109" s="41">
        <f t="shared" si="152"/>
        <v>0.79652777777777772</v>
      </c>
    </row>
    <row r="110" spans="1:13" ht="12.75" customHeight="1" x14ac:dyDescent="0.25">
      <c r="A110" s="37">
        <f t="shared" ref="A110:E110" si="153">A109+TIME(0,0,(3600*($O18-$O17)/(INDEX($T$5:$AB$6,MATCH(A$107,$S$5:$S$6,0),MATCH(CONCATENATE($P18,$Q18),$T$4:$AB$4,0)))+$T$8))</f>
        <v>0.64995370370370376</v>
      </c>
      <c r="B110" s="38">
        <f t="shared" si="153"/>
        <v>0.67078703703703701</v>
      </c>
      <c r="C110" s="38">
        <f t="shared" si="153"/>
        <v>0.69162037037037039</v>
      </c>
      <c r="D110" s="38">
        <f t="shared" si="153"/>
        <v>0.71245370370370376</v>
      </c>
      <c r="E110" s="38">
        <f t="shared" si="153"/>
        <v>0.73328703703703701</v>
      </c>
      <c r="F110" s="39">
        <v>1.5</v>
      </c>
      <c r="G110" s="39">
        <v>2</v>
      </c>
      <c r="H110" s="45" t="s">
        <v>49</v>
      </c>
      <c r="I110" s="38">
        <f t="shared" ref="I110:M110" si="154">I111+TIME(0,0,(3600*($O19-$O18)/(INDEX($T$5:$AB$6,MATCH(I$107,$S$5:$S$6,0),MATCH(CONCATENATE($P19,$Q19),$T$4:$AB$4,0)))+$T$8))</f>
        <v>0.71155092592592584</v>
      </c>
      <c r="J110" s="38">
        <f t="shared" si="154"/>
        <v>0.73238425925925921</v>
      </c>
      <c r="K110" s="38">
        <f t="shared" si="154"/>
        <v>0.75321759259259247</v>
      </c>
      <c r="L110" s="38">
        <f t="shared" si="154"/>
        <v>0.77405092592592584</v>
      </c>
      <c r="M110" s="41">
        <f t="shared" si="154"/>
        <v>0.79488425925925921</v>
      </c>
    </row>
    <row r="111" spans="1:13" ht="12.75" customHeight="1" x14ac:dyDescent="0.25">
      <c r="A111" s="37">
        <f t="shared" ref="A111:E111" si="155">A110+TIME(0,0,(3600*($O19-$O18)/(INDEX($T$5:$AB$6,MATCH(A$107,$S$5:$S$6,0),MATCH(CONCATENATE($P19,$Q19),$T$4:$AB$4,0)))+$T$8))</f>
        <v>0.65292824074074074</v>
      </c>
      <c r="B111" s="38">
        <f t="shared" si="155"/>
        <v>0.673761574074074</v>
      </c>
      <c r="C111" s="38">
        <f t="shared" si="155"/>
        <v>0.69459490740740737</v>
      </c>
      <c r="D111" s="38">
        <f t="shared" si="155"/>
        <v>0.71542824074074074</v>
      </c>
      <c r="E111" s="38">
        <f t="shared" si="155"/>
        <v>0.736261574074074</v>
      </c>
      <c r="F111" s="39">
        <v>3.1</v>
      </c>
      <c r="G111" s="39">
        <v>3</v>
      </c>
      <c r="H111" s="45" t="s">
        <v>50</v>
      </c>
      <c r="I111" s="38">
        <f t="shared" ref="I111:M111" si="156">I112+TIME(0,0,(3600*($O20-$O19)/(INDEX($T$5:$AB$6,MATCH(I$107,$S$5:$S$6,0),MATCH(CONCATENATE($P20,$Q20),$T$4:$AB$4,0)))+$T$8))</f>
        <v>0.70857638888888885</v>
      </c>
      <c r="J111" s="38">
        <f t="shared" si="156"/>
        <v>0.72940972222222222</v>
      </c>
      <c r="K111" s="38">
        <f t="shared" si="156"/>
        <v>0.75024305555555548</v>
      </c>
      <c r="L111" s="38">
        <f t="shared" si="156"/>
        <v>0.77107638888888885</v>
      </c>
      <c r="M111" s="41">
        <f t="shared" si="156"/>
        <v>0.79190972222222222</v>
      </c>
    </row>
    <row r="112" spans="1:13" ht="12.75" customHeight="1" x14ac:dyDescent="0.25">
      <c r="A112" s="37">
        <f t="shared" ref="A112:E112" si="157">A111+TIME(0,0,(3600*($O20-$O19)/(INDEX($T$5:$AB$6,MATCH(A$107,$S$5:$S$6,0),MATCH(CONCATENATE($P20,$Q20),$T$4:$AB$4,0)))+$T$8))</f>
        <v>0.65423611111111113</v>
      </c>
      <c r="B112" s="38">
        <f t="shared" si="157"/>
        <v>0.67506944444444439</v>
      </c>
      <c r="C112" s="38">
        <f t="shared" si="157"/>
        <v>0.69590277777777776</v>
      </c>
      <c r="D112" s="38">
        <f t="shared" si="157"/>
        <v>0.71673611111111113</v>
      </c>
      <c r="E112" s="38">
        <f t="shared" si="157"/>
        <v>0.73756944444444439</v>
      </c>
      <c r="F112" s="39">
        <v>1.1000000000000001</v>
      </c>
      <c r="G112" s="39">
        <v>4</v>
      </c>
      <c r="H112" s="40" t="s">
        <v>51</v>
      </c>
      <c r="I112" s="38">
        <f t="shared" ref="I112:M112" si="158">I113+TIME(0,0,(3600*($O21-$O20)/(INDEX($T$5:$AB$6,MATCH(I$107,$S$5:$S$6,0),MATCH(CONCATENATE($P21,$Q21),$T$4:$AB$4,0)))+$T$8))</f>
        <v>0.70726851851851846</v>
      </c>
      <c r="J112" s="38">
        <f t="shared" si="158"/>
        <v>0.72810185185185183</v>
      </c>
      <c r="K112" s="38">
        <f t="shared" si="158"/>
        <v>0.74893518518518509</v>
      </c>
      <c r="L112" s="38">
        <f t="shared" si="158"/>
        <v>0.76976851851851846</v>
      </c>
      <c r="M112" s="41">
        <f t="shared" si="158"/>
        <v>0.79060185185185183</v>
      </c>
    </row>
    <row r="113" spans="1:13" ht="12.75" customHeight="1" x14ac:dyDescent="0.25">
      <c r="A113" s="37">
        <f t="shared" ref="A113:E113" si="159">A112+TIME(0,0,(3600*($O21-$O20)/(INDEX($T$5:$AB$6,MATCH(A$107,$S$5:$S$6,0),MATCH(CONCATENATE($P21,$Q21),$T$4:$AB$4,0)))+$T$8))</f>
        <v>0.65520833333333339</v>
      </c>
      <c r="B113" s="38">
        <f t="shared" si="159"/>
        <v>0.67604166666666665</v>
      </c>
      <c r="C113" s="38">
        <f t="shared" si="159"/>
        <v>0.69687500000000002</v>
      </c>
      <c r="D113" s="38">
        <f t="shared" si="159"/>
        <v>0.71770833333333339</v>
      </c>
      <c r="E113" s="38">
        <f t="shared" si="159"/>
        <v>0.73854166666666665</v>
      </c>
      <c r="F113" s="39">
        <v>0.7</v>
      </c>
      <c r="G113" s="39">
        <v>5</v>
      </c>
      <c r="H113" s="40" t="s">
        <v>52</v>
      </c>
      <c r="I113" s="38">
        <f t="shared" ref="I113:M113" si="160">I114+TIME(0,0,(3600*($O22-$O21)/(INDEX($T$5:$AB$6,MATCH(I$107,$S$5:$S$6,0),MATCH(CONCATENATE($P22,$Q22),$T$4:$AB$4,0)))+$T$8))</f>
        <v>0.7062962962962962</v>
      </c>
      <c r="J113" s="38">
        <f t="shared" si="160"/>
        <v>0.72712962962962957</v>
      </c>
      <c r="K113" s="38">
        <f t="shared" si="160"/>
        <v>0.74796296296296283</v>
      </c>
      <c r="L113" s="38">
        <f t="shared" si="160"/>
        <v>0.7687962962962962</v>
      </c>
      <c r="M113" s="41">
        <f t="shared" si="160"/>
        <v>0.78962962962962957</v>
      </c>
    </row>
    <row r="114" spans="1:13" ht="12.75" customHeight="1" x14ac:dyDescent="0.25">
      <c r="A114" s="37">
        <f t="shared" ref="A114:E114" si="161">A113+TIME(0,0,(3600*($O22-$O21)/(INDEX($T$5:$AB$6,MATCH(A$107,$S$5:$S$6,0),MATCH(CONCATENATE($P22,$Q22),$T$4:$AB$4,0)))+$T$8))</f>
        <v>0.65643518518518529</v>
      </c>
      <c r="B114" s="38">
        <f t="shared" si="161"/>
        <v>0.67726851851851855</v>
      </c>
      <c r="C114" s="38">
        <f t="shared" si="161"/>
        <v>0.69810185185185192</v>
      </c>
      <c r="D114" s="38">
        <f t="shared" si="161"/>
        <v>0.71893518518518529</v>
      </c>
      <c r="E114" s="38">
        <f t="shared" si="161"/>
        <v>0.73976851851851855</v>
      </c>
      <c r="F114" s="39">
        <v>1</v>
      </c>
      <c r="G114" s="39">
        <v>6</v>
      </c>
      <c r="H114" s="40" t="s">
        <v>53</v>
      </c>
      <c r="I114" s="38">
        <f t="shared" ref="I114:M114" si="162">I115+TIME(0,0,(3600*($O23-$O22)/(INDEX($T$5:$AB$6,MATCH(I$107,$S$5:$S$6,0),MATCH(CONCATENATE($P23,$Q23),$T$4:$AB$4,0)))+$T$8))</f>
        <v>0.7050694444444443</v>
      </c>
      <c r="J114" s="38">
        <f t="shared" si="162"/>
        <v>0.72590277777777767</v>
      </c>
      <c r="K114" s="38">
        <f t="shared" si="162"/>
        <v>0.74673611111111093</v>
      </c>
      <c r="L114" s="38">
        <f t="shared" si="162"/>
        <v>0.7675694444444443</v>
      </c>
      <c r="M114" s="41">
        <f t="shared" si="162"/>
        <v>0.78840277777777767</v>
      </c>
    </row>
    <row r="115" spans="1:13" ht="12.75" customHeight="1" x14ac:dyDescent="0.25">
      <c r="A115" s="37">
        <f t="shared" ref="A115:E115" si="163">A114+TIME(0,0,(3600*($O23-$O22)/(INDEX($T$5:$AB$6,MATCH(A$107,$S$5:$S$6,0),MATCH(CONCATENATE($P23,$Q23),$T$4:$AB$4,0)))+$T$8))</f>
        <v>0.65957175925925937</v>
      </c>
      <c r="B115" s="38">
        <f t="shared" si="163"/>
        <v>0.68040509259259263</v>
      </c>
      <c r="C115" s="38">
        <f t="shared" si="163"/>
        <v>0.701238425925926</v>
      </c>
      <c r="D115" s="38">
        <f t="shared" si="163"/>
        <v>0.72207175925925937</v>
      </c>
      <c r="E115" s="38">
        <f t="shared" si="163"/>
        <v>0.74290509259259263</v>
      </c>
      <c r="F115" s="39">
        <v>3.3</v>
      </c>
      <c r="G115" s="39">
        <v>7</v>
      </c>
      <c r="H115" s="40" t="s">
        <v>54</v>
      </c>
      <c r="I115" s="38">
        <f t="shared" ref="I115:M115" si="164">I116+TIME(0,0,(3600*($O24-$O23)/(INDEX($T$5:$AB$6,MATCH(I$107,$S$5:$S$6,0),MATCH(CONCATENATE($P24,$Q24),$T$4:$AB$4,0)))+$T$8))</f>
        <v>0.70193287037037022</v>
      </c>
      <c r="J115" s="38">
        <f t="shared" si="164"/>
        <v>0.72276620370370359</v>
      </c>
      <c r="K115" s="38">
        <f t="shared" si="164"/>
        <v>0.74359953703703685</v>
      </c>
      <c r="L115" s="38">
        <f t="shared" si="164"/>
        <v>0.76443287037037022</v>
      </c>
      <c r="M115" s="41">
        <f t="shared" si="164"/>
        <v>0.78526620370370359</v>
      </c>
    </row>
    <row r="116" spans="1:13" ht="12.75" customHeight="1" x14ac:dyDescent="0.25">
      <c r="A116" s="37">
        <f t="shared" ref="A116:E116" si="165">A115+TIME(0,0,(3600*($O24-$O23)/(INDEX($T$5:$AB$6,MATCH(A$107,$S$5:$S$6,0),MATCH(CONCATENATE($P24,$Q24),$T$4:$AB$4,0)))+$T$8))</f>
        <v>0.66112268518518524</v>
      </c>
      <c r="B116" s="38">
        <f t="shared" si="165"/>
        <v>0.6819560185185185</v>
      </c>
      <c r="C116" s="38">
        <f t="shared" si="165"/>
        <v>0.70278935185185187</v>
      </c>
      <c r="D116" s="38">
        <f t="shared" si="165"/>
        <v>0.72362268518518524</v>
      </c>
      <c r="E116" s="38">
        <f t="shared" si="165"/>
        <v>0.7444560185185185</v>
      </c>
      <c r="F116" s="39">
        <v>1.4</v>
      </c>
      <c r="G116" s="39">
        <v>8</v>
      </c>
      <c r="H116" s="40" t="s">
        <v>55</v>
      </c>
      <c r="I116" s="38">
        <f t="shared" ref="I116:M116" si="166">I117+TIME(0,0,(3600*($O25-$O24)/(INDEX($T$5:$AB$6,MATCH(I$107,$S$5:$S$6,0),MATCH(CONCATENATE($P25,$Q25),$T$4:$AB$4,0)))+$T$8))</f>
        <v>0.70038194444444435</v>
      </c>
      <c r="J116" s="38">
        <f t="shared" si="166"/>
        <v>0.72121527777777772</v>
      </c>
      <c r="K116" s="38">
        <f t="shared" si="166"/>
        <v>0.74204861111111098</v>
      </c>
      <c r="L116" s="38">
        <f t="shared" si="166"/>
        <v>0.76288194444444435</v>
      </c>
      <c r="M116" s="41">
        <f t="shared" si="166"/>
        <v>0.78371527777777772</v>
      </c>
    </row>
    <row r="117" spans="1:13" ht="12.75" customHeight="1" x14ac:dyDescent="0.25">
      <c r="A117" s="37">
        <f t="shared" ref="A117:E117" si="167">A116+TIME(0,0,(3600*($O25-$O24)/(INDEX($T$5:$AB$6,MATCH(A$107,$S$5:$S$6,0),MATCH(CONCATENATE($P25,$Q25),$T$4:$AB$4,0)))+$T$8))</f>
        <v>0.66401620370370373</v>
      </c>
      <c r="B117" s="38">
        <f t="shared" si="167"/>
        <v>0.68484953703703699</v>
      </c>
      <c r="C117" s="38">
        <f t="shared" si="167"/>
        <v>0.70568287037037036</v>
      </c>
      <c r="D117" s="38">
        <f t="shared" si="167"/>
        <v>0.72651620370370373</v>
      </c>
      <c r="E117" s="38">
        <f t="shared" si="167"/>
        <v>0.74734953703703699</v>
      </c>
      <c r="F117" s="39">
        <v>3</v>
      </c>
      <c r="G117" s="39">
        <v>9</v>
      </c>
      <c r="H117" s="40" t="s">
        <v>57</v>
      </c>
      <c r="I117" s="38">
        <f t="shared" ref="I117:M117" si="168">I118+TIME(0,0,(3600*($O26-$O25)/(INDEX($T$5:$AB$6,MATCH(I$107,$S$5:$S$6,0),MATCH(CONCATENATE($P26,$Q26),$T$4:$AB$4,0)))+$T$8))</f>
        <v>0.69748842592592586</v>
      </c>
      <c r="J117" s="38">
        <f t="shared" si="168"/>
        <v>0.71832175925925923</v>
      </c>
      <c r="K117" s="38">
        <f t="shared" si="168"/>
        <v>0.73915509259259249</v>
      </c>
      <c r="L117" s="38">
        <f t="shared" si="168"/>
        <v>0.75998842592592586</v>
      </c>
      <c r="M117" s="41">
        <f t="shared" si="168"/>
        <v>0.78082175925925923</v>
      </c>
    </row>
    <row r="118" spans="1:13" ht="12.75" customHeight="1" x14ac:dyDescent="0.25">
      <c r="A118" s="37">
        <f t="shared" ref="A118:E118" si="169">A117+TIME(0,0,(3600*($O26-$O25)/(INDEX($T$5:$AB$6,MATCH(A$107,$S$5:$S$6,0),MATCH(CONCATENATE($P26,$Q26),$T$4:$AB$4,0)))+$T$8))</f>
        <v>0.66556712962962961</v>
      </c>
      <c r="B118" s="38">
        <f t="shared" si="169"/>
        <v>0.68640046296296287</v>
      </c>
      <c r="C118" s="38">
        <f t="shared" si="169"/>
        <v>0.70723379629629624</v>
      </c>
      <c r="D118" s="38">
        <f t="shared" si="169"/>
        <v>0.72806712962962961</v>
      </c>
      <c r="E118" s="38">
        <f t="shared" si="169"/>
        <v>0.74890046296296287</v>
      </c>
      <c r="F118" s="39">
        <v>1.4</v>
      </c>
      <c r="G118" s="39">
        <v>10</v>
      </c>
      <c r="H118" s="40" t="s">
        <v>58</v>
      </c>
      <c r="I118" s="38">
        <f t="shared" ref="I118:M118" si="170">I119+TIME(0,0,(3600*($O27-$O26)/(INDEX($T$5:$AB$6,MATCH(I$107,$S$5:$S$6,0),MATCH(CONCATENATE($P27,$Q27),$T$4:$AB$4,0)))+$T$8))</f>
        <v>0.69593749999999999</v>
      </c>
      <c r="J118" s="38">
        <f t="shared" si="170"/>
        <v>0.71677083333333336</v>
      </c>
      <c r="K118" s="38">
        <f t="shared" si="170"/>
        <v>0.73760416666666662</v>
      </c>
      <c r="L118" s="38">
        <f t="shared" si="170"/>
        <v>0.75843749999999999</v>
      </c>
      <c r="M118" s="41">
        <f t="shared" si="170"/>
        <v>0.77927083333333336</v>
      </c>
    </row>
    <row r="119" spans="1:13" ht="12.75" customHeight="1" x14ac:dyDescent="0.25">
      <c r="A119" s="37">
        <f t="shared" ref="A119:E119" si="171">A118+TIME(0,0,(3600*($O27-$O26)/(INDEX($T$5:$AB$6,MATCH(A$107,$S$5:$S$6,0),MATCH(CONCATENATE($P27,$Q27),$T$4:$AB$4,0)))+$T$8))</f>
        <v>0.66737268518518511</v>
      </c>
      <c r="B119" s="38">
        <f t="shared" si="171"/>
        <v>0.68820601851851837</v>
      </c>
      <c r="C119" s="38">
        <f t="shared" si="171"/>
        <v>0.70903935185185174</v>
      </c>
      <c r="D119" s="38">
        <f t="shared" si="171"/>
        <v>0.72987268518518511</v>
      </c>
      <c r="E119" s="38">
        <f t="shared" si="171"/>
        <v>0.75070601851851837</v>
      </c>
      <c r="F119" s="39">
        <v>1.7</v>
      </c>
      <c r="G119" s="39">
        <v>11</v>
      </c>
      <c r="H119" s="40" t="s">
        <v>59</v>
      </c>
      <c r="I119" s="38">
        <f t="shared" ref="I119:M119" si="172">I120+TIME(0,0,(3600*($O28-$O27)/(INDEX($T$5:$AB$6,MATCH(I$107,$S$5:$S$6,0),MATCH(CONCATENATE($P28,$Q28),$T$4:$AB$4,0)))+$T$8))</f>
        <v>0.69413194444444448</v>
      </c>
      <c r="J119" s="38">
        <f t="shared" si="172"/>
        <v>0.71496527777777785</v>
      </c>
      <c r="K119" s="38">
        <f t="shared" si="172"/>
        <v>0.73579861111111111</v>
      </c>
      <c r="L119" s="38">
        <f t="shared" si="172"/>
        <v>0.75663194444444448</v>
      </c>
      <c r="M119" s="41">
        <f t="shared" si="172"/>
        <v>0.77746527777777785</v>
      </c>
    </row>
    <row r="120" spans="1:13" ht="12.75" customHeight="1" x14ac:dyDescent="0.25">
      <c r="A120" s="37">
        <f t="shared" ref="A120:E120" si="173">A119+TIME(0,0,(3600*($O28-$O27)/(INDEX($T$5:$AB$6,MATCH(A$107,$S$5:$S$6,0),MATCH(CONCATENATE($P28,$Q28),$T$4:$AB$4,0)))+$T$8))</f>
        <v>0.66884259259259249</v>
      </c>
      <c r="B120" s="38">
        <f t="shared" si="173"/>
        <v>0.68967592592592575</v>
      </c>
      <c r="C120" s="38">
        <f t="shared" si="173"/>
        <v>0.71050925925925912</v>
      </c>
      <c r="D120" s="38">
        <f t="shared" si="173"/>
        <v>0.73134259259259249</v>
      </c>
      <c r="E120" s="38">
        <f t="shared" si="173"/>
        <v>0.75217592592592575</v>
      </c>
      <c r="F120" s="39">
        <v>1.3</v>
      </c>
      <c r="G120" s="39">
        <v>12</v>
      </c>
      <c r="H120" s="40" t="s">
        <v>60</v>
      </c>
      <c r="I120" s="38">
        <f t="shared" ref="I120:M120" si="174">I121+TIME(0,0,(3600*($O29-$O28)/(INDEX($T$5:$AB$6,MATCH(I$107,$S$5:$S$6,0),MATCH(CONCATENATE($P29,$Q29),$T$4:$AB$4,0)))+$T$8))</f>
        <v>0.6926620370370371</v>
      </c>
      <c r="J120" s="38">
        <f t="shared" si="174"/>
        <v>0.71349537037037047</v>
      </c>
      <c r="K120" s="38">
        <f t="shared" si="174"/>
        <v>0.73432870370370373</v>
      </c>
      <c r="L120" s="38">
        <f t="shared" si="174"/>
        <v>0.7551620370370371</v>
      </c>
      <c r="M120" s="41">
        <f t="shared" si="174"/>
        <v>0.77599537037037047</v>
      </c>
    </row>
    <row r="121" spans="1:13" ht="12.75" customHeight="1" x14ac:dyDescent="0.25">
      <c r="A121" s="37">
        <f t="shared" ref="A121:E121" si="175">A120+TIME(0,0,(3600*($O29-$O28)/(INDEX($T$5:$AB$6,MATCH(A$107,$S$5:$S$6,0),MATCH(CONCATENATE($P29,$Q29),$T$4:$AB$4,0)))+$T$8))</f>
        <v>0.6707291666666666</v>
      </c>
      <c r="B121" s="38">
        <f t="shared" si="175"/>
        <v>0.69156249999999986</v>
      </c>
      <c r="C121" s="38">
        <f t="shared" si="175"/>
        <v>0.71239583333333323</v>
      </c>
      <c r="D121" s="38">
        <f t="shared" si="175"/>
        <v>0.7332291666666666</v>
      </c>
      <c r="E121" s="38">
        <f t="shared" si="175"/>
        <v>0.75406249999999986</v>
      </c>
      <c r="F121" s="39">
        <v>1.8</v>
      </c>
      <c r="G121" s="39">
        <v>13</v>
      </c>
      <c r="H121" s="40" t="s">
        <v>61</v>
      </c>
      <c r="I121" s="38">
        <f t="shared" ref="I121:M121" si="176">I122+TIME(0,0,(3600*($O30-$O29)/(INDEX($T$5:$AB$6,MATCH(I$107,$S$5:$S$6,0),MATCH(CONCATENATE($P30,$Q30),$T$4:$AB$4,0)))+$T$8))</f>
        <v>0.69077546296296299</v>
      </c>
      <c r="J121" s="38">
        <f t="shared" si="176"/>
        <v>0.71160879629629636</v>
      </c>
      <c r="K121" s="38">
        <f t="shared" si="176"/>
        <v>0.73244212962962962</v>
      </c>
      <c r="L121" s="38">
        <f t="shared" si="176"/>
        <v>0.75327546296296299</v>
      </c>
      <c r="M121" s="41">
        <f t="shared" si="176"/>
        <v>0.77410879629629636</v>
      </c>
    </row>
    <row r="122" spans="1:13" ht="12.75" customHeight="1" x14ac:dyDescent="0.25">
      <c r="A122" s="37">
        <f t="shared" ref="A122:E122" si="177">A121+TIME(0,0,(3600*($O30-$O29)/(INDEX($T$5:$AB$6,MATCH(A$107,$S$5:$S$6,0),MATCH(CONCATENATE($P30,$Q30),$T$4:$AB$4,0)))+$T$8))</f>
        <v>0.67178240740740736</v>
      </c>
      <c r="B122" s="38">
        <f t="shared" si="177"/>
        <v>0.69261574074074062</v>
      </c>
      <c r="C122" s="38">
        <f t="shared" si="177"/>
        <v>0.71344907407407399</v>
      </c>
      <c r="D122" s="38">
        <f t="shared" si="177"/>
        <v>0.73428240740740736</v>
      </c>
      <c r="E122" s="38">
        <f t="shared" si="177"/>
        <v>0.75511574074074062</v>
      </c>
      <c r="F122" s="39">
        <v>0.8</v>
      </c>
      <c r="G122" s="39">
        <v>14</v>
      </c>
      <c r="H122" s="40" t="s">
        <v>62</v>
      </c>
      <c r="I122" s="38">
        <f t="shared" ref="I122:M122" si="178">I123+TIME(0,0,(3600*($O31-$O30)/(INDEX($T$5:$AB$6,MATCH(I$107,$S$5:$S$6,0),MATCH(CONCATENATE($P31,$Q31),$T$4:$AB$4,0)))+$T$8))</f>
        <v>0.68972222222222224</v>
      </c>
      <c r="J122" s="38">
        <f t="shared" si="178"/>
        <v>0.71055555555555561</v>
      </c>
      <c r="K122" s="38">
        <f t="shared" si="178"/>
        <v>0.73138888888888887</v>
      </c>
      <c r="L122" s="38">
        <f t="shared" si="178"/>
        <v>0.75222222222222224</v>
      </c>
      <c r="M122" s="41">
        <f t="shared" si="178"/>
        <v>0.77305555555555561</v>
      </c>
    </row>
    <row r="123" spans="1:13" ht="12.75" customHeight="1" x14ac:dyDescent="0.25">
      <c r="A123" s="37">
        <f t="shared" ref="A123:E123" si="179">A122+TIME(0,0,(3600*($O31-$O30)/(INDEX($T$5:$AB$6,MATCH(A$107,$S$5:$S$6,0),MATCH(CONCATENATE($P31,$Q31),$T$4:$AB$4,0)))+$T$8))</f>
        <v>0.67400462962962959</v>
      </c>
      <c r="B123" s="38">
        <f t="shared" si="179"/>
        <v>0.69483796296296285</v>
      </c>
      <c r="C123" s="38">
        <f t="shared" si="179"/>
        <v>0.71567129629629622</v>
      </c>
      <c r="D123" s="38">
        <f t="shared" si="179"/>
        <v>0.73650462962962959</v>
      </c>
      <c r="E123" s="38">
        <f t="shared" si="179"/>
        <v>0.75733796296296285</v>
      </c>
      <c r="F123" s="39">
        <v>2.2000000000000002</v>
      </c>
      <c r="G123" s="39">
        <v>15</v>
      </c>
      <c r="H123" s="40" t="s">
        <v>63</v>
      </c>
      <c r="I123" s="46">
        <v>0.6875</v>
      </c>
      <c r="J123" s="46">
        <v>0.70833333333333337</v>
      </c>
      <c r="K123" s="46">
        <v>0.72916666666666663</v>
      </c>
      <c r="L123" s="46">
        <v>0.75</v>
      </c>
      <c r="M123" s="47">
        <v>0.77083333333333337</v>
      </c>
    </row>
    <row r="124" spans="1:13" ht="12.75" customHeight="1" x14ac:dyDescent="0.25">
      <c r="A124" s="37"/>
      <c r="B124" s="38"/>
      <c r="C124" s="38"/>
      <c r="D124" s="38"/>
      <c r="E124" s="38"/>
      <c r="F124" s="39"/>
      <c r="G124" s="39"/>
      <c r="H124" s="40"/>
      <c r="I124" s="38"/>
      <c r="J124" s="38"/>
      <c r="K124" s="38"/>
      <c r="L124" s="38"/>
      <c r="M124" s="41"/>
    </row>
    <row r="125" spans="1:13" ht="12.75" customHeight="1" x14ac:dyDescent="0.25">
      <c r="A125" s="48" t="s">
        <v>64</v>
      </c>
      <c r="B125" s="49" t="s">
        <v>64</v>
      </c>
      <c r="C125" s="49" t="s">
        <v>64</v>
      </c>
      <c r="D125" s="49" t="s">
        <v>64</v>
      </c>
      <c r="E125" s="49" t="s">
        <v>64</v>
      </c>
      <c r="F125" s="49"/>
      <c r="G125" s="49"/>
      <c r="H125" s="50"/>
      <c r="I125" s="51" t="str">
        <f t="shared" ref="I125:M125" si="180">A125</f>
        <v>1=5</v>
      </c>
      <c r="J125" s="51" t="str">
        <f t="shared" si="180"/>
        <v>1=5</v>
      </c>
      <c r="K125" s="51" t="str">
        <f t="shared" si="180"/>
        <v>1=5</v>
      </c>
      <c r="L125" s="51" t="str">
        <f t="shared" si="180"/>
        <v>1=5</v>
      </c>
      <c r="M125" s="52" t="str">
        <f t="shared" si="180"/>
        <v>1=5</v>
      </c>
    </row>
    <row r="126" spans="1:13" ht="12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</row>
    <row r="127" spans="1:13" ht="12.75" customHeight="1" x14ac:dyDescent="0.25">
      <c r="A127" s="85" t="s">
        <v>29</v>
      </c>
      <c r="B127" s="86"/>
      <c r="C127" s="86"/>
      <c r="D127" s="86"/>
      <c r="E127" s="86"/>
      <c r="F127" s="15" t="s">
        <v>30</v>
      </c>
      <c r="G127" s="16" t="s">
        <v>31</v>
      </c>
      <c r="H127" s="16" t="s">
        <v>32</v>
      </c>
      <c r="I127" s="82" t="s">
        <v>33</v>
      </c>
      <c r="J127" s="83"/>
      <c r="K127" s="83"/>
      <c r="L127" s="83"/>
      <c r="M127" s="84"/>
    </row>
    <row r="128" spans="1:13" ht="12.75" customHeight="1" x14ac:dyDescent="0.25">
      <c r="A128" s="82" t="s">
        <v>34</v>
      </c>
      <c r="B128" s="83"/>
      <c r="C128" s="83"/>
      <c r="D128" s="83"/>
      <c r="E128" s="84"/>
      <c r="F128" s="18"/>
      <c r="G128" s="19" t="s">
        <v>35</v>
      </c>
      <c r="H128" s="20" t="s">
        <v>36</v>
      </c>
      <c r="I128" s="82" t="s">
        <v>34</v>
      </c>
      <c r="J128" s="83"/>
      <c r="K128" s="83"/>
      <c r="L128" s="83"/>
      <c r="M128" s="84"/>
    </row>
    <row r="129" spans="1:13" ht="12.75" customHeight="1" x14ac:dyDescent="0.25">
      <c r="A129" s="21" t="s">
        <v>85</v>
      </c>
      <c r="B129" s="21" t="s">
        <v>86</v>
      </c>
      <c r="C129" s="21" t="s">
        <v>87</v>
      </c>
      <c r="D129" s="21" t="s">
        <v>88</v>
      </c>
      <c r="E129" s="21" t="s">
        <v>89</v>
      </c>
      <c r="F129" s="23"/>
      <c r="G129" s="23"/>
      <c r="H129" s="22"/>
      <c r="I129" s="22" t="str">
        <f t="shared" ref="I129:M129" si="181">A129</f>
        <v>C26</v>
      </c>
      <c r="J129" s="22" t="str">
        <f t="shared" si="181"/>
        <v>C27</v>
      </c>
      <c r="K129" s="22" t="str">
        <f t="shared" si="181"/>
        <v>C28</v>
      </c>
      <c r="L129" s="22" t="str">
        <f t="shared" si="181"/>
        <v>C29</v>
      </c>
      <c r="M129" s="22" t="str">
        <f t="shared" si="181"/>
        <v>C30</v>
      </c>
    </row>
    <row r="130" spans="1:13" ht="12.75" customHeight="1" x14ac:dyDescent="0.25">
      <c r="A130" s="25" t="s">
        <v>23</v>
      </c>
      <c r="B130" s="26" t="s">
        <v>23</v>
      </c>
      <c r="C130" s="26" t="s">
        <v>23</v>
      </c>
      <c r="D130" s="26" t="s">
        <v>23</v>
      </c>
      <c r="E130" s="26" t="s">
        <v>23</v>
      </c>
      <c r="F130" s="27"/>
      <c r="G130" s="27"/>
      <c r="H130" s="28"/>
      <c r="I130" s="26" t="str">
        <f t="shared" ref="I130:M130" si="182">A130</f>
        <v>M</v>
      </c>
      <c r="J130" s="26" t="str">
        <f t="shared" si="182"/>
        <v>M</v>
      </c>
      <c r="K130" s="26" t="str">
        <f t="shared" si="182"/>
        <v>M</v>
      </c>
      <c r="L130" s="26" t="str">
        <f t="shared" si="182"/>
        <v>M</v>
      </c>
      <c r="M130" s="26" t="str">
        <f t="shared" si="182"/>
        <v>M</v>
      </c>
    </row>
    <row r="131" spans="1:13" ht="12.75" customHeight="1" x14ac:dyDescent="0.25">
      <c r="A131" s="29">
        <v>0.75</v>
      </c>
      <c r="B131" s="30">
        <v>0.77083333333333337</v>
      </c>
      <c r="C131" s="30">
        <v>0.79166666666666663</v>
      </c>
      <c r="D131" s="30">
        <v>0.8125</v>
      </c>
      <c r="E131" s="30">
        <v>0.83333333333333337</v>
      </c>
      <c r="F131" s="31"/>
      <c r="G131" s="31">
        <v>0</v>
      </c>
      <c r="H131" s="32" t="s">
        <v>46</v>
      </c>
      <c r="I131" s="33">
        <f t="shared" ref="I131:M131" si="183">I132+TIME(0,0,(3600*($O17-$O16)/(INDEX($T$5:$AB$6,MATCH(I$130,$S$5:$S$6,0),MATCH(CONCATENATE($P17,$Q17),$T$4:$AB$4,0)))+$T$8))</f>
        <v>0.81983796296296285</v>
      </c>
      <c r="J131" s="33">
        <f t="shared" si="183"/>
        <v>0.84067129629629622</v>
      </c>
      <c r="K131" s="33">
        <f t="shared" si="183"/>
        <v>0.86150462962962959</v>
      </c>
      <c r="L131" s="33">
        <f t="shared" si="183"/>
        <v>0.90317129629629622</v>
      </c>
      <c r="M131" s="34">
        <f t="shared" si="183"/>
        <v>0.92400462962962959</v>
      </c>
    </row>
    <row r="132" spans="1:13" ht="12.75" customHeight="1" x14ac:dyDescent="0.25">
      <c r="A132" s="37">
        <f t="shared" ref="A132:E132" si="184">A131+TIME(0,0,(3600*($O17-$O16)/(INDEX($T$5:$AB$6,MATCH(A$130,$S$5:$S$6,0),MATCH(CONCATENATE($P17,$Q17),$T$4:$AB$4,0)))+$T$8))</f>
        <v>0.75247685185185187</v>
      </c>
      <c r="B132" s="38">
        <f t="shared" si="184"/>
        <v>0.77331018518518524</v>
      </c>
      <c r="C132" s="38">
        <f t="shared" si="184"/>
        <v>0.7941435185185185</v>
      </c>
      <c r="D132" s="38">
        <f t="shared" si="184"/>
        <v>0.81497685185185187</v>
      </c>
      <c r="E132" s="38">
        <f t="shared" si="184"/>
        <v>0.83581018518518524</v>
      </c>
      <c r="F132" s="39">
        <v>2.5</v>
      </c>
      <c r="G132" s="39">
        <v>1</v>
      </c>
      <c r="H132" s="40" t="s">
        <v>47</v>
      </c>
      <c r="I132" s="38">
        <f t="shared" ref="I132:M132" si="185">I133+TIME(0,0,(3600*($O18-$O17)/(INDEX($T$5:$AB$6,MATCH(I$130,$S$5:$S$6,0),MATCH(CONCATENATE($P18,$Q18),$T$4:$AB$4,0)))+$T$8))</f>
        <v>0.81736111111111098</v>
      </c>
      <c r="J132" s="38">
        <f t="shared" si="185"/>
        <v>0.83819444444444435</v>
      </c>
      <c r="K132" s="38">
        <f t="shared" si="185"/>
        <v>0.85902777777777772</v>
      </c>
      <c r="L132" s="38">
        <f t="shared" si="185"/>
        <v>0.90069444444444435</v>
      </c>
      <c r="M132" s="41">
        <f t="shared" si="185"/>
        <v>0.92152777777777772</v>
      </c>
    </row>
    <row r="133" spans="1:13" ht="12.75" customHeight="1" x14ac:dyDescent="0.25">
      <c r="A133" s="37">
        <f t="shared" ref="A133:E133" si="186">A132+TIME(0,0,(3600*($O18-$O17)/(INDEX($T$5:$AB$6,MATCH(A$130,$S$5:$S$6,0),MATCH(CONCATENATE($P18,$Q18),$T$4:$AB$4,0)))+$T$8))</f>
        <v>0.75412037037037039</v>
      </c>
      <c r="B133" s="38">
        <f t="shared" si="186"/>
        <v>0.77495370370370376</v>
      </c>
      <c r="C133" s="38">
        <f t="shared" si="186"/>
        <v>0.79578703703703701</v>
      </c>
      <c r="D133" s="38">
        <f t="shared" si="186"/>
        <v>0.81662037037037039</v>
      </c>
      <c r="E133" s="38">
        <f t="shared" si="186"/>
        <v>0.83745370370370376</v>
      </c>
      <c r="F133" s="39">
        <v>1.5</v>
      </c>
      <c r="G133" s="39">
        <v>2</v>
      </c>
      <c r="H133" s="45" t="s">
        <v>49</v>
      </c>
      <c r="I133" s="38">
        <f t="shared" ref="I133:M133" si="187">I134+TIME(0,0,(3600*($O19-$O18)/(INDEX($T$5:$AB$6,MATCH(I$130,$S$5:$S$6,0),MATCH(CONCATENATE($P19,$Q19),$T$4:$AB$4,0)))+$T$8))</f>
        <v>0.81571759259259247</v>
      </c>
      <c r="J133" s="38">
        <f t="shared" si="187"/>
        <v>0.83655092592592584</v>
      </c>
      <c r="K133" s="38">
        <f t="shared" si="187"/>
        <v>0.85738425925925921</v>
      </c>
      <c r="L133" s="38">
        <f t="shared" si="187"/>
        <v>0.89905092592592584</v>
      </c>
      <c r="M133" s="41">
        <f t="shared" si="187"/>
        <v>0.91988425925925921</v>
      </c>
    </row>
    <row r="134" spans="1:13" ht="12.75" customHeight="1" x14ac:dyDescent="0.25">
      <c r="A134" s="37">
        <f t="shared" ref="A134:E134" si="188">A133+TIME(0,0,(3600*($O19-$O18)/(INDEX($T$5:$AB$6,MATCH(A$130,$S$5:$S$6,0),MATCH(CONCATENATE($P19,$Q19),$T$4:$AB$4,0)))+$T$8))</f>
        <v>0.75709490740740737</v>
      </c>
      <c r="B134" s="38">
        <f t="shared" si="188"/>
        <v>0.77792824074074074</v>
      </c>
      <c r="C134" s="38">
        <f t="shared" si="188"/>
        <v>0.798761574074074</v>
      </c>
      <c r="D134" s="38">
        <f t="shared" si="188"/>
        <v>0.81959490740740737</v>
      </c>
      <c r="E134" s="38">
        <f t="shared" si="188"/>
        <v>0.84042824074074074</v>
      </c>
      <c r="F134" s="39">
        <v>3.1</v>
      </c>
      <c r="G134" s="39">
        <v>3</v>
      </c>
      <c r="H134" s="45" t="s">
        <v>50</v>
      </c>
      <c r="I134" s="38">
        <f t="shared" ref="I134:M134" si="189">I135+TIME(0,0,(3600*($O20-$O19)/(INDEX($T$5:$AB$6,MATCH(I$130,$S$5:$S$6,0),MATCH(CONCATENATE($P20,$Q20),$T$4:$AB$4,0)))+$T$8))</f>
        <v>0.81274305555555548</v>
      </c>
      <c r="J134" s="38">
        <f t="shared" si="189"/>
        <v>0.83357638888888885</v>
      </c>
      <c r="K134" s="38">
        <f t="shared" si="189"/>
        <v>0.85440972222222222</v>
      </c>
      <c r="L134" s="38">
        <f t="shared" si="189"/>
        <v>0.89607638888888885</v>
      </c>
      <c r="M134" s="41">
        <f t="shared" si="189"/>
        <v>0.91690972222222222</v>
      </c>
    </row>
    <row r="135" spans="1:13" ht="12.75" customHeight="1" x14ac:dyDescent="0.25">
      <c r="A135" s="37">
        <f t="shared" ref="A135:E135" si="190">A134+TIME(0,0,(3600*($O20-$O19)/(INDEX($T$5:$AB$6,MATCH(A$130,$S$5:$S$6,0),MATCH(CONCATENATE($P20,$Q20),$T$4:$AB$4,0)))+$T$8))</f>
        <v>0.75840277777777776</v>
      </c>
      <c r="B135" s="38">
        <f t="shared" si="190"/>
        <v>0.77923611111111113</v>
      </c>
      <c r="C135" s="38">
        <f t="shared" si="190"/>
        <v>0.80006944444444439</v>
      </c>
      <c r="D135" s="38">
        <f t="shared" si="190"/>
        <v>0.82090277777777776</v>
      </c>
      <c r="E135" s="38">
        <f t="shared" si="190"/>
        <v>0.84173611111111113</v>
      </c>
      <c r="F135" s="39">
        <v>1.1000000000000001</v>
      </c>
      <c r="G135" s="39">
        <v>4</v>
      </c>
      <c r="H135" s="40" t="s">
        <v>51</v>
      </c>
      <c r="I135" s="38">
        <f t="shared" ref="I135:M135" si="191">I136+TIME(0,0,(3600*($O21-$O20)/(INDEX($T$5:$AB$6,MATCH(I$130,$S$5:$S$6,0),MATCH(CONCATENATE($P21,$Q21),$T$4:$AB$4,0)))+$T$8))</f>
        <v>0.81143518518518509</v>
      </c>
      <c r="J135" s="38">
        <f t="shared" si="191"/>
        <v>0.83226851851851846</v>
      </c>
      <c r="K135" s="38">
        <f t="shared" si="191"/>
        <v>0.85310185185185183</v>
      </c>
      <c r="L135" s="38">
        <f t="shared" si="191"/>
        <v>0.89476851851851846</v>
      </c>
      <c r="M135" s="41">
        <f t="shared" si="191"/>
        <v>0.91560185185185183</v>
      </c>
    </row>
    <row r="136" spans="1:13" ht="12.75" customHeight="1" x14ac:dyDescent="0.25">
      <c r="A136" s="37">
        <f t="shared" ref="A136:E136" si="192">A135+TIME(0,0,(3600*($O21-$O20)/(INDEX($T$5:$AB$6,MATCH(A$130,$S$5:$S$6,0),MATCH(CONCATENATE($P21,$Q21),$T$4:$AB$4,0)))+$T$8))</f>
        <v>0.75937500000000002</v>
      </c>
      <c r="B136" s="38">
        <f t="shared" si="192"/>
        <v>0.78020833333333339</v>
      </c>
      <c r="C136" s="38">
        <f t="shared" si="192"/>
        <v>0.80104166666666665</v>
      </c>
      <c r="D136" s="38">
        <f t="shared" si="192"/>
        <v>0.82187500000000002</v>
      </c>
      <c r="E136" s="38">
        <f t="shared" si="192"/>
        <v>0.84270833333333339</v>
      </c>
      <c r="F136" s="39">
        <v>0.7</v>
      </c>
      <c r="G136" s="39">
        <v>5</v>
      </c>
      <c r="H136" s="40" t="s">
        <v>52</v>
      </c>
      <c r="I136" s="38">
        <f t="shared" ref="I136:M136" si="193">I137+TIME(0,0,(3600*($O22-$O21)/(INDEX($T$5:$AB$6,MATCH(I$130,$S$5:$S$6,0),MATCH(CONCATENATE($P22,$Q22),$T$4:$AB$4,0)))+$T$8))</f>
        <v>0.81046296296296283</v>
      </c>
      <c r="J136" s="38">
        <f t="shared" si="193"/>
        <v>0.8312962962962962</v>
      </c>
      <c r="K136" s="38">
        <f t="shared" si="193"/>
        <v>0.85212962962962957</v>
      </c>
      <c r="L136" s="38">
        <f t="shared" si="193"/>
        <v>0.8937962962962962</v>
      </c>
      <c r="M136" s="41">
        <f t="shared" si="193"/>
        <v>0.91462962962962957</v>
      </c>
    </row>
    <row r="137" spans="1:13" ht="12.75" customHeight="1" x14ac:dyDescent="0.25">
      <c r="A137" s="37">
        <f t="shared" ref="A137:E137" si="194">A136+TIME(0,0,(3600*($O22-$O21)/(INDEX($T$5:$AB$6,MATCH(A$130,$S$5:$S$6,0),MATCH(CONCATENATE($P22,$Q22),$T$4:$AB$4,0)))+$T$8))</f>
        <v>0.76060185185185192</v>
      </c>
      <c r="B137" s="38">
        <f t="shared" si="194"/>
        <v>0.78143518518518529</v>
      </c>
      <c r="C137" s="38">
        <f t="shared" si="194"/>
        <v>0.80226851851851855</v>
      </c>
      <c r="D137" s="38">
        <f t="shared" si="194"/>
        <v>0.82310185185185192</v>
      </c>
      <c r="E137" s="38">
        <f t="shared" si="194"/>
        <v>0.84393518518518529</v>
      </c>
      <c r="F137" s="39">
        <v>1</v>
      </c>
      <c r="G137" s="39">
        <v>6</v>
      </c>
      <c r="H137" s="40" t="s">
        <v>53</v>
      </c>
      <c r="I137" s="38">
        <f t="shared" ref="I137:M137" si="195">I138+TIME(0,0,(3600*($O23-$O22)/(INDEX($T$5:$AB$6,MATCH(I$130,$S$5:$S$6,0),MATCH(CONCATENATE($P23,$Q23),$T$4:$AB$4,0)))+$T$8))</f>
        <v>0.80923611111111093</v>
      </c>
      <c r="J137" s="38">
        <f t="shared" si="195"/>
        <v>0.8300694444444443</v>
      </c>
      <c r="K137" s="38">
        <f t="shared" si="195"/>
        <v>0.85090277777777767</v>
      </c>
      <c r="L137" s="38">
        <f t="shared" si="195"/>
        <v>0.8925694444444443</v>
      </c>
      <c r="M137" s="41">
        <f t="shared" si="195"/>
        <v>0.91340277777777767</v>
      </c>
    </row>
    <row r="138" spans="1:13" ht="12.75" customHeight="1" x14ac:dyDescent="0.25">
      <c r="A138" s="37">
        <f t="shared" ref="A138:E138" si="196">A137+TIME(0,0,(3600*($O23-$O22)/(INDEX($T$5:$AB$6,MATCH(A$130,$S$5:$S$6,0),MATCH(CONCATENATE($P23,$Q23),$T$4:$AB$4,0)))+$T$8))</f>
        <v>0.763738425925926</v>
      </c>
      <c r="B138" s="38">
        <f t="shared" si="196"/>
        <v>0.78457175925925937</v>
      </c>
      <c r="C138" s="38">
        <f t="shared" si="196"/>
        <v>0.80540509259259263</v>
      </c>
      <c r="D138" s="38">
        <f t="shared" si="196"/>
        <v>0.826238425925926</v>
      </c>
      <c r="E138" s="38">
        <f t="shared" si="196"/>
        <v>0.84707175925925937</v>
      </c>
      <c r="F138" s="39">
        <v>3.3</v>
      </c>
      <c r="G138" s="39">
        <v>7</v>
      </c>
      <c r="H138" s="40" t="s">
        <v>54</v>
      </c>
      <c r="I138" s="38">
        <f t="shared" ref="I138:M138" si="197">I139+TIME(0,0,(3600*($O24-$O23)/(INDEX($T$5:$AB$6,MATCH(I$130,$S$5:$S$6,0),MATCH(CONCATENATE($P24,$Q24),$T$4:$AB$4,0)))+$T$8))</f>
        <v>0.80609953703703685</v>
      </c>
      <c r="J138" s="38">
        <f t="shared" si="197"/>
        <v>0.82693287037037022</v>
      </c>
      <c r="K138" s="38">
        <f t="shared" si="197"/>
        <v>0.84776620370370359</v>
      </c>
      <c r="L138" s="38">
        <f t="shared" si="197"/>
        <v>0.88943287037037022</v>
      </c>
      <c r="M138" s="41">
        <f t="shared" si="197"/>
        <v>0.91026620370370359</v>
      </c>
    </row>
    <row r="139" spans="1:13" ht="12.75" customHeight="1" x14ac:dyDescent="0.25">
      <c r="A139" s="37">
        <f t="shared" ref="A139:E139" si="198">A138+TIME(0,0,(3600*($O24-$O23)/(INDEX($T$5:$AB$6,MATCH(A$130,$S$5:$S$6,0),MATCH(CONCATENATE($P24,$Q24),$T$4:$AB$4,0)))+$T$8))</f>
        <v>0.76528935185185187</v>
      </c>
      <c r="B139" s="38">
        <f t="shared" si="198"/>
        <v>0.78612268518518524</v>
      </c>
      <c r="C139" s="38">
        <f t="shared" si="198"/>
        <v>0.8069560185185185</v>
      </c>
      <c r="D139" s="38">
        <f t="shared" si="198"/>
        <v>0.82778935185185187</v>
      </c>
      <c r="E139" s="38">
        <f t="shared" si="198"/>
        <v>0.84862268518518524</v>
      </c>
      <c r="F139" s="39">
        <v>1.4</v>
      </c>
      <c r="G139" s="39">
        <v>8</v>
      </c>
      <c r="H139" s="40" t="s">
        <v>55</v>
      </c>
      <c r="I139" s="38">
        <f t="shared" ref="I139:M139" si="199">I140+TIME(0,0,(3600*($O25-$O24)/(INDEX($T$5:$AB$6,MATCH(I$130,$S$5:$S$6,0),MATCH(CONCATENATE($P25,$Q25),$T$4:$AB$4,0)))+$T$8))</f>
        <v>0.80454861111111098</v>
      </c>
      <c r="J139" s="38">
        <f t="shared" si="199"/>
        <v>0.82538194444444435</v>
      </c>
      <c r="K139" s="38">
        <f t="shared" si="199"/>
        <v>0.84621527777777772</v>
      </c>
      <c r="L139" s="38">
        <f t="shared" si="199"/>
        <v>0.88788194444444435</v>
      </c>
      <c r="M139" s="41">
        <f t="shared" si="199"/>
        <v>0.90871527777777772</v>
      </c>
    </row>
    <row r="140" spans="1:13" ht="12.75" customHeight="1" x14ac:dyDescent="0.25">
      <c r="A140" s="37">
        <f t="shared" ref="A140:E140" si="200">A139+TIME(0,0,(3600*($O25-$O24)/(INDEX($T$5:$AB$6,MATCH(A$130,$S$5:$S$6,0),MATCH(CONCATENATE($P25,$Q25),$T$4:$AB$4,0)))+$T$8))</f>
        <v>0.76818287037037036</v>
      </c>
      <c r="B140" s="38">
        <f t="shared" si="200"/>
        <v>0.78901620370370373</v>
      </c>
      <c r="C140" s="38">
        <f t="shared" si="200"/>
        <v>0.80984953703703699</v>
      </c>
      <c r="D140" s="38">
        <f t="shared" si="200"/>
        <v>0.83068287037037036</v>
      </c>
      <c r="E140" s="38">
        <f t="shared" si="200"/>
        <v>0.85151620370370373</v>
      </c>
      <c r="F140" s="39">
        <v>3</v>
      </c>
      <c r="G140" s="39">
        <v>9</v>
      </c>
      <c r="H140" s="40" t="s">
        <v>57</v>
      </c>
      <c r="I140" s="38">
        <f t="shared" ref="I140:M140" si="201">I141+TIME(0,0,(3600*($O26-$O25)/(INDEX($T$5:$AB$6,MATCH(I$130,$S$5:$S$6,0),MATCH(CONCATENATE($P26,$Q26),$T$4:$AB$4,0)))+$T$8))</f>
        <v>0.80165509259259249</v>
      </c>
      <c r="J140" s="38">
        <f t="shared" si="201"/>
        <v>0.82248842592592586</v>
      </c>
      <c r="K140" s="38">
        <f t="shared" si="201"/>
        <v>0.84332175925925923</v>
      </c>
      <c r="L140" s="38">
        <f t="shared" si="201"/>
        <v>0.88498842592592586</v>
      </c>
      <c r="M140" s="41">
        <f t="shared" si="201"/>
        <v>0.90582175925925923</v>
      </c>
    </row>
    <row r="141" spans="1:13" ht="12.75" customHeight="1" x14ac:dyDescent="0.25">
      <c r="A141" s="37">
        <f t="shared" ref="A141:E141" si="202">A140+TIME(0,0,(3600*($O26-$O25)/(INDEX($T$5:$AB$6,MATCH(A$130,$S$5:$S$6,0),MATCH(CONCATENATE($P26,$Q26),$T$4:$AB$4,0)))+$T$8))</f>
        <v>0.76973379629629624</v>
      </c>
      <c r="B141" s="38">
        <f t="shared" si="202"/>
        <v>0.79056712962962961</v>
      </c>
      <c r="C141" s="38">
        <f t="shared" si="202"/>
        <v>0.81140046296296287</v>
      </c>
      <c r="D141" s="38">
        <f t="shared" si="202"/>
        <v>0.83223379629629624</v>
      </c>
      <c r="E141" s="38">
        <f t="shared" si="202"/>
        <v>0.85306712962962961</v>
      </c>
      <c r="F141" s="39">
        <v>1.4</v>
      </c>
      <c r="G141" s="39">
        <v>10</v>
      </c>
      <c r="H141" s="40" t="s">
        <v>58</v>
      </c>
      <c r="I141" s="38">
        <f t="shared" ref="I141:M141" si="203">I142+TIME(0,0,(3600*($O27-$O26)/(INDEX($T$5:$AB$6,MATCH(I$130,$S$5:$S$6,0),MATCH(CONCATENATE($P27,$Q27),$T$4:$AB$4,0)))+$T$8))</f>
        <v>0.80010416666666662</v>
      </c>
      <c r="J141" s="38">
        <f t="shared" si="203"/>
        <v>0.82093749999999999</v>
      </c>
      <c r="K141" s="38">
        <f t="shared" si="203"/>
        <v>0.84177083333333336</v>
      </c>
      <c r="L141" s="38">
        <f t="shared" si="203"/>
        <v>0.88343749999999999</v>
      </c>
      <c r="M141" s="41">
        <f t="shared" si="203"/>
        <v>0.90427083333333336</v>
      </c>
    </row>
    <row r="142" spans="1:13" ht="12.75" customHeight="1" x14ac:dyDescent="0.25">
      <c r="A142" s="37">
        <f t="shared" ref="A142:E142" si="204">A141+TIME(0,0,(3600*($O27-$O26)/(INDEX($T$5:$AB$6,MATCH(A$130,$S$5:$S$6,0),MATCH(CONCATENATE($P27,$Q27),$T$4:$AB$4,0)))+$T$8))</f>
        <v>0.77153935185185174</v>
      </c>
      <c r="B142" s="38">
        <f t="shared" si="204"/>
        <v>0.79237268518518511</v>
      </c>
      <c r="C142" s="38">
        <f t="shared" si="204"/>
        <v>0.81320601851851837</v>
      </c>
      <c r="D142" s="38">
        <f t="shared" si="204"/>
        <v>0.83403935185185174</v>
      </c>
      <c r="E142" s="38">
        <f t="shared" si="204"/>
        <v>0.85487268518518511</v>
      </c>
      <c r="F142" s="39">
        <v>1.7</v>
      </c>
      <c r="G142" s="39">
        <v>11</v>
      </c>
      <c r="H142" s="40" t="s">
        <v>59</v>
      </c>
      <c r="I142" s="38">
        <f t="shared" ref="I142:M142" si="205">I143+TIME(0,0,(3600*($O28-$O27)/(INDEX($T$5:$AB$6,MATCH(I$130,$S$5:$S$6,0),MATCH(CONCATENATE($P28,$Q28),$T$4:$AB$4,0)))+$T$8))</f>
        <v>0.79829861111111111</v>
      </c>
      <c r="J142" s="38">
        <f t="shared" si="205"/>
        <v>0.81913194444444448</v>
      </c>
      <c r="K142" s="38">
        <f t="shared" si="205"/>
        <v>0.83996527777777785</v>
      </c>
      <c r="L142" s="38">
        <f t="shared" si="205"/>
        <v>0.88163194444444448</v>
      </c>
      <c r="M142" s="41">
        <f t="shared" si="205"/>
        <v>0.90246527777777785</v>
      </c>
    </row>
    <row r="143" spans="1:13" ht="12.75" customHeight="1" x14ac:dyDescent="0.25">
      <c r="A143" s="37">
        <f t="shared" ref="A143:E143" si="206">A142+TIME(0,0,(3600*($O28-$O27)/(INDEX($T$5:$AB$6,MATCH(A$130,$S$5:$S$6,0),MATCH(CONCATENATE($P28,$Q28),$T$4:$AB$4,0)))+$T$8))</f>
        <v>0.77300925925925912</v>
      </c>
      <c r="B143" s="38">
        <f t="shared" si="206"/>
        <v>0.79384259259259249</v>
      </c>
      <c r="C143" s="38">
        <f t="shared" si="206"/>
        <v>0.81467592592592575</v>
      </c>
      <c r="D143" s="38">
        <f t="shared" si="206"/>
        <v>0.83550925925925912</v>
      </c>
      <c r="E143" s="38">
        <f t="shared" si="206"/>
        <v>0.85634259259259249</v>
      </c>
      <c r="F143" s="39">
        <v>1.3</v>
      </c>
      <c r="G143" s="39">
        <v>12</v>
      </c>
      <c r="H143" s="40" t="s">
        <v>60</v>
      </c>
      <c r="I143" s="38">
        <f t="shared" ref="I143:M143" si="207">I144+TIME(0,0,(3600*($O29-$O28)/(INDEX($T$5:$AB$6,MATCH(I$130,$S$5:$S$6,0),MATCH(CONCATENATE($P29,$Q29),$T$4:$AB$4,0)))+$T$8))</f>
        <v>0.79682870370370373</v>
      </c>
      <c r="J143" s="38">
        <f t="shared" si="207"/>
        <v>0.8176620370370371</v>
      </c>
      <c r="K143" s="38">
        <f t="shared" si="207"/>
        <v>0.83849537037037047</v>
      </c>
      <c r="L143" s="38">
        <f t="shared" si="207"/>
        <v>0.8801620370370371</v>
      </c>
      <c r="M143" s="41">
        <f t="shared" si="207"/>
        <v>0.90099537037037047</v>
      </c>
    </row>
    <row r="144" spans="1:13" ht="12.75" customHeight="1" x14ac:dyDescent="0.25">
      <c r="A144" s="37">
        <f t="shared" ref="A144:E144" si="208">A143+TIME(0,0,(3600*($O29-$O28)/(INDEX($T$5:$AB$6,MATCH(A$130,$S$5:$S$6,0),MATCH(CONCATENATE($P29,$Q29),$T$4:$AB$4,0)))+$T$8))</f>
        <v>0.77489583333333323</v>
      </c>
      <c r="B144" s="38">
        <f t="shared" si="208"/>
        <v>0.7957291666666666</v>
      </c>
      <c r="C144" s="38">
        <f t="shared" si="208"/>
        <v>0.81656249999999986</v>
      </c>
      <c r="D144" s="38">
        <f t="shared" si="208"/>
        <v>0.83739583333333323</v>
      </c>
      <c r="E144" s="38">
        <f t="shared" si="208"/>
        <v>0.8582291666666666</v>
      </c>
      <c r="F144" s="39">
        <v>1.8</v>
      </c>
      <c r="G144" s="39">
        <v>13</v>
      </c>
      <c r="H144" s="40" t="s">
        <v>61</v>
      </c>
      <c r="I144" s="38">
        <f t="shared" ref="I144:M144" si="209">I145+TIME(0,0,(3600*($O30-$O29)/(INDEX($T$5:$AB$6,MATCH(I$130,$S$5:$S$6,0),MATCH(CONCATENATE($P30,$Q30),$T$4:$AB$4,0)))+$T$8))</f>
        <v>0.79494212962962962</v>
      </c>
      <c r="J144" s="38">
        <f t="shared" si="209"/>
        <v>0.81577546296296299</v>
      </c>
      <c r="K144" s="38">
        <f t="shared" si="209"/>
        <v>0.83660879629629636</v>
      </c>
      <c r="L144" s="38">
        <f t="shared" si="209"/>
        <v>0.87827546296296299</v>
      </c>
      <c r="M144" s="41">
        <f t="shared" si="209"/>
        <v>0.89910879629629636</v>
      </c>
    </row>
    <row r="145" spans="1:13" ht="12.75" customHeight="1" x14ac:dyDescent="0.25">
      <c r="A145" s="37">
        <f t="shared" ref="A145:E145" si="210">A144+TIME(0,0,(3600*($O30-$O29)/(INDEX($T$5:$AB$6,MATCH(A$130,$S$5:$S$6,0),MATCH(CONCATENATE($P30,$Q30),$T$4:$AB$4,0)))+$T$8))</f>
        <v>0.77594907407407399</v>
      </c>
      <c r="B145" s="38">
        <f t="shared" si="210"/>
        <v>0.79678240740740736</v>
      </c>
      <c r="C145" s="38">
        <f t="shared" si="210"/>
        <v>0.81761574074074062</v>
      </c>
      <c r="D145" s="38">
        <f t="shared" si="210"/>
        <v>0.83844907407407399</v>
      </c>
      <c r="E145" s="38">
        <f t="shared" si="210"/>
        <v>0.85928240740740736</v>
      </c>
      <c r="F145" s="39">
        <v>0.8</v>
      </c>
      <c r="G145" s="39">
        <v>14</v>
      </c>
      <c r="H145" s="40" t="s">
        <v>62</v>
      </c>
      <c r="I145" s="38">
        <f t="shared" ref="I145:M145" si="211">I146+TIME(0,0,(3600*($O31-$O30)/(INDEX($T$5:$AB$6,MATCH(I$130,$S$5:$S$6,0),MATCH(CONCATENATE($P31,$Q31),$T$4:$AB$4,0)))+$T$8))</f>
        <v>0.79388888888888887</v>
      </c>
      <c r="J145" s="38">
        <f t="shared" si="211"/>
        <v>0.81472222222222224</v>
      </c>
      <c r="K145" s="38">
        <f t="shared" si="211"/>
        <v>0.83555555555555561</v>
      </c>
      <c r="L145" s="38">
        <f t="shared" si="211"/>
        <v>0.87722222222222224</v>
      </c>
      <c r="M145" s="41">
        <f t="shared" si="211"/>
        <v>0.89805555555555561</v>
      </c>
    </row>
    <row r="146" spans="1:13" ht="12.75" customHeight="1" x14ac:dyDescent="0.25">
      <c r="A146" s="37">
        <f t="shared" ref="A146:E146" si="212">A145+TIME(0,0,(3600*($O31-$O30)/(INDEX($T$5:$AB$6,MATCH(A$130,$S$5:$S$6,0),MATCH(CONCATENATE($P31,$Q31),$T$4:$AB$4,0)))+$T$8))</f>
        <v>0.77817129629629622</v>
      </c>
      <c r="B146" s="38">
        <f t="shared" si="212"/>
        <v>0.79900462962962959</v>
      </c>
      <c r="C146" s="38">
        <f t="shared" si="212"/>
        <v>0.81983796296296285</v>
      </c>
      <c r="D146" s="38">
        <f t="shared" si="212"/>
        <v>0.84067129629629622</v>
      </c>
      <c r="E146" s="38">
        <f t="shared" si="212"/>
        <v>0.86150462962962959</v>
      </c>
      <c r="F146" s="39">
        <v>2.2000000000000002</v>
      </c>
      <c r="G146" s="39">
        <v>15</v>
      </c>
      <c r="H146" s="40" t="s">
        <v>63</v>
      </c>
      <c r="I146" s="46">
        <v>0.79166666666666663</v>
      </c>
      <c r="J146" s="46">
        <v>0.8125</v>
      </c>
      <c r="K146" s="46">
        <v>0.83333333333333337</v>
      </c>
      <c r="L146" s="46">
        <v>0.875</v>
      </c>
      <c r="M146" s="47">
        <v>0.89583333333333337</v>
      </c>
    </row>
    <row r="147" spans="1:13" ht="12.75" customHeight="1" x14ac:dyDescent="0.25">
      <c r="A147" s="37"/>
      <c r="B147" s="38"/>
      <c r="C147" s="38"/>
      <c r="D147" s="38"/>
      <c r="E147" s="38"/>
      <c r="F147" s="39"/>
      <c r="G147" s="39"/>
      <c r="H147" s="40"/>
      <c r="I147" s="38"/>
      <c r="J147" s="38"/>
      <c r="K147" s="38"/>
      <c r="L147" s="38"/>
      <c r="M147" s="41"/>
    </row>
    <row r="148" spans="1:13" ht="12.75" customHeight="1" x14ac:dyDescent="0.25">
      <c r="A148" s="48" t="s">
        <v>64</v>
      </c>
      <c r="B148" s="49" t="s">
        <v>64</v>
      </c>
      <c r="C148" s="49" t="s">
        <v>64</v>
      </c>
      <c r="D148" s="49" t="s">
        <v>64</v>
      </c>
      <c r="E148" s="49" t="s">
        <v>64</v>
      </c>
      <c r="F148" s="49"/>
      <c r="G148" s="49"/>
      <c r="H148" s="50"/>
      <c r="I148" s="51" t="str">
        <f t="shared" ref="I148:M148" si="213">A148</f>
        <v>1=5</v>
      </c>
      <c r="J148" s="51" t="str">
        <f t="shared" si="213"/>
        <v>1=5</v>
      </c>
      <c r="K148" s="51" t="str">
        <f t="shared" si="213"/>
        <v>1=5</v>
      </c>
      <c r="L148" s="51" t="str">
        <f t="shared" si="213"/>
        <v>1=5</v>
      </c>
      <c r="M148" s="52" t="str">
        <f t="shared" si="213"/>
        <v>1=5</v>
      </c>
    </row>
    <row r="149" spans="1:13" ht="12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1:13" ht="12.75" customHeight="1" x14ac:dyDescent="0.25">
      <c r="A150" s="85" t="s">
        <v>29</v>
      </c>
      <c r="B150" s="86"/>
      <c r="C150" s="86"/>
      <c r="D150" s="86"/>
      <c r="E150" s="86"/>
      <c r="F150" s="15" t="s">
        <v>30</v>
      </c>
      <c r="G150" s="16" t="s">
        <v>31</v>
      </c>
      <c r="H150" s="16" t="s">
        <v>32</v>
      </c>
      <c r="I150" s="82" t="s">
        <v>33</v>
      </c>
      <c r="J150" s="83"/>
      <c r="K150" s="83"/>
      <c r="L150" s="83"/>
      <c r="M150" s="84"/>
    </row>
    <row r="151" spans="1:13" ht="12.75" customHeight="1" x14ac:dyDescent="0.25">
      <c r="A151" s="82" t="s">
        <v>34</v>
      </c>
      <c r="B151" s="83"/>
      <c r="C151" s="83"/>
      <c r="D151" s="83"/>
      <c r="E151" s="84"/>
      <c r="F151" s="18"/>
      <c r="G151" s="19" t="s">
        <v>35</v>
      </c>
      <c r="H151" s="20" t="s">
        <v>36</v>
      </c>
      <c r="I151" s="82" t="s">
        <v>34</v>
      </c>
      <c r="J151" s="83"/>
      <c r="K151" s="83"/>
      <c r="L151" s="83"/>
      <c r="M151" s="84"/>
    </row>
    <row r="152" spans="1:13" ht="12.75" customHeight="1" x14ac:dyDescent="0.25">
      <c r="A152" s="21" t="s">
        <v>90</v>
      </c>
      <c r="B152" s="22" t="s">
        <v>91</v>
      </c>
      <c r="C152" s="22" t="s">
        <v>92</v>
      </c>
      <c r="D152" s="22" t="s">
        <v>93</v>
      </c>
      <c r="E152" s="22" t="s">
        <v>94</v>
      </c>
      <c r="F152" s="23"/>
      <c r="G152" s="23"/>
      <c r="H152" s="22"/>
      <c r="I152" s="22" t="str">
        <f t="shared" ref="I152:M152" si="214">A152</f>
        <v>C31</v>
      </c>
      <c r="J152" s="22" t="str">
        <f t="shared" si="214"/>
        <v>C32</v>
      </c>
      <c r="K152" s="22" t="str">
        <f t="shared" si="214"/>
        <v>C33</v>
      </c>
      <c r="L152" s="22" t="str">
        <f t="shared" si="214"/>
        <v>C34</v>
      </c>
      <c r="M152" s="22" t="str">
        <f t="shared" si="214"/>
        <v>C35</v>
      </c>
    </row>
    <row r="153" spans="1:13" ht="12.75" customHeight="1" x14ac:dyDescent="0.25">
      <c r="A153" s="25" t="s">
        <v>23</v>
      </c>
      <c r="B153" s="26" t="s">
        <v>23</v>
      </c>
      <c r="C153" s="26" t="s">
        <v>23</v>
      </c>
      <c r="D153" s="26" t="s">
        <v>23</v>
      </c>
      <c r="E153" s="26" t="s">
        <v>23</v>
      </c>
      <c r="F153" s="27"/>
      <c r="G153" s="27"/>
      <c r="H153" s="28"/>
      <c r="I153" s="26" t="str">
        <f t="shared" ref="I153:M153" si="215">A153</f>
        <v>M</v>
      </c>
      <c r="J153" s="26" t="str">
        <f t="shared" si="215"/>
        <v>M</v>
      </c>
      <c r="K153" s="26" t="str">
        <f t="shared" si="215"/>
        <v>M</v>
      </c>
      <c r="L153" s="26" t="str">
        <f t="shared" si="215"/>
        <v>M</v>
      </c>
      <c r="M153" s="26" t="str">
        <f t="shared" si="215"/>
        <v>M</v>
      </c>
    </row>
    <row r="154" spans="1:13" ht="12.75" customHeight="1" x14ac:dyDescent="0.25">
      <c r="A154" s="29">
        <v>0.79166666666666663</v>
      </c>
      <c r="B154" s="30">
        <v>0.75</v>
      </c>
      <c r="C154" s="30">
        <v>0.29166666666666669</v>
      </c>
      <c r="D154" s="30">
        <v>0.33333333333333331</v>
      </c>
      <c r="E154" s="30">
        <v>0.375</v>
      </c>
      <c r="F154" s="31"/>
      <c r="G154" s="31">
        <v>0</v>
      </c>
      <c r="H154" s="32" t="s">
        <v>46</v>
      </c>
      <c r="I154" s="33">
        <f t="shared" ref="I154:M154" si="216">I155+TIME(0,0,(3600*($O17-$O16)/(INDEX($T$5:$AB$6,MATCH(I$153,$S$5:$S$6,0),MATCH(CONCATENATE($P17,$Q17),$T$4:$AB$4,0)))+$T$8))</f>
        <v>0.27817129629629639</v>
      </c>
      <c r="J154" s="33">
        <f t="shared" si="216"/>
        <v>0.31983796296296307</v>
      </c>
      <c r="K154" s="33">
        <f t="shared" si="216"/>
        <v>0.3615046296296297</v>
      </c>
      <c r="L154" s="33">
        <f t="shared" si="216"/>
        <v>0.40317129629629639</v>
      </c>
      <c r="M154" s="34">
        <f t="shared" si="216"/>
        <v>0.44483796296296307</v>
      </c>
    </row>
    <row r="155" spans="1:13" ht="12.75" customHeight="1" x14ac:dyDescent="0.25">
      <c r="A155" s="37">
        <f t="shared" ref="A155:E155" si="217">A154+TIME(0,0,(3600*($O17-$O16)/(INDEX($T$5:$AB$6,MATCH(A$153,$S$5:$S$6,0),MATCH(CONCATENATE($P17,$Q17),$T$4:$AB$4,0)))+$T$8))</f>
        <v>0.7941435185185185</v>
      </c>
      <c r="B155" s="38">
        <f t="shared" si="217"/>
        <v>0.75247685185185187</v>
      </c>
      <c r="C155" s="38">
        <f t="shared" si="217"/>
        <v>0.29414351851851855</v>
      </c>
      <c r="D155" s="38">
        <f t="shared" si="217"/>
        <v>0.33581018518518518</v>
      </c>
      <c r="E155" s="38">
        <f t="shared" si="217"/>
        <v>0.37747685185185187</v>
      </c>
      <c r="F155" s="39">
        <v>2.5</v>
      </c>
      <c r="G155" s="39">
        <v>1</v>
      </c>
      <c r="H155" s="40" t="s">
        <v>47</v>
      </c>
      <c r="I155" s="38">
        <f t="shared" ref="I155:M155" si="218">I156+TIME(0,0,(3600*($O18-$O17)/(INDEX($T$5:$AB$6,MATCH(I$153,$S$5:$S$6,0),MATCH(CONCATENATE($P18,$Q18),$T$4:$AB$4,0)))+$T$8))</f>
        <v>0.27569444444444452</v>
      </c>
      <c r="J155" s="38">
        <f t="shared" si="218"/>
        <v>0.3173611111111112</v>
      </c>
      <c r="K155" s="38">
        <f t="shared" si="218"/>
        <v>0.35902777777777783</v>
      </c>
      <c r="L155" s="38">
        <f t="shared" si="218"/>
        <v>0.40069444444444452</v>
      </c>
      <c r="M155" s="41">
        <f t="shared" si="218"/>
        <v>0.4423611111111112</v>
      </c>
    </row>
    <row r="156" spans="1:13" ht="12.75" customHeight="1" x14ac:dyDescent="0.25">
      <c r="A156" s="37">
        <f t="shared" ref="A156:E156" si="219">A155+TIME(0,0,(3600*($O18-$O17)/(INDEX($T$5:$AB$6,MATCH(A$153,$S$5:$S$6,0),MATCH(CONCATENATE($P18,$Q18),$T$4:$AB$4,0)))+$T$8))</f>
        <v>0.79578703703703701</v>
      </c>
      <c r="B156" s="38">
        <f t="shared" si="219"/>
        <v>0.75412037037037039</v>
      </c>
      <c r="C156" s="38">
        <f t="shared" si="219"/>
        <v>0.29578703703703707</v>
      </c>
      <c r="D156" s="38">
        <f t="shared" si="219"/>
        <v>0.3374537037037037</v>
      </c>
      <c r="E156" s="38">
        <f t="shared" si="219"/>
        <v>0.37912037037037039</v>
      </c>
      <c r="F156" s="39">
        <v>1.5</v>
      </c>
      <c r="G156" s="39">
        <v>2</v>
      </c>
      <c r="H156" s="45" t="s">
        <v>49</v>
      </c>
      <c r="I156" s="38">
        <f t="shared" ref="I156:M156" si="220">I157+TIME(0,0,(3600*($O19-$O18)/(INDEX($T$5:$AB$6,MATCH(I$153,$S$5:$S$6,0),MATCH(CONCATENATE($P19,$Q19),$T$4:$AB$4,0)))+$T$8))</f>
        <v>0.274050925925926</v>
      </c>
      <c r="J156" s="38">
        <f t="shared" si="220"/>
        <v>0.31571759259259269</v>
      </c>
      <c r="K156" s="38">
        <f t="shared" si="220"/>
        <v>0.35738425925925932</v>
      </c>
      <c r="L156" s="38">
        <f t="shared" si="220"/>
        <v>0.399050925925926</v>
      </c>
      <c r="M156" s="41">
        <f t="shared" si="220"/>
        <v>0.44071759259259269</v>
      </c>
    </row>
    <row r="157" spans="1:13" ht="12.75" customHeight="1" x14ac:dyDescent="0.25">
      <c r="A157" s="37">
        <f t="shared" ref="A157:E157" si="221">A156+TIME(0,0,(3600*($O19-$O18)/(INDEX($T$5:$AB$6,MATCH(A$153,$S$5:$S$6,0),MATCH(CONCATENATE($P19,$Q19),$T$4:$AB$4,0)))+$T$8))</f>
        <v>0.798761574074074</v>
      </c>
      <c r="B157" s="38">
        <f t="shared" si="221"/>
        <v>0.75709490740740737</v>
      </c>
      <c r="C157" s="38">
        <f t="shared" si="221"/>
        <v>0.29876157407407411</v>
      </c>
      <c r="D157" s="38">
        <f t="shared" si="221"/>
        <v>0.34042824074074074</v>
      </c>
      <c r="E157" s="38">
        <f t="shared" si="221"/>
        <v>0.38209490740740742</v>
      </c>
      <c r="F157" s="39">
        <v>3.1</v>
      </c>
      <c r="G157" s="39">
        <v>3</v>
      </c>
      <c r="H157" s="45" t="s">
        <v>50</v>
      </c>
      <c r="I157" s="38">
        <f t="shared" ref="I157:M157" si="222">I158+TIME(0,0,(3600*($O20-$O19)/(INDEX($T$5:$AB$6,MATCH(I$153,$S$5:$S$6,0),MATCH(CONCATENATE($P20,$Q20),$T$4:$AB$4,0)))+$T$8))</f>
        <v>0.27107638888888896</v>
      </c>
      <c r="J157" s="38">
        <f t="shared" si="222"/>
        <v>0.31274305555555565</v>
      </c>
      <c r="K157" s="38">
        <f t="shared" si="222"/>
        <v>0.35440972222222228</v>
      </c>
      <c r="L157" s="38">
        <f t="shared" si="222"/>
        <v>0.39607638888888896</v>
      </c>
      <c r="M157" s="41">
        <f t="shared" si="222"/>
        <v>0.43774305555555565</v>
      </c>
    </row>
    <row r="158" spans="1:13" ht="12.75" customHeight="1" x14ac:dyDescent="0.25">
      <c r="A158" s="37">
        <f t="shared" ref="A158:E158" si="223">A157+TIME(0,0,(3600*($O20-$O19)/(INDEX($T$5:$AB$6,MATCH(A$153,$S$5:$S$6,0),MATCH(CONCATENATE($P20,$Q20),$T$4:$AB$4,0)))+$T$8))</f>
        <v>0.80006944444444439</v>
      </c>
      <c r="B158" s="38">
        <f t="shared" si="223"/>
        <v>0.75840277777777776</v>
      </c>
      <c r="C158" s="38">
        <f t="shared" si="223"/>
        <v>0.3000694444444445</v>
      </c>
      <c r="D158" s="38">
        <f t="shared" si="223"/>
        <v>0.34173611111111113</v>
      </c>
      <c r="E158" s="38">
        <f t="shared" si="223"/>
        <v>0.38340277777777781</v>
      </c>
      <c r="F158" s="39">
        <v>1.1000000000000001</v>
      </c>
      <c r="G158" s="39">
        <v>4</v>
      </c>
      <c r="H158" s="40" t="s">
        <v>51</v>
      </c>
      <c r="I158" s="38">
        <f t="shared" ref="I158:M158" si="224">I159+TIME(0,0,(3600*($O21-$O20)/(INDEX($T$5:$AB$6,MATCH(I$153,$S$5:$S$6,0),MATCH(CONCATENATE($P21,$Q21),$T$4:$AB$4,0)))+$T$8))</f>
        <v>0.26976851851851857</v>
      </c>
      <c r="J158" s="38">
        <f t="shared" si="224"/>
        <v>0.31143518518518526</v>
      </c>
      <c r="K158" s="38">
        <f t="shared" si="224"/>
        <v>0.35310185185185189</v>
      </c>
      <c r="L158" s="38">
        <f t="shared" si="224"/>
        <v>0.39476851851851857</v>
      </c>
      <c r="M158" s="41">
        <f t="shared" si="224"/>
        <v>0.43643518518518526</v>
      </c>
    </row>
    <row r="159" spans="1:13" ht="12.75" customHeight="1" x14ac:dyDescent="0.25">
      <c r="A159" s="37">
        <f t="shared" ref="A159:E159" si="225">A158+TIME(0,0,(3600*($O21-$O20)/(INDEX($T$5:$AB$6,MATCH(A$153,$S$5:$S$6,0),MATCH(CONCATENATE($P21,$Q21),$T$4:$AB$4,0)))+$T$8))</f>
        <v>0.80104166666666665</v>
      </c>
      <c r="B159" s="38">
        <f t="shared" si="225"/>
        <v>0.75937500000000002</v>
      </c>
      <c r="C159" s="38">
        <f t="shared" si="225"/>
        <v>0.30104166666666671</v>
      </c>
      <c r="D159" s="38">
        <f t="shared" si="225"/>
        <v>0.34270833333333334</v>
      </c>
      <c r="E159" s="38">
        <f t="shared" si="225"/>
        <v>0.38437500000000002</v>
      </c>
      <c r="F159" s="39">
        <v>0.7</v>
      </c>
      <c r="G159" s="39">
        <v>5</v>
      </c>
      <c r="H159" s="40" t="s">
        <v>52</v>
      </c>
      <c r="I159" s="38">
        <f t="shared" ref="I159:M159" si="226">I160+TIME(0,0,(3600*($O22-$O21)/(INDEX($T$5:$AB$6,MATCH(I$153,$S$5:$S$6,0),MATCH(CONCATENATE($P22,$Q22),$T$4:$AB$4,0)))+$T$8))</f>
        <v>0.26879629629629637</v>
      </c>
      <c r="J159" s="38">
        <f t="shared" si="226"/>
        <v>0.31046296296296305</v>
      </c>
      <c r="K159" s="38">
        <f t="shared" si="226"/>
        <v>0.35212962962962968</v>
      </c>
      <c r="L159" s="38">
        <f t="shared" si="226"/>
        <v>0.39379629629629637</v>
      </c>
      <c r="M159" s="41">
        <f t="shared" si="226"/>
        <v>0.43546296296296305</v>
      </c>
    </row>
    <row r="160" spans="1:13" ht="12.75" customHeight="1" x14ac:dyDescent="0.25">
      <c r="A160" s="37">
        <f t="shared" ref="A160:E160" si="227">A159+TIME(0,0,(3600*($O22-$O21)/(INDEX($T$5:$AB$6,MATCH(A$153,$S$5:$S$6,0),MATCH(CONCATENATE($P22,$Q22),$T$4:$AB$4,0)))+$T$8))</f>
        <v>0.80226851851851855</v>
      </c>
      <c r="B160" s="38">
        <f t="shared" si="227"/>
        <v>0.76060185185185192</v>
      </c>
      <c r="C160" s="38">
        <f t="shared" si="227"/>
        <v>0.30226851851851855</v>
      </c>
      <c r="D160" s="38">
        <f t="shared" si="227"/>
        <v>0.34393518518518518</v>
      </c>
      <c r="E160" s="38">
        <f t="shared" si="227"/>
        <v>0.38560185185185186</v>
      </c>
      <c r="F160" s="39">
        <v>1</v>
      </c>
      <c r="G160" s="39">
        <v>6</v>
      </c>
      <c r="H160" s="40" t="s">
        <v>53</v>
      </c>
      <c r="I160" s="38">
        <f t="shared" ref="I160:M160" si="228">I161+TIME(0,0,(3600*($O23-$O22)/(INDEX($T$5:$AB$6,MATCH(I$153,$S$5:$S$6,0),MATCH(CONCATENATE($P23,$Q23),$T$4:$AB$4,0)))+$T$8))</f>
        <v>0.26756944444444453</v>
      </c>
      <c r="J160" s="38">
        <f t="shared" si="228"/>
        <v>0.30923611111111121</v>
      </c>
      <c r="K160" s="38">
        <f t="shared" si="228"/>
        <v>0.35090277777777784</v>
      </c>
      <c r="L160" s="38">
        <f t="shared" si="228"/>
        <v>0.39256944444444453</v>
      </c>
      <c r="M160" s="41">
        <f t="shared" si="228"/>
        <v>0.43423611111111121</v>
      </c>
    </row>
    <row r="161" spans="1:13" ht="12.75" customHeight="1" x14ac:dyDescent="0.25">
      <c r="A161" s="37">
        <f t="shared" ref="A161:E161" si="229">A160+TIME(0,0,(3600*($O23-$O22)/(INDEX($T$5:$AB$6,MATCH(A$153,$S$5:$S$6,0),MATCH(CONCATENATE($P23,$Q23),$T$4:$AB$4,0)))+$T$8))</f>
        <v>0.80540509259259263</v>
      </c>
      <c r="B161" s="38">
        <f t="shared" si="229"/>
        <v>0.763738425925926</v>
      </c>
      <c r="C161" s="38">
        <f t="shared" si="229"/>
        <v>0.30540509259259263</v>
      </c>
      <c r="D161" s="38">
        <f t="shared" si="229"/>
        <v>0.34707175925925926</v>
      </c>
      <c r="E161" s="38">
        <f t="shared" si="229"/>
        <v>0.38873842592592595</v>
      </c>
      <c r="F161" s="39">
        <v>3.3</v>
      </c>
      <c r="G161" s="39">
        <v>7</v>
      </c>
      <c r="H161" s="40" t="s">
        <v>54</v>
      </c>
      <c r="I161" s="38">
        <f t="shared" ref="I161:M161" si="230">I162+TIME(0,0,(3600*($O24-$O23)/(INDEX($T$5:$AB$6,MATCH(I$153,$S$5:$S$6,0),MATCH(CONCATENATE($P24,$Q24),$T$4:$AB$4,0)))+$T$8))</f>
        <v>0.26443287037037044</v>
      </c>
      <c r="J161" s="38">
        <f t="shared" si="230"/>
        <v>0.30609953703703713</v>
      </c>
      <c r="K161" s="38">
        <f t="shared" si="230"/>
        <v>0.34776620370370376</v>
      </c>
      <c r="L161" s="38">
        <f t="shared" si="230"/>
        <v>0.38943287037037044</v>
      </c>
      <c r="M161" s="41">
        <f t="shared" si="230"/>
        <v>0.43109953703703713</v>
      </c>
    </row>
    <row r="162" spans="1:13" ht="12.75" customHeight="1" x14ac:dyDescent="0.25">
      <c r="A162" s="37">
        <f t="shared" ref="A162:E162" si="231">A161+TIME(0,0,(3600*($O24-$O23)/(INDEX($T$5:$AB$6,MATCH(A$153,$S$5:$S$6,0),MATCH(CONCATENATE($P24,$Q24),$T$4:$AB$4,0)))+$T$8))</f>
        <v>0.8069560185185185</v>
      </c>
      <c r="B162" s="38">
        <f t="shared" si="231"/>
        <v>0.76528935185185187</v>
      </c>
      <c r="C162" s="38">
        <f t="shared" si="231"/>
        <v>0.30695601851851856</v>
      </c>
      <c r="D162" s="38">
        <f t="shared" si="231"/>
        <v>0.34862268518518519</v>
      </c>
      <c r="E162" s="38">
        <f t="shared" si="231"/>
        <v>0.39028935185185187</v>
      </c>
      <c r="F162" s="39">
        <v>1.4</v>
      </c>
      <c r="G162" s="39">
        <v>8</v>
      </c>
      <c r="H162" s="40" t="s">
        <v>55</v>
      </c>
      <c r="I162" s="38">
        <f t="shared" ref="I162:M162" si="232">I163+TIME(0,0,(3600*($O25-$O24)/(INDEX($T$5:$AB$6,MATCH(I$153,$S$5:$S$6,0),MATCH(CONCATENATE($P25,$Q25),$T$4:$AB$4,0)))+$T$8))</f>
        <v>0.26288194444444452</v>
      </c>
      <c r="J162" s="38">
        <f t="shared" si="232"/>
        <v>0.3045486111111112</v>
      </c>
      <c r="K162" s="38">
        <f t="shared" si="232"/>
        <v>0.34621527777777783</v>
      </c>
      <c r="L162" s="38">
        <f t="shared" si="232"/>
        <v>0.38788194444444452</v>
      </c>
      <c r="M162" s="41">
        <f t="shared" si="232"/>
        <v>0.4295486111111112</v>
      </c>
    </row>
    <row r="163" spans="1:13" ht="12.75" customHeight="1" x14ac:dyDescent="0.25">
      <c r="A163" s="37">
        <f t="shared" ref="A163:E163" si="233">A162+TIME(0,0,(3600*($O25-$O24)/(INDEX($T$5:$AB$6,MATCH(A$153,$S$5:$S$6,0),MATCH(CONCATENATE($P25,$Q25),$T$4:$AB$4,0)))+$T$8))</f>
        <v>0.80984953703703699</v>
      </c>
      <c r="B163" s="38">
        <f t="shared" si="233"/>
        <v>0.76818287037037036</v>
      </c>
      <c r="C163" s="38">
        <f t="shared" si="233"/>
        <v>0.3098495370370371</v>
      </c>
      <c r="D163" s="38">
        <f t="shared" si="233"/>
        <v>0.35151620370370373</v>
      </c>
      <c r="E163" s="38">
        <f t="shared" si="233"/>
        <v>0.39318287037037042</v>
      </c>
      <c r="F163" s="39">
        <v>3</v>
      </c>
      <c r="G163" s="39">
        <v>9</v>
      </c>
      <c r="H163" s="40" t="s">
        <v>57</v>
      </c>
      <c r="I163" s="38">
        <f t="shared" ref="I163:M163" si="234">I164+TIME(0,0,(3600*($O26-$O25)/(INDEX($T$5:$AB$6,MATCH(I$153,$S$5:$S$6,0),MATCH(CONCATENATE($P26,$Q26),$T$4:$AB$4,0)))+$T$8))</f>
        <v>0.25998842592592597</v>
      </c>
      <c r="J163" s="38">
        <f t="shared" si="234"/>
        <v>0.30165509259259266</v>
      </c>
      <c r="K163" s="38">
        <f t="shared" si="234"/>
        <v>0.34332175925925928</v>
      </c>
      <c r="L163" s="38">
        <f t="shared" si="234"/>
        <v>0.38498842592592597</v>
      </c>
      <c r="M163" s="41">
        <f t="shared" si="234"/>
        <v>0.42665509259259266</v>
      </c>
    </row>
    <row r="164" spans="1:13" ht="12.75" customHeight="1" x14ac:dyDescent="0.25">
      <c r="A164" s="37">
        <f t="shared" ref="A164:E164" si="235">A163+TIME(0,0,(3600*($O26-$O25)/(INDEX($T$5:$AB$6,MATCH(A$153,$S$5:$S$6,0),MATCH(CONCATENATE($P26,$Q26),$T$4:$AB$4,0)))+$T$8))</f>
        <v>0.81140046296296287</v>
      </c>
      <c r="B164" s="38">
        <f t="shared" si="235"/>
        <v>0.76973379629629624</v>
      </c>
      <c r="C164" s="38">
        <f t="shared" si="235"/>
        <v>0.31140046296296303</v>
      </c>
      <c r="D164" s="38">
        <f t="shared" si="235"/>
        <v>0.35306712962962966</v>
      </c>
      <c r="E164" s="38">
        <f t="shared" si="235"/>
        <v>0.39473379629629635</v>
      </c>
      <c r="F164" s="39">
        <v>1.4</v>
      </c>
      <c r="G164" s="39">
        <v>10</v>
      </c>
      <c r="H164" s="40" t="s">
        <v>58</v>
      </c>
      <c r="I164" s="38">
        <f t="shared" ref="I164:M164" si="236">I165+TIME(0,0,(3600*($O27-$O26)/(INDEX($T$5:$AB$6,MATCH(I$153,$S$5:$S$6,0),MATCH(CONCATENATE($P27,$Q27),$T$4:$AB$4,0)))+$T$8))</f>
        <v>0.25843750000000004</v>
      </c>
      <c r="J164" s="38">
        <f t="shared" si="236"/>
        <v>0.30010416666666673</v>
      </c>
      <c r="K164" s="38">
        <f t="shared" si="236"/>
        <v>0.34177083333333336</v>
      </c>
      <c r="L164" s="38">
        <f t="shared" si="236"/>
        <v>0.38343750000000004</v>
      </c>
      <c r="M164" s="41">
        <f t="shared" si="236"/>
        <v>0.42510416666666673</v>
      </c>
    </row>
    <row r="165" spans="1:13" ht="12.75" customHeight="1" x14ac:dyDescent="0.25">
      <c r="A165" s="37">
        <f t="shared" ref="A165:E165" si="237">A164+TIME(0,0,(3600*($O27-$O26)/(INDEX($T$5:$AB$6,MATCH(A$153,$S$5:$S$6,0),MATCH(CONCATENATE($P27,$Q27),$T$4:$AB$4,0)))+$T$8))</f>
        <v>0.81320601851851837</v>
      </c>
      <c r="B165" s="38">
        <f t="shared" si="237"/>
        <v>0.77153935185185174</v>
      </c>
      <c r="C165" s="38">
        <f t="shared" si="237"/>
        <v>0.31320601851851859</v>
      </c>
      <c r="D165" s="38">
        <f t="shared" si="237"/>
        <v>0.35487268518518522</v>
      </c>
      <c r="E165" s="38">
        <f t="shared" si="237"/>
        <v>0.39653935185185191</v>
      </c>
      <c r="F165" s="39">
        <v>1.7</v>
      </c>
      <c r="G165" s="39">
        <v>11</v>
      </c>
      <c r="H165" s="40" t="s">
        <v>59</v>
      </c>
      <c r="I165" s="38">
        <f t="shared" ref="I165:M165" si="238">I166+TIME(0,0,(3600*($O28-$O27)/(INDEX($T$5:$AB$6,MATCH(I$153,$S$5:$S$6,0),MATCH(CONCATENATE($P28,$Q28),$T$4:$AB$4,0)))+$T$8))</f>
        <v>0.25663194444444448</v>
      </c>
      <c r="J165" s="38">
        <f t="shared" si="238"/>
        <v>0.29829861111111117</v>
      </c>
      <c r="K165" s="38">
        <f t="shared" si="238"/>
        <v>0.3399652777777778</v>
      </c>
      <c r="L165" s="38">
        <f t="shared" si="238"/>
        <v>0.38163194444444448</v>
      </c>
      <c r="M165" s="41">
        <f t="shared" si="238"/>
        <v>0.42329861111111117</v>
      </c>
    </row>
    <row r="166" spans="1:13" ht="12.75" customHeight="1" x14ac:dyDescent="0.25">
      <c r="A166" s="37">
        <f t="shared" ref="A166:E166" si="239">A165+TIME(0,0,(3600*($O28-$O27)/(INDEX($T$5:$AB$6,MATCH(A$153,$S$5:$S$6,0),MATCH(CONCATENATE($P28,$Q28),$T$4:$AB$4,0)))+$T$8))</f>
        <v>0.81467592592592575</v>
      </c>
      <c r="B166" s="38">
        <f t="shared" si="239"/>
        <v>0.77300925925925912</v>
      </c>
      <c r="C166" s="38">
        <f t="shared" si="239"/>
        <v>0.31467592592592603</v>
      </c>
      <c r="D166" s="38">
        <f t="shared" si="239"/>
        <v>0.35634259259259266</v>
      </c>
      <c r="E166" s="38">
        <f t="shared" si="239"/>
        <v>0.39800925925925934</v>
      </c>
      <c r="F166" s="39">
        <v>1.3</v>
      </c>
      <c r="G166" s="39">
        <v>12</v>
      </c>
      <c r="H166" s="40" t="s">
        <v>60</v>
      </c>
      <c r="I166" s="38">
        <f t="shared" ref="I166:M166" si="240">I167+TIME(0,0,(3600*($O29-$O28)/(INDEX($T$5:$AB$6,MATCH(I$153,$S$5:$S$6,0),MATCH(CONCATENATE($P29,$Q29),$T$4:$AB$4,0)))+$T$8))</f>
        <v>0.25516203703703705</v>
      </c>
      <c r="J166" s="38">
        <f t="shared" si="240"/>
        <v>0.29682870370370373</v>
      </c>
      <c r="K166" s="38">
        <f t="shared" si="240"/>
        <v>0.33849537037037036</v>
      </c>
      <c r="L166" s="38">
        <f t="shared" si="240"/>
        <v>0.38016203703703705</v>
      </c>
      <c r="M166" s="41">
        <f t="shared" si="240"/>
        <v>0.42182870370370373</v>
      </c>
    </row>
    <row r="167" spans="1:13" ht="12.75" customHeight="1" x14ac:dyDescent="0.25">
      <c r="A167" s="37">
        <f t="shared" ref="A167:E167" si="241">A166+TIME(0,0,(3600*($O29-$O28)/(INDEX($T$5:$AB$6,MATCH(A$153,$S$5:$S$6,0),MATCH(CONCATENATE($P29,$Q29),$T$4:$AB$4,0)))+$T$8))</f>
        <v>0.81656249999999986</v>
      </c>
      <c r="B167" s="38">
        <f t="shared" si="241"/>
        <v>0.77489583333333323</v>
      </c>
      <c r="C167" s="38">
        <f t="shared" si="241"/>
        <v>0.31656250000000008</v>
      </c>
      <c r="D167" s="38">
        <f t="shared" si="241"/>
        <v>0.35822916666666671</v>
      </c>
      <c r="E167" s="38">
        <f t="shared" si="241"/>
        <v>0.39989583333333339</v>
      </c>
      <c r="F167" s="39">
        <v>1.8</v>
      </c>
      <c r="G167" s="39">
        <v>13</v>
      </c>
      <c r="H167" s="40" t="s">
        <v>61</v>
      </c>
      <c r="I167" s="38">
        <f t="shared" ref="I167:M167" si="242">I168+TIME(0,0,(3600*($O30-$O29)/(INDEX($T$5:$AB$6,MATCH(I$153,$S$5:$S$6,0),MATCH(CONCATENATE($P30,$Q30),$T$4:$AB$4,0)))+$T$8))</f>
        <v>0.25327546296296299</v>
      </c>
      <c r="J167" s="38">
        <f t="shared" si="242"/>
        <v>0.29494212962962968</v>
      </c>
      <c r="K167" s="38">
        <f t="shared" si="242"/>
        <v>0.33660879629629631</v>
      </c>
      <c r="L167" s="38">
        <f t="shared" si="242"/>
        <v>0.37827546296296299</v>
      </c>
      <c r="M167" s="41">
        <f t="shared" si="242"/>
        <v>0.41994212962962968</v>
      </c>
    </row>
    <row r="168" spans="1:13" ht="12.75" customHeight="1" x14ac:dyDescent="0.25">
      <c r="A168" s="37">
        <f t="shared" ref="A168:E168" si="243">A167+TIME(0,0,(3600*($O30-$O29)/(INDEX($T$5:$AB$6,MATCH(A$153,$S$5:$S$6,0),MATCH(CONCATENATE($P30,$Q30),$T$4:$AB$4,0)))+$T$8))</f>
        <v>0.81761574074074062</v>
      </c>
      <c r="B168" s="38">
        <f t="shared" si="243"/>
        <v>0.77594907407407399</v>
      </c>
      <c r="C168" s="38">
        <f t="shared" si="243"/>
        <v>0.31761574074074084</v>
      </c>
      <c r="D168" s="38">
        <f t="shared" si="243"/>
        <v>0.35928240740740747</v>
      </c>
      <c r="E168" s="38">
        <f t="shared" si="243"/>
        <v>0.40094907407407415</v>
      </c>
      <c r="F168" s="39">
        <v>0.8</v>
      </c>
      <c r="G168" s="39">
        <v>14</v>
      </c>
      <c r="H168" s="40" t="s">
        <v>62</v>
      </c>
      <c r="I168" s="38">
        <f t="shared" ref="I168:M168" si="244">I169+TIME(0,0,(3600*($O31-$O30)/(INDEX($T$5:$AB$6,MATCH(I$153,$S$5:$S$6,0),MATCH(CONCATENATE($P31,$Q31),$T$4:$AB$4,0)))+$T$8))</f>
        <v>0.25222222222222224</v>
      </c>
      <c r="J168" s="38">
        <f t="shared" si="244"/>
        <v>0.29388888888888892</v>
      </c>
      <c r="K168" s="38">
        <f t="shared" si="244"/>
        <v>0.33555555555555555</v>
      </c>
      <c r="L168" s="38">
        <f t="shared" si="244"/>
        <v>0.37722222222222224</v>
      </c>
      <c r="M168" s="41">
        <f t="shared" si="244"/>
        <v>0.41888888888888892</v>
      </c>
    </row>
    <row r="169" spans="1:13" ht="12.75" customHeight="1" x14ac:dyDescent="0.25">
      <c r="A169" s="37">
        <f t="shared" ref="A169:E169" si="245">A168+TIME(0,0,(3600*($O31-$O30)/(INDEX($T$5:$AB$6,MATCH(A$153,$S$5:$S$6,0),MATCH(CONCATENATE($P31,$Q31),$T$4:$AB$4,0)))+$T$8))</f>
        <v>0.81983796296296285</v>
      </c>
      <c r="B169" s="38">
        <f t="shared" si="245"/>
        <v>0.77817129629629622</v>
      </c>
      <c r="C169" s="38">
        <f t="shared" si="245"/>
        <v>0.31983796296296307</v>
      </c>
      <c r="D169" s="38">
        <f t="shared" si="245"/>
        <v>0.3615046296296297</v>
      </c>
      <c r="E169" s="38">
        <f t="shared" si="245"/>
        <v>0.40317129629629639</v>
      </c>
      <c r="F169" s="39">
        <v>2.2000000000000002</v>
      </c>
      <c r="G169" s="39">
        <v>15</v>
      </c>
      <c r="H169" s="40" t="s">
        <v>63</v>
      </c>
      <c r="I169" s="46">
        <v>0.25</v>
      </c>
      <c r="J169" s="46">
        <v>0.29166666666666669</v>
      </c>
      <c r="K169" s="46">
        <v>0.33333333333333331</v>
      </c>
      <c r="L169" s="46">
        <v>0.375</v>
      </c>
      <c r="M169" s="47">
        <v>0.41666666666666669</v>
      </c>
    </row>
    <row r="170" spans="1:13" ht="12.75" customHeight="1" x14ac:dyDescent="0.25">
      <c r="A170" s="37"/>
      <c r="B170" s="38"/>
      <c r="C170" s="38"/>
      <c r="D170" s="38"/>
      <c r="E170" s="38"/>
      <c r="F170" s="39"/>
      <c r="G170" s="39"/>
      <c r="H170" s="40"/>
      <c r="I170" s="38"/>
      <c r="J170" s="38"/>
      <c r="K170" s="38"/>
      <c r="L170" s="38"/>
      <c r="M170" s="41"/>
    </row>
    <row r="171" spans="1:13" ht="12.75" customHeight="1" x14ac:dyDescent="0.25">
      <c r="A171" s="48">
        <v>6</v>
      </c>
      <c r="B171" s="53" t="s">
        <v>100</v>
      </c>
      <c r="C171" s="53" t="s">
        <v>100</v>
      </c>
      <c r="D171" s="53" t="s">
        <v>100</v>
      </c>
      <c r="E171" s="53" t="s">
        <v>100</v>
      </c>
      <c r="F171" s="49"/>
      <c r="G171" s="49"/>
      <c r="H171" s="50"/>
      <c r="I171" s="49">
        <f t="shared" ref="I171:M171" si="246">A171</f>
        <v>6</v>
      </c>
      <c r="J171" s="51" t="str">
        <f t="shared" si="246"/>
        <v>6=7</v>
      </c>
      <c r="K171" s="51" t="str">
        <f t="shared" si="246"/>
        <v>6=7</v>
      </c>
      <c r="L171" s="51" t="str">
        <f t="shared" si="246"/>
        <v>6=7</v>
      </c>
      <c r="M171" s="52" t="str">
        <f t="shared" si="246"/>
        <v>6=7</v>
      </c>
    </row>
    <row r="172" spans="1:13" ht="12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</row>
    <row r="173" spans="1:13" ht="12.75" customHeight="1" x14ac:dyDescent="0.25">
      <c r="A173" s="85" t="s">
        <v>29</v>
      </c>
      <c r="B173" s="86"/>
      <c r="C173" s="86"/>
      <c r="D173" s="86"/>
      <c r="E173" s="86"/>
      <c r="F173" s="15" t="s">
        <v>30</v>
      </c>
      <c r="G173" s="16" t="s">
        <v>31</v>
      </c>
      <c r="H173" s="16" t="s">
        <v>32</v>
      </c>
      <c r="I173" s="82" t="s">
        <v>33</v>
      </c>
      <c r="J173" s="83"/>
      <c r="K173" s="83"/>
      <c r="L173" s="83"/>
      <c r="M173" s="84"/>
    </row>
    <row r="174" spans="1:13" ht="12.75" customHeight="1" x14ac:dyDescent="0.25">
      <c r="A174" s="82" t="s">
        <v>34</v>
      </c>
      <c r="B174" s="83"/>
      <c r="C174" s="83"/>
      <c r="D174" s="83"/>
      <c r="E174" s="84"/>
      <c r="F174" s="18"/>
      <c r="G174" s="19" t="s">
        <v>35</v>
      </c>
      <c r="H174" s="20" t="s">
        <v>36</v>
      </c>
      <c r="I174" s="82" t="s">
        <v>34</v>
      </c>
      <c r="J174" s="83"/>
      <c r="K174" s="83"/>
      <c r="L174" s="83"/>
      <c r="M174" s="84"/>
    </row>
    <row r="175" spans="1:13" ht="12.75" customHeight="1" x14ac:dyDescent="0.25">
      <c r="A175" s="21" t="s">
        <v>95</v>
      </c>
      <c r="B175" s="22" t="s">
        <v>96</v>
      </c>
      <c r="C175" s="22" t="s">
        <v>97</v>
      </c>
      <c r="D175" s="22" t="s">
        <v>98</v>
      </c>
      <c r="E175" s="69" t="s">
        <v>101</v>
      </c>
      <c r="F175" s="23"/>
      <c r="G175" s="23"/>
      <c r="H175" s="22"/>
      <c r="I175" s="22" t="str">
        <f t="shared" ref="I175:L175" si="247">A175</f>
        <v>C36</v>
      </c>
      <c r="J175" s="22" t="str">
        <f t="shared" si="247"/>
        <v>C37</v>
      </c>
      <c r="K175" s="22" t="str">
        <f t="shared" si="247"/>
        <v>C38</v>
      </c>
      <c r="L175" s="22" t="str">
        <f t="shared" si="247"/>
        <v>C39</v>
      </c>
      <c r="M175" s="69" t="s">
        <v>101</v>
      </c>
    </row>
    <row r="176" spans="1:13" ht="12.75" customHeight="1" x14ac:dyDescent="0.25">
      <c r="A176" s="25" t="s">
        <v>23</v>
      </c>
      <c r="B176" s="26" t="s">
        <v>23</v>
      </c>
      <c r="C176" s="26" t="s">
        <v>23</v>
      </c>
      <c r="D176" s="26" t="s">
        <v>23</v>
      </c>
      <c r="E176" s="54" t="s">
        <v>23</v>
      </c>
      <c r="F176" s="27"/>
      <c r="G176" s="27"/>
      <c r="H176" s="28"/>
      <c r="I176" s="26" t="str">
        <f t="shared" ref="I176:L176" si="248">A176</f>
        <v>M</v>
      </c>
      <c r="J176" s="26" t="str">
        <f t="shared" si="248"/>
        <v>M</v>
      </c>
      <c r="K176" s="26" t="str">
        <f t="shared" si="248"/>
        <v>M</v>
      </c>
      <c r="L176" s="26" t="str">
        <f t="shared" si="248"/>
        <v>M</v>
      </c>
      <c r="M176" s="54" t="s">
        <v>23</v>
      </c>
    </row>
    <row r="177" spans="1:13" ht="12.75" customHeight="1" x14ac:dyDescent="0.25">
      <c r="A177" s="55">
        <v>0.41666666666666669</v>
      </c>
      <c r="B177" s="56">
        <v>0.45833333333333331</v>
      </c>
      <c r="C177" s="56">
        <v>0.5</v>
      </c>
      <c r="D177" s="56">
        <v>0.54166666666666663</v>
      </c>
      <c r="E177" s="56">
        <v>0.58333333333333337</v>
      </c>
      <c r="F177" s="57"/>
      <c r="G177" s="57">
        <v>0</v>
      </c>
      <c r="H177" s="58" t="s">
        <v>46</v>
      </c>
      <c r="I177" s="59">
        <f t="shared" ref="I177:L177" si="249">I178+TIME(0,0,(3600*($O17-$O16)/(INDEX($T$5:$AB$6,MATCH(I$176,$S$5:$S$6,0),MATCH(CONCATENATE($P17,$Q17),$T$4:$AB$4,0)))+$T$8))</f>
        <v>0.4865046296296297</v>
      </c>
      <c r="J177" s="59">
        <f t="shared" si="249"/>
        <v>0.52817129629629622</v>
      </c>
      <c r="K177" s="59">
        <f t="shared" si="249"/>
        <v>0.56983796296296285</v>
      </c>
      <c r="L177" s="59">
        <f t="shared" si="249"/>
        <v>0.61150462962962959</v>
      </c>
      <c r="M177" s="60">
        <f t="shared" ref="M177" si="250">M178+TIME(0,0,(3600*($O17-$O16)/(INDEX($T$5:$AB$6,MATCH(M$176,$S$5:$S$6,0),MATCH(CONCATENATE($P17,$Q17),$T$4:$AB$4,0)))+$T$8))</f>
        <v>0.65317129629629622</v>
      </c>
    </row>
    <row r="178" spans="1:13" ht="12.75" customHeight="1" x14ac:dyDescent="0.25">
      <c r="A178" s="61">
        <f t="shared" ref="A178:D178" si="251">A177+TIME(0,0,(3600*($O17-$O16)/(INDEX($T$5:$AB$6,MATCH(A$176,$S$5:$S$6,0),MATCH(CONCATENATE($P17,$Q17),$T$4:$AB$4,0)))+$T$8))</f>
        <v>0.41914351851851855</v>
      </c>
      <c r="B178" s="38">
        <f t="shared" si="251"/>
        <v>0.46081018518518518</v>
      </c>
      <c r="C178" s="38">
        <f t="shared" si="251"/>
        <v>0.50247685185185187</v>
      </c>
      <c r="D178" s="38">
        <f t="shared" si="251"/>
        <v>0.5441435185185185</v>
      </c>
      <c r="E178" s="38">
        <f t="shared" ref="E178" si="252">E177+TIME(0,0,(3600*($O17-$O16)/(INDEX($T$5:$AB$6,MATCH(E$176,$S$5:$S$6,0),MATCH(CONCATENATE($P17,$Q17),$T$4:$AB$4,0)))+$T$8))</f>
        <v>0.58581018518518524</v>
      </c>
      <c r="F178" s="39">
        <v>2.5</v>
      </c>
      <c r="G178" s="39">
        <v>1</v>
      </c>
      <c r="H178" s="40" t="s">
        <v>47</v>
      </c>
      <c r="I178" s="38">
        <f t="shared" ref="I178:L178" si="253">I179+TIME(0,0,(3600*($O18-$O17)/(INDEX($T$5:$AB$6,MATCH(I$176,$S$5:$S$6,0),MATCH(CONCATENATE($P18,$Q18),$T$4:$AB$4,0)))+$T$8))</f>
        <v>0.48402777777777783</v>
      </c>
      <c r="J178" s="38">
        <f t="shared" si="253"/>
        <v>0.52569444444444435</v>
      </c>
      <c r="K178" s="38">
        <f t="shared" si="253"/>
        <v>0.56736111111111098</v>
      </c>
      <c r="L178" s="38">
        <f t="shared" si="253"/>
        <v>0.60902777777777772</v>
      </c>
      <c r="M178" s="62">
        <f t="shared" ref="M178" si="254">M179+TIME(0,0,(3600*($O18-$O17)/(INDEX($T$5:$AB$6,MATCH(M$176,$S$5:$S$6,0),MATCH(CONCATENATE($P18,$Q18),$T$4:$AB$4,0)))+$T$8))</f>
        <v>0.65069444444444435</v>
      </c>
    </row>
    <row r="179" spans="1:13" ht="12.75" customHeight="1" x14ac:dyDescent="0.25">
      <c r="A179" s="61">
        <f t="shared" ref="A179:D179" si="255">A178+TIME(0,0,(3600*($O18-$O17)/(INDEX($T$5:$AB$6,MATCH(A$176,$S$5:$S$6,0),MATCH(CONCATENATE($P18,$Q18),$T$4:$AB$4,0)))+$T$8))</f>
        <v>0.42078703703703707</v>
      </c>
      <c r="B179" s="38">
        <f t="shared" si="255"/>
        <v>0.4624537037037037</v>
      </c>
      <c r="C179" s="38">
        <f t="shared" si="255"/>
        <v>0.50412037037037039</v>
      </c>
      <c r="D179" s="38">
        <f t="shared" si="255"/>
        <v>0.54578703703703701</v>
      </c>
      <c r="E179" s="38">
        <f t="shared" ref="E179" si="256">E178+TIME(0,0,(3600*($O18-$O17)/(INDEX($T$5:$AB$6,MATCH(E$176,$S$5:$S$6,0),MATCH(CONCATENATE($P18,$Q18),$T$4:$AB$4,0)))+$T$8))</f>
        <v>0.58745370370370376</v>
      </c>
      <c r="F179" s="39">
        <v>1.5</v>
      </c>
      <c r="G179" s="39">
        <v>2</v>
      </c>
      <c r="H179" s="45" t="s">
        <v>49</v>
      </c>
      <c r="I179" s="38">
        <f t="shared" ref="I179:L179" si="257">I180+TIME(0,0,(3600*($O19-$O18)/(INDEX($T$5:$AB$6,MATCH(I$176,$S$5:$S$6,0),MATCH(CONCATENATE($P19,$Q19),$T$4:$AB$4,0)))+$T$8))</f>
        <v>0.48238425925925932</v>
      </c>
      <c r="J179" s="38">
        <f t="shared" si="257"/>
        <v>0.52405092592592584</v>
      </c>
      <c r="K179" s="38">
        <f t="shared" si="257"/>
        <v>0.56571759259259247</v>
      </c>
      <c r="L179" s="38">
        <f t="shared" si="257"/>
        <v>0.60738425925925921</v>
      </c>
      <c r="M179" s="62">
        <f t="shared" ref="M179" si="258">M180+TIME(0,0,(3600*($O19-$O18)/(INDEX($T$5:$AB$6,MATCH(M$176,$S$5:$S$6,0),MATCH(CONCATENATE($P19,$Q19),$T$4:$AB$4,0)))+$T$8))</f>
        <v>0.64905092592592584</v>
      </c>
    </row>
    <row r="180" spans="1:13" ht="12.75" customHeight="1" x14ac:dyDescent="0.25">
      <c r="A180" s="61">
        <f t="shared" ref="A180:D180" si="259">A179+TIME(0,0,(3600*($O19-$O18)/(INDEX($T$5:$AB$6,MATCH(A$176,$S$5:$S$6,0),MATCH(CONCATENATE($P19,$Q19),$T$4:$AB$4,0)))+$T$8))</f>
        <v>0.42376157407407411</v>
      </c>
      <c r="B180" s="38">
        <f t="shared" si="259"/>
        <v>0.46542824074074074</v>
      </c>
      <c r="C180" s="38">
        <f t="shared" si="259"/>
        <v>0.50709490740740737</v>
      </c>
      <c r="D180" s="38">
        <f t="shared" si="259"/>
        <v>0.548761574074074</v>
      </c>
      <c r="E180" s="38">
        <f t="shared" ref="E180" si="260">E179+TIME(0,0,(3600*($O19-$O18)/(INDEX($T$5:$AB$6,MATCH(E$176,$S$5:$S$6,0),MATCH(CONCATENATE($P19,$Q19),$T$4:$AB$4,0)))+$T$8))</f>
        <v>0.59042824074074074</v>
      </c>
      <c r="F180" s="39">
        <v>3.1</v>
      </c>
      <c r="G180" s="39">
        <v>3</v>
      </c>
      <c r="H180" s="45" t="s">
        <v>50</v>
      </c>
      <c r="I180" s="38">
        <f t="shared" ref="I180:L180" si="261">I181+TIME(0,0,(3600*($O20-$O19)/(INDEX($T$5:$AB$6,MATCH(I$176,$S$5:$S$6,0),MATCH(CONCATENATE($P20,$Q20),$T$4:$AB$4,0)))+$T$8))</f>
        <v>0.47940972222222228</v>
      </c>
      <c r="J180" s="38">
        <f t="shared" si="261"/>
        <v>0.52107638888888885</v>
      </c>
      <c r="K180" s="38">
        <f t="shared" si="261"/>
        <v>0.56274305555555548</v>
      </c>
      <c r="L180" s="38">
        <f t="shared" si="261"/>
        <v>0.60440972222222222</v>
      </c>
      <c r="M180" s="62">
        <f t="shared" ref="M180" si="262">M181+TIME(0,0,(3600*($O20-$O19)/(INDEX($T$5:$AB$6,MATCH(M$176,$S$5:$S$6,0),MATCH(CONCATENATE($P20,$Q20),$T$4:$AB$4,0)))+$T$8))</f>
        <v>0.64607638888888885</v>
      </c>
    </row>
    <row r="181" spans="1:13" ht="12.75" customHeight="1" x14ac:dyDescent="0.25">
      <c r="A181" s="61">
        <f t="shared" ref="A181:D181" si="263">A180+TIME(0,0,(3600*($O20-$O19)/(INDEX($T$5:$AB$6,MATCH(A$176,$S$5:$S$6,0),MATCH(CONCATENATE($P20,$Q20),$T$4:$AB$4,0)))+$T$8))</f>
        <v>0.4250694444444445</v>
      </c>
      <c r="B181" s="38">
        <f t="shared" si="263"/>
        <v>0.46673611111111113</v>
      </c>
      <c r="C181" s="38">
        <f t="shared" si="263"/>
        <v>0.50840277777777776</v>
      </c>
      <c r="D181" s="38">
        <f t="shared" si="263"/>
        <v>0.55006944444444439</v>
      </c>
      <c r="E181" s="38">
        <f t="shared" ref="E181" si="264">E180+TIME(0,0,(3600*($O20-$O19)/(INDEX($T$5:$AB$6,MATCH(E$176,$S$5:$S$6,0),MATCH(CONCATENATE($P20,$Q20),$T$4:$AB$4,0)))+$T$8))</f>
        <v>0.59173611111111113</v>
      </c>
      <c r="F181" s="39">
        <v>1.1000000000000001</v>
      </c>
      <c r="G181" s="39">
        <v>4</v>
      </c>
      <c r="H181" s="40" t="s">
        <v>51</v>
      </c>
      <c r="I181" s="38">
        <f t="shared" ref="I181:L181" si="265">I182+TIME(0,0,(3600*($O21-$O20)/(INDEX($T$5:$AB$6,MATCH(I$176,$S$5:$S$6,0),MATCH(CONCATENATE($P21,$Q21),$T$4:$AB$4,0)))+$T$8))</f>
        <v>0.47810185185185189</v>
      </c>
      <c r="J181" s="38">
        <f t="shared" si="265"/>
        <v>0.51976851851851846</v>
      </c>
      <c r="K181" s="38">
        <f t="shared" si="265"/>
        <v>0.56143518518518509</v>
      </c>
      <c r="L181" s="38">
        <f t="shared" si="265"/>
        <v>0.60310185185185183</v>
      </c>
      <c r="M181" s="62">
        <f t="shared" ref="M181" si="266">M182+TIME(0,0,(3600*($O21-$O20)/(INDEX($T$5:$AB$6,MATCH(M$176,$S$5:$S$6,0),MATCH(CONCATENATE($P21,$Q21),$T$4:$AB$4,0)))+$T$8))</f>
        <v>0.64476851851851846</v>
      </c>
    </row>
    <row r="182" spans="1:13" ht="12.75" customHeight="1" x14ac:dyDescent="0.25">
      <c r="A182" s="61">
        <f t="shared" ref="A182:D182" si="267">A181+TIME(0,0,(3600*($O21-$O20)/(INDEX($T$5:$AB$6,MATCH(A$176,$S$5:$S$6,0),MATCH(CONCATENATE($P21,$Q21),$T$4:$AB$4,0)))+$T$8))</f>
        <v>0.42604166666666671</v>
      </c>
      <c r="B182" s="38">
        <f t="shared" si="267"/>
        <v>0.46770833333333334</v>
      </c>
      <c r="C182" s="38">
        <f t="shared" si="267"/>
        <v>0.50937500000000002</v>
      </c>
      <c r="D182" s="38">
        <f t="shared" si="267"/>
        <v>0.55104166666666665</v>
      </c>
      <c r="E182" s="38">
        <f t="shared" ref="E182" si="268">E181+TIME(0,0,(3600*($O21-$O20)/(INDEX($T$5:$AB$6,MATCH(E$176,$S$5:$S$6,0),MATCH(CONCATENATE($P21,$Q21),$T$4:$AB$4,0)))+$T$8))</f>
        <v>0.59270833333333339</v>
      </c>
      <c r="F182" s="39">
        <v>0.7</v>
      </c>
      <c r="G182" s="39">
        <v>5</v>
      </c>
      <c r="H182" s="40" t="s">
        <v>52</v>
      </c>
      <c r="I182" s="38">
        <f t="shared" ref="I182:L182" si="269">I183+TIME(0,0,(3600*($O22-$O21)/(INDEX($T$5:$AB$6,MATCH(I$176,$S$5:$S$6,0),MATCH(CONCATENATE($P22,$Q22),$T$4:$AB$4,0)))+$T$8))</f>
        <v>0.47712962962962968</v>
      </c>
      <c r="J182" s="38">
        <f t="shared" si="269"/>
        <v>0.5187962962962962</v>
      </c>
      <c r="K182" s="38">
        <f t="shared" si="269"/>
        <v>0.56046296296296283</v>
      </c>
      <c r="L182" s="38">
        <f t="shared" si="269"/>
        <v>0.60212962962962957</v>
      </c>
      <c r="M182" s="62">
        <f t="shared" ref="M182" si="270">M183+TIME(0,0,(3600*($O22-$O21)/(INDEX($T$5:$AB$6,MATCH(M$176,$S$5:$S$6,0),MATCH(CONCATENATE($P22,$Q22),$T$4:$AB$4,0)))+$T$8))</f>
        <v>0.6437962962962962</v>
      </c>
    </row>
    <row r="183" spans="1:13" ht="12.75" customHeight="1" x14ac:dyDescent="0.25">
      <c r="A183" s="61">
        <f t="shared" ref="A183:D183" si="271">A182+TIME(0,0,(3600*($O22-$O21)/(INDEX($T$5:$AB$6,MATCH(A$176,$S$5:$S$6,0),MATCH(CONCATENATE($P22,$Q22),$T$4:$AB$4,0)))+$T$8))</f>
        <v>0.42726851851851855</v>
      </c>
      <c r="B183" s="38">
        <f t="shared" si="271"/>
        <v>0.46893518518518518</v>
      </c>
      <c r="C183" s="38">
        <f t="shared" si="271"/>
        <v>0.51060185185185192</v>
      </c>
      <c r="D183" s="38">
        <f t="shared" si="271"/>
        <v>0.55226851851851855</v>
      </c>
      <c r="E183" s="38">
        <f t="shared" ref="E183" si="272">E182+TIME(0,0,(3600*($O22-$O21)/(INDEX($T$5:$AB$6,MATCH(E$176,$S$5:$S$6,0),MATCH(CONCATENATE($P22,$Q22),$T$4:$AB$4,0)))+$T$8))</f>
        <v>0.59393518518518529</v>
      </c>
      <c r="F183" s="39">
        <v>1</v>
      </c>
      <c r="G183" s="39">
        <v>6</v>
      </c>
      <c r="H183" s="40" t="s">
        <v>53</v>
      </c>
      <c r="I183" s="38">
        <f t="shared" ref="I183:L183" si="273">I184+TIME(0,0,(3600*($O23-$O22)/(INDEX($T$5:$AB$6,MATCH(I$176,$S$5:$S$6,0),MATCH(CONCATENATE($P23,$Q23),$T$4:$AB$4,0)))+$T$8))</f>
        <v>0.47590277777777784</v>
      </c>
      <c r="J183" s="38">
        <f t="shared" si="273"/>
        <v>0.5175694444444443</v>
      </c>
      <c r="K183" s="38">
        <f t="shared" si="273"/>
        <v>0.55923611111111093</v>
      </c>
      <c r="L183" s="38">
        <f t="shared" si="273"/>
        <v>0.60090277777777767</v>
      </c>
      <c r="M183" s="62">
        <f t="shared" ref="M183" si="274">M184+TIME(0,0,(3600*($O23-$O22)/(INDEX($T$5:$AB$6,MATCH(M$176,$S$5:$S$6,0),MATCH(CONCATENATE($P23,$Q23),$T$4:$AB$4,0)))+$T$8))</f>
        <v>0.6425694444444443</v>
      </c>
    </row>
    <row r="184" spans="1:13" ht="12.75" customHeight="1" x14ac:dyDescent="0.25">
      <c r="A184" s="61">
        <f t="shared" ref="A184:D184" si="275">A183+TIME(0,0,(3600*($O23-$O22)/(INDEX($T$5:$AB$6,MATCH(A$176,$S$5:$S$6,0),MATCH(CONCATENATE($P23,$Q23),$T$4:$AB$4,0)))+$T$8))</f>
        <v>0.43040509259259263</v>
      </c>
      <c r="B184" s="38">
        <f t="shared" si="275"/>
        <v>0.47207175925925926</v>
      </c>
      <c r="C184" s="38">
        <f t="shared" si="275"/>
        <v>0.513738425925926</v>
      </c>
      <c r="D184" s="38">
        <f t="shared" si="275"/>
        <v>0.55540509259259263</v>
      </c>
      <c r="E184" s="38">
        <f t="shared" ref="E184" si="276">E183+TIME(0,0,(3600*($O23-$O22)/(INDEX($T$5:$AB$6,MATCH(E$176,$S$5:$S$6,0),MATCH(CONCATENATE($P23,$Q23),$T$4:$AB$4,0)))+$T$8))</f>
        <v>0.59707175925925937</v>
      </c>
      <c r="F184" s="39">
        <v>3.3</v>
      </c>
      <c r="G184" s="39">
        <v>7</v>
      </c>
      <c r="H184" s="40" t="s">
        <v>54</v>
      </c>
      <c r="I184" s="38">
        <f t="shared" ref="I184:L184" si="277">I185+TIME(0,0,(3600*($O24-$O23)/(INDEX($T$5:$AB$6,MATCH(I$176,$S$5:$S$6,0),MATCH(CONCATENATE($P24,$Q24),$T$4:$AB$4,0)))+$T$8))</f>
        <v>0.47276620370370376</v>
      </c>
      <c r="J184" s="38">
        <f t="shared" si="277"/>
        <v>0.51443287037037022</v>
      </c>
      <c r="K184" s="38">
        <f t="shared" si="277"/>
        <v>0.55609953703703685</v>
      </c>
      <c r="L184" s="38">
        <f t="shared" si="277"/>
        <v>0.59776620370370359</v>
      </c>
      <c r="M184" s="62">
        <f t="shared" ref="M184" si="278">M185+TIME(0,0,(3600*($O24-$O23)/(INDEX($T$5:$AB$6,MATCH(M$176,$S$5:$S$6,0),MATCH(CONCATENATE($P24,$Q24),$T$4:$AB$4,0)))+$T$8))</f>
        <v>0.63943287037037022</v>
      </c>
    </row>
    <row r="185" spans="1:13" ht="12.75" customHeight="1" x14ac:dyDescent="0.25">
      <c r="A185" s="61">
        <f t="shared" ref="A185:D185" si="279">A184+TIME(0,0,(3600*($O24-$O23)/(INDEX($T$5:$AB$6,MATCH(A$176,$S$5:$S$6,0),MATCH(CONCATENATE($P24,$Q24),$T$4:$AB$4,0)))+$T$8))</f>
        <v>0.43195601851851856</v>
      </c>
      <c r="B185" s="38">
        <f t="shared" si="279"/>
        <v>0.47362268518518519</v>
      </c>
      <c r="C185" s="38">
        <f t="shared" si="279"/>
        <v>0.51528935185185187</v>
      </c>
      <c r="D185" s="38">
        <f t="shared" si="279"/>
        <v>0.5569560185185185</v>
      </c>
      <c r="E185" s="38">
        <f t="shared" ref="E185" si="280">E184+TIME(0,0,(3600*($O24-$O23)/(INDEX($T$5:$AB$6,MATCH(E$176,$S$5:$S$6,0),MATCH(CONCATENATE($P24,$Q24),$T$4:$AB$4,0)))+$T$8))</f>
        <v>0.59862268518518524</v>
      </c>
      <c r="F185" s="39">
        <v>1.4</v>
      </c>
      <c r="G185" s="39">
        <v>8</v>
      </c>
      <c r="H185" s="40" t="s">
        <v>55</v>
      </c>
      <c r="I185" s="38">
        <f t="shared" ref="I185:L185" si="281">I186+TIME(0,0,(3600*($O25-$O24)/(INDEX($T$5:$AB$6,MATCH(I$176,$S$5:$S$6,0),MATCH(CONCATENATE($P25,$Q25),$T$4:$AB$4,0)))+$T$8))</f>
        <v>0.47121527777777783</v>
      </c>
      <c r="J185" s="38">
        <f t="shared" si="281"/>
        <v>0.51288194444444435</v>
      </c>
      <c r="K185" s="38">
        <f t="shared" si="281"/>
        <v>0.55454861111111098</v>
      </c>
      <c r="L185" s="38">
        <f t="shared" si="281"/>
        <v>0.59621527777777772</v>
      </c>
      <c r="M185" s="62">
        <f t="shared" ref="M185" si="282">M186+TIME(0,0,(3600*($O25-$O24)/(INDEX($T$5:$AB$6,MATCH(M$176,$S$5:$S$6,0),MATCH(CONCATENATE($P25,$Q25),$T$4:$AB$4,0)))+$T$8))</f>
        <v>0.63788194444444435</v>
      </c>
    </row>
    <row r="186" spans="1:13" ht="12.75" customHeight="1" x14ac:dyDescent="0.25">
      <c r="A186" s="61">
        <f t="shared" ref="A186:D186" si="283">A185+TIME(0,0,(3600*($O25-$O24)/(INDEX($T$5:$AB$6,MATCH(A$176,$S$5:$S$6,0),MATCH(CONCATENATE($P25,$Q25),$T$4:$AB$4,0)))+$T$8))</f>
        <v>0.4348495370370371</v>
      </c>
      <c r="B186" s="38">
        <f t="shared" si="283"/>
        <v>0.47651620370370373</v>
      </c>
      <c r="C186" s="38">
        <f t="shared" si="283"/>
        <v>0.51818287037037036</v>
      </c>
      <c r="D186" s="38">
        <f t="shared" si="283"/>
        <v>0.55984953703703699</v>
      </c>
      <c r="E186" s="38">
        <f t="shared" ref="E186" si="284">E185+TIME(0,0,(3600*($O25-$O24)/(INDEX($T$5:$AB$6,MATCH(E$176,$S$5:$S$6,0),MATCH(CONCATENATE($P25,$Q25),$T$4:$AB$4,0)))+$T$8))</f>
        <v>0.60151620370370373</v>
      </c>
      <c r="F186" s="39">
        <v>3</v>
      </c>
      <c r="G186" s="39">
        <v>9</v>
      </c>
      <c r="H186" s="40" t="s">
        <v>57</v>
      </c>
      <c r="I186" s="38">
        <f t="shared" ref="I186:L186" si="285">I187+TIME(0,0,(3600*($O26-$O25)/(INDEX($T$5:$AB$6,MATCH(I$176,$S$5:$S$6,0),MATCH(CONCATENATE($P26,$Q26),$T$4:$AB$4,0)))+$T$8))</f>
        <v>0.46832175925925928</v>
      </c>
      <c r="J186" s="38">
        <f t="shared" si="285"/>
        <v>0.50998842592592586</v>
      </c>
      <c r="K186" s="38">
        <f t="shared" si="285"/>
        <v>0.55165509259259249</v>
      </c>
      <c r="L186" s="38">
        <f t="shared" si="285"/>
        <v>0.59332175925925923</v>
      </c>
      <c r="M186" s="62">
        <f t="shared" ref="M186" si="286">M187+TIME(0,0,(3600*($O26-$O25)/(INDEX($T$5:$AB$6,MATCH(M$176,$S$5:$S$6,0),MATCH(CONCATENATE($P26,$Q26),$T$4:$AB$4,0)))+$T$8))</f>
        <v>0.63498842592592586</v>
      </c>
    </row>
    <row r="187" spans="1:13" ht="12.75" customHeight="1" x14ac:dyDescent="0.25">
      <c r="A187" s="61">
        <f t="shared" ref="A187:D187" si="287">A186+TIME(0,0,(3600*($O26-$O25)/(INDEX($T$5:$AB$6,MATCH(A$176,$S$5:$S$6,0),MATCH(CONCATENATE($P26,$Q26),$T$4:$AB$4,0)))+$T$8))</f>
        <v>0.43640046296296303</v>
      </c>
      <c r="B187" s="38">
        <f t="shared" si="287"/>
        <v>0.47806712962962966</v>
      </c>
      <c r="C187" s="38">
        <f t="shared" si="287"/>
        <v>0.51973379629629624</v>
      </c>
      <c r="D187" s="38">
        <f t="shared" si="287"/>
        <v>0.56140046296296287</v>
      </c>
      <c r="E187" s="38">
        <f t="shared" ref="E187" si="288">E186+TIME(0,0,(3600*($O26-$O25)/(INDEX($T$5:$AB$6,MATCH(E$176,$S$5:$S$6,0),MATCH(CONCATENATE($P26,$Q26),$T$4:$AB$4,0)))+$T$8))</f>
        <v>0.60306712962962961</v>
      </c>
      <c r="F187" s="39">
        <v>1.4</v>
      </c>
      <c r="G187" s="39">
        <v>10</v>
      </c>
      <c r="H187" s="40" t="s">
        <v>58</v>
      </c>
      <c r="I187" s="38">
        <f t="shared" ref="I187:L187" si="289">I188+TIME(0,0,(3600*($O27-$O26)/(INDEX($T$5:$AB$6,MATCH(I$176,$S$5:$S$6,0),MATCH(CONCATENATE($P27,$Q27),$T$4:$AB$4,0)))+$T$8))</f>
        <v>0.46677083333333336</v>
      </c>
      <c r="J187" s="38">
        <f t="shared" si="289"/>
        <v>0.50843749999999999</v>
      </c>
      <c r="K187" s="38">
        <f t="shared" si="289"/>
        <v>0.55010416666666662</v>
      </c>
      <c r="L187" s="38">
        <f t="shared" si="289"/>
        <v>0.59177083333333336</v>
      </c>
      <c r="M187" s="62">
        <f t="shared" ref="M187" si="290">M188+TIME(0,0,(3600*($O27-$O26)/(INDEX($T$5:$AB$6,MATCH(M$176,$S$5:$S$6,0),MATCH(CONCATENATE($P27,$Q27),$T$4:$AB$4,0)))+$T$8))</f>
        <v>0.63343749999999999</v>
      </c>
    </row>
    <row r="188" spans="1:13" ht="12.75" customHeight="1" x14ac:dyDescent="0.25">
      <c r="A188" s="61">
        <f t="shared" ref="A188:D188" si="291">A187+TIME(0,0,(3600*($O27-$O26)/(INDEX($T$5:$AB$6,MATCH(A$176,$S$5:$S$6,0),MATCH(CONCATENATE($P27,$Q27),$T$4:$AB$4,0)))+$T$8))</f>
        <v>0.43820601851851859</v>
      </c>
      <c r="B188" s="38">
        <f t="shared" si="291"/>
        <v>0.47987268518518522</v>
      </c>
      <c r="C188" s="38">
        <f t="shared" si="291"/>
        <v>0.52153935185185174</v>
      </c>
      <c r="D188" s="38">
        <f t="shared" si="291"/>
        <v>0.56320601851851837</v>
      </c>
      <c r="E188" s="38">
        <f t="shared" ref="E188" si="292">E187+TIME(0,0,(3600*($O27-$O26)/(INDEX($T$5:$AB$6,MATCH(E$176,$S$5:$S$6,0),MATCH(CONCATENATE($P27,$Q27),$T$4:$AB$4,0)))+$T$8))</f>
        <v>0.60487268518518511</v>
      </c>
      <c r="F188" s="39">
        <v>1.7</v>
      </c>
      <c r="G188" s="39">
        <v>11</v>
      </c>
      <c r="H188" s="40" t="s">
        <v>59</v>
      </c>
      <c r="I188" s="38">
        <f t="shared" ref="I188:L188" si="293">I189+TIME(0,0,(3600*($O28-$O27)/(INDEX($T$5:$AB$6,MATCH(I$176,$S$5:$S$6,0),MATCH(CONCATENATE($P28,$Q28),$T$4:$AB$4,0)))+$T$8))</f>
        <v>0.4649652777777778</v>
      </c>
      <c r="J188" s="38">
        <f t="shared" si="293"/>
        <v>0.50663194444444448</v>
      </c>
      <c r="K188" s="38">
        <f t="shared" si="293"/>
        <v>0.54829861111111111</v>
      </c>
      <c r="L188" s="38">
        <f t="shared" si="293"/>
        <v>0.58996527777777785</v>
      </c>
      <c r="M188" s="62">
        <f t="shared" ref="M188" si="294">M189+TIME(0,0,(3600*($O28-$O27)/(INDEX($T$5:$AB$6,MATCH(M$176,$S$5:$S$6,0),MATCH(CONCATENATE($P28,$Q28),$T$4:$AB$4,0)))+$T$8))</f>
        <v>0.63163194444444448</v>
      </c>
    </row>
    <row r="189" spans="1:13" ht="12.75" customHeight="1" x14ac:dyDescent="0.25">
      <c r="A189" s="61">
        <f t="shared" ref="A189:D189" si="295">A188+TIME(0,0,(3600*($O28-$O27)/(INDEX($T$5:$AB$6,MATCH(A$176,$S$5:$S$6,0),MATCH(CONCATENATE($P28,$Q28),$T$4:$AB$4,0)))+$T$8))</f>
        <v>0.43967592592592603</v>
      </c>
      <c r="B189" s="38">
        <f t="shared" si="295"/>
        <v>0.48134259259259266</v>
      </c>
      <c r="C189" s="38">
        <f t="shared" si="295"/>
        <v>0.52300925925925912</v>
      </c>
      <c r="D189" s="38">
        <f t="shared" si="295"/>
        <v>0.56467592592592575</v>
      </c>
      <c r="E189" s="38">
        <f t="shared" ref="E189" si="296">E188+TIME(0,0,(3600*($O28-$O27)/(INDEX($T$5:$AB$6,MATCH(E$176,$S$5:$S$6,0),MATCH(CONCATENATE($P28,$Q28),$T$4:$AB$4,0)))+$T$8))</f>
        <v>0.60634259259259249</v>
      </c>
      <c r="F189" s="39">
        <v>1.3</v>
      </c>
      <c r="G189" s="39">
        <v>12</v>
      </c>
      <c r="H189" s="40" t="s">
        <v>60</v>
      </c>
      <c r="I189" s="38">
        <f t="shared" ref="I189:L189" si="297">I190+TIME(0,0,(3600*($O29-$O28)/(INDEX($T$5:$AB$6,MATCH(I$176,$S$5:$S$6,0),MATCH(CONCATENATE($P29,$Q29),$T$4:$AB$4,0)))+$T$8))</f>
        <v>0.46349537037037036</v>
      </c>
      <c r="J189" s="38">
        <f t="shared" si="297"/>
        <v>0.5051620370370371</v>
      </c>
      <c r="K189" s="38">
        <f t="shared" si="297"/>
        <v>0.54682870370370373</v>
      </c>
      <c r="L189" s="38">
        <f t="shared" si="297"/>
        <v>0.58849537037037047</v>
      </c>
      <c r="M189" s="62">
        <f t="shared" ref="M189" si="298">M190+TIME(0,0,(3600*($O29-$O28)/(INDEX($T$5:$AB$6,MATCH(M$176,$S$5:$S$6,0),MATCH(CONCATENATE($P29,$Q29),$T$4:$AB$4,0)))+$T$8))</f>
        <v>0.6301620370370371</v>
      </c>
    </row>
    <row r="190" spans="1:13" ht="12.75" customHeight="1" x14ac:dyDescent="0.25">
      <c r="A190" s="61">
        <f t="shared" ref="A190:D190" si="299">A189+TIME(0,0,(3600*($O29-$O28)/(INDEX($T$5:$AB$6,MATCH(A$176,$S$5:$S$6,0),MATCH(CONCATENATE($P29,$Q29),$T$4:$AB$4,0)))+$T$8))</f>
        <v>0.44156250000000008</v>
      </c>
      <c r="B190" s="38">
        <f t="shared" si="299"/>
        <v>0.48322916666666671</v>
      </c>
      <c r="C190" s="38">
        <f t="shared" si="299"/>
        <v>0.52489583333333323</v>
      </c>
      <c r="D190" s="38">
        <f t="shared" si="299"/>
        <v>0.56656249999999986</v>
      </c>
      <c r="E190" s="38">
        <f t="shared" ref="E190" si="300">E189+TIME(0,0,(3600*($O29-$O28)/(INDEX($T$5:$AB$6,MATCH(E$176,$S$5:$S$6,0),MATCH(CONCATENATE($P29,$Q29),$T$4:$AB$4,0)))+$T$8))</f>
        <v>0.6082291666666666</v>
      </c>
      <c r="F190" s="39">
        <v>1.8</v>
      </c>
      <c r="G190" s="39">
        <v>13</v>
      </c>
      <c r="H190" s="40" t="s">
        <v>61</v>
      </c>
      <c r="I190" s="38">
        <f t="shared" ref="I190:L190" si="301">I191+TIME(0,0,(3600*($O30-$O29)/(INDEX($T$5:$AB$6,MATCH(I$176,$S$5:$S$6,0),MATCH(CONCATENATE($P30,$Q30),$T$4:$AB$4,0)))+$T$8))</f>
        <v>0.46160879629629631</v>
      </c>
      <c r="J190" s="38">
        <f t="shared" si="301"/>
        <v>0.50327546296296299</v>
      </c>
      <c r="K190" s="38">
        <f t="shared" si="301"/>
        <v>0.54494212962962962</v>
      </c>
      <c r="L190" s="38">
        <f t="shared" si="301"/>
        <v>0.58660879629629636</v>
      </c>
      <c r="M190" s="62">
        <f t="shared" ref="M190" si="302">M191+TIME(0,0,(3600*($O30-$O29)/(INDEX($T$5:$AB$6,MATCH(M$176,$S$5:$S$6,0),MATCH(CONCATENATE($P30,$Q30),$T$4:$AB$4,0)))+$T$8))</f>
        <v>0.62827546296296299</v>
      </c>
    </row>
    <row r="191" spans="1:13" ht="12.75" customHeight="1" x14ac:dyDescent="0.25">
      <c r="A191" s="61">
        <f t="shared" ref="A191:D191" si="303">A190+TIME(0,0,(3600*($O30-$O29)/(INDEX($T$5:$AB$6,MATCH(A$176,$S$5:$S$6,0),MATCH(CONCATENATE($P30,$Q30),$T$4:$AB$4,0)))+$T$8))</f>
        <v>0.44261574074074084</v>
      </c>
      <c r="B191" s="38">
        <f t="shared" si="303"/>
        <v>0.48428240740740747</v>
      </c>
      <c r="C191" s="38">
        <f t="shared" si="303"/>
        <v>0.52594907407407399</v>
      </c>
      <c r="D191" s="38">
        <f t="shared" si="303"/>
        <v>0.56761574074074062</v>
      </c>
      <c r="E191" s="38">
        <f t="shared" ref="E191" si="304">E190+TIME(0,0,(3600*($O30-$O29)/(INDEX($T$5:$AB$6,MATCH(E$176,$S$5:$S$6,0),MATCH(CONCATENATE($P30,$Q30),$T$4:$AB$4,0)))+$T$8))</f>
        <v>0.60928240740740736</v>
      </c>
      <c r="F191" s="39">
        <v>0.8</v>
      </c>
      <c r="G191" s="39">
        <v>14</v>
      </c>
      <c r="H191" s="40" t="s">
        <v>62</v>
      </c>
      <c r="I191" s="38">
        <f t="shared" ref="I191:L191" si="305">I192+TIME(0,0,(3600*($O31-$O30)/(INDEX($T$5:$AB$6,MATCH(I$176,$S$5:$S$6,0),MATCH(CONCATENATE($P31,$Q31),$T$4:$AB$4,0)))+$T$8))</f>
        <v>0.46055555555555555</v>
      </c>
      <c r="J191" s="38">
        <f t="shared" si="305"/>
        <v>0.50222222222222224</v>
      </c>
      <c r="K191" s="38">
        <f t="shared" si="305"/>
        <v>0.54388888888888887</v>
      </c>
      <c r="L191" s="38">
        <f t="shared" si="305"/>
        <v>0.58555555555555561</v>
      </c>
      <c r="M191" s="62">
        <f t="shared" ref="M191" si="306">M192+TIME(0,0,(3600*($O31-$O30)/(INDEX($T$5:$AB$6,MATCH(M$176,$S$5:$S$6,0),MATCH(CONCATENATE($P31,$Q31),$T$4:$AB$4,0)))+$T$8))</f>
        <v>0.62722222222222224</v>
      </c>
    </row>
    <row r="192" spans="1:13" ht="12.75" customHeight="1" x14ac:dyDescent="0.25">
      <c r="A192" s="61">
        <f t="shared" ref="A192:D192" si="307">A191+TIME(0,0,(3600*($O31-$O30)/(INDEX($T$5:$AB$6,MATCH(A$176,$S$5:$S$6,0),MATCH(CONCATENATE($P31,$Q31),$T$4:$AB$4,0)))+$T$8))</f>
        <v>0.44483796296296307</v>
      </c>
      <c r="B192" s="38">
        <f t="shared" si="307"/>
        <v>0.4865046296296297</v>
      </c>
      <c r="C192" s="38">
        <f t="shared" si="307"/>
        <v>0.52817129629629622</v>
      </c>
      <c r="D192" s="38">
        <f t="shared" si="307"/>
        <v>0.56983796296296285</v>
      </c>
      <c r="E192" s="38">
        <f t="shared" ref="E192" si="308">E191+TIME(0,0,(3600*($O31-$O30)/(INDEX($T$5:$AB$6,MATCH(E$176,$S$5:$S$6,0),MATCH(CONCATENATE($P31,$Q31),$T$4:$AB$4,0)))+$T$8))</f>
        <v>0.61150462962962959</v>
      </c>
      <c r="F192" s="39">
        <v>2.2000000000000002</v>
      </c>
      <c r="G192" s="39">
        <v>15</v>
      </c>
      <c r="H192" s="40" t="s">
        <v>63</v>
      </c>
      <c r="I192" s="46">
        <v>0.45833333333333331</v>
      </c>
      <c r="J192" s="46">
        <v>0.5</v>
      </c>
      <c r="K192" s="46">
        <v>0.54166666666666663</v>
      </c>
      <c r="L192" s="46">
        <v>0.58333333333333337</v>
      </c>
      <c r="M192" s="63">
        <v>0.625</v>
      </c>
    </row>
    <row r="193" spans="1:13" ht="12.75" customHeight="1" x14ac:dyDescent="0.25">
      <c r="A193" s="61"/>
      <c r="B193" s="38"/>
      <c r="C193" s="38"/>
      <c r="D193" s="38"/>
      <c r="E193" s="38"/>
      <c r="F193" s="39"/>
      <c r="G193" s="39"/>
      <c r="H193" s="40"/>
      <c r="I193" s="38"/>
      <c r="J193" s="38"/>
      <c r="K193" s="38"/>
      <c r="L193" s="38"/>
      <c r="M193" s="62"/>
    </row>
    <row r="194" spans="1:13" ht="12.75" customHeight="1" x14ac:dyDescent="0.25">
      <c r="A194" s="64" t="s">
        <v>100</v>
      </c>
      <c r="B194" s="65" t="s">
        <v>100</v>
      </c>
      <c r="C194" s="65" t="s">
        <v>100</v>
      </c>
      <c r="D194" s="65" t="s">
        <v>100</v>
      </c>
      <c r="E194" s="65" t="s">
        <v>100</v>
      </c>
      <c r="F194" s="65"/>
      <c r="G194" s="65"/>
      <c r="H194" s="66"/>
      <c r="I194" s="67" t="str">
        <f t="shared" ref="I194:L194" si="309">A194</f>
        <v>6=7</v>
      </c>
      <c r="J194" s="67" t="str">
        <f t="shared" si="309"/>
        <v>6=7</v>
      </c>
      <c r="K194" s="67" t="str">
        <f t="shared" si="309"/>
        <v>6=7</v>
      </c>
      <c r="L194" s="67" t="str">
        <f t="shared" si="309"/>
        <v>6=7</v>
      </c>
      <c r="M194" s="68" t="s">
        <v>100</v>
      </c>
    </row>
    <row r="195" spans="1:13" ht="12.75" customHeight="1" thickBot="1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</row>
    <row r="196" spans="1:13" ht="12.75" customHeight="1" thickBot="1" x14ac:dyDescent="0.3">
      <c r="A196" s="85" t="s">
        <v>29</v>
      </c>
      <c r="B196" s="86"/>
      <c r="C196" s="86"/>
      <c r="D196" s="86"/>
      <c r="E196" s="86"/>
      <c r="F196" s="15" t="s">
        <v>30</v>
      </c>
      <c r="G196" s="16" t="s">
        <v>31</v>
      </c>
      <c r="H196" s="16" t="s">
        <v>32</v>
      </c>
      <c r="I196" s="82" t="s">
        <v>33</v>
      </c>
      <c r="J196" s="83"/>
      <c r="K196" s="83"/>
      <c r="L196" s="83"/>
      <c r="M196" s="84"/>
    </row>
    <row r="197" spans="1:13" ht="12.75" customHeight="1" thickBot="1" x14ac:dyDescent="0.3">
      <c r="A197" s="82" t="s">
        <v>34</v>
      </c>
      <c r="B197" s="83"/>
      <c r="C197" s="83"/>
      <c r="D197" s="83"/>
      <c r="E197" s="84"/>
      <c r="F197" s="18"/>
      <c r="G197" s="19" t="s">
        <v>35</v>
      </c>
      <c r="H197" s="20" t="s">
        <v>36</v>
      </c>
      <c r="I197" s="82" t="s">
        <v>34</v>
      </c>
      <c r="J197" s="83"/>
      <c r="K197" s="83"/>
      <c r="L197" s="83"/>
      <c r="M197" s="84"/>
    </row>
    <row r="198" spans="1:13" ht="12.75" customHeight="1" x14ac:dyDescent="0.25">
      <c r="A198" s="70" t="s">
        <v>102</v>
      </c>
      <c r="B198" s="69" t="s">
        <v>103</v>
      </c>
      <c r="C198" s="69" t="s">
        <v>104</v>
      </c>
      <c r="D198" s="22"/>
      <c r="E198" s="69"/>
      <c r="F198" s="23"/>
      <c r="G198" s="23"/>
      <c r="H198" s="22"/>
      <c r="I198" s="22" t="str">
        <f t="shared" ref="I198:I199" si="310">A198</f>
        <v>C41</v>
      </c>
      <c r="J198" s="22" t="str">
        <f t="shared" ref="J198:J199" si="311">B198</f>
        <v>C42</v>
      </c>
      <c r="K198" s="22" t="str">
        <f t="shared" ref="K198:K199" si="312">C198</f>
        <v>C43</v>
      </c>
      <c r="L198" s="22"/>
      <c r="M198" s="69"/>
    </row>
    <row r="199" spans="1:13" ht="12.75" customHeight="1" thickBot="1" x14ac:dyDescent="0.3">
      <c r="A199" s="25" t="s">
        <v>23</v>
      </c>
      <c r="B199" s="26" t="s">
        <v>23</v>
      </c>
      <c r="C199" s="26" t="s">
        <v>23</v>
      </c>
      <c r="D199" s="26"/>
      <c r="E199" s="54"/>
      <c r="F199" s="27"/>
      <c r="G199" s="27"/>
      <c r="H199" s="28"/>
      <c r="I199" s="26" t="str">
        <f t="shared" si="310"/>
        <v>M</v>
      </c>
      <c r="J199" s="26" t="str">
        <f t="shared" si="311"/>
        <v>M</v>
      </c>
      <c r="K199" s="26" t="str">
        <f t="shared" si="312"/>
        <v>M</v>
      </c>
      <c r="L199" s="26"/>
      <c r="M199" s="54"/>
    </row>
    <row r="200" spans="1:13" ht="12.75" customHeight="1" x14ac:dyDescent="0.25">
      <c r="A200" s="55">
        <v>0.625</v>
      </c>
      <c r="B200" s="56">
        <v>0.66666666666666663</v>
      </c>
      <c r="C200" s="56">
        <v>0.70833333333333337</v>
      </c>
      <c r="D200" s="56"/>
      <c r="E200" s="56"/>
      <c r="F200" s="57"/>
      <c r="G200" s="57">
        <v>0</v>
      </c>
      <c r="H200" s="74" t="s">
        <v>46</v>
      </c>
      <c r="I200" s="81">
        <f>I201+TIME(0,0,(3600*($O17-$O16)/(INDEX($T$5:$AB$6,MATCH(I$176,$S$5:$S$6,0),MATCH(CONCATENATE($P17,$Q17),$T$4:$AB$4,0)))+$T$8))</f>
        <v>0.69483796296296285</v>
      </c>
      <c r="J200" s="81">
        <f t="shared" ref="J200:K214" si="313">J201+TIME(0,0,(3600*($O17-$O16)/(INDEX($T$5:$AB$6,MATCH(J$176,$S$5:$S$6,0),MATCH(CONCATENATE($P17,$Q17),$T$4:$AB$4,0)))+$T$8))</f>
        <v>0.73650462962962959</v>
      </c>
      <c r="K200" s="81">
        <f t="shared" si="313"/>
        <v>0.77817129629629622</v>
      </c>
      <c r="L200" s="77"/>
      <c r="M200" s="60"/>
    </row>
    <row r="201" spans="1:13" ht="12.75" customHeight="1" x14ac:dyDescent="0.25">
      <c r="A201" s="71">
        <f>A200+TIME(0,0,(3600*($O17-$O16)/(INDEX($T$5:$AB$6,MATCH(A$176,$S$5:$S$6,0),MATCH(CONCATENATE($P17,$Q17),$T$4:$AB$4,0)))+$T$8))</f>
        <v>0.62747685185185187</v>
      </c>
      <c r="B201" s="72">
        <f t="shared" ref="B201:C215" si="314">B200+TIME(0,0,(3600*($O17-$O16)/(INDEX($T$5:$AB$6,MATCH(B$176,$S$5:$S$6,0),MATCH(CONCATENATE($P17,$Q17),$T$4:$AB$4,0)))+$T$8))</f>
        <v>0.6691435185185185</v>
      </c>
      <c r="C201" s="73">
        <f t="shared" si="314"/>
        <v>0.71081018518518524</v>
      </c>
      <c r="D201" s="38"/>
      <c r="E201" s="38"/>
      <c r="F201" s="39">
        <v>2.5</v>
      </c>
      <c r="G201" s="39">
        <v>1</v>
      </c>
      <c r="H201" s="75" t="s">
        <v>47</v>
      </c>
      <c r="I201" s="80">
        <f t="shared" ref="I201:I214" si="315">I202+TIME(0,0,(3600*($O18-$O17)/(INDEX($T$5:$AB$6,MATCH(I$176,$S$5:$S$6,0),MATCH(CONCATENATE($P18,$Q18),$T$4:$AB$4,0)))+$T$8))</f>
        <v>0.69236111111111098</v>
      </c>
      <c r="J201" s="80">
        <f t="shared" si="313"/>
        <v>0.73402777777777772</v>
      </c>
      <c r="K201" s="80">
        <f t="shared" si="313"/>
        <v>0.77569444444444435</v>
      </c>
      <c r="L201" s="78"/>
      <c r="M201" s="62"/>
    </row>
    <row r="202" spans="1:13" ht="12.75" customHeight="1" x14ac:dyDescent="0.25">
      <c r="A202" s="71">
        <f t="shared" ref="A202:A215" si="316">A201+TIME(0,0,(3600*($O18-$O17)/(INDEX($T$5:$AB$6,MATCH(A$176,$S$5:$S$6,0),MATCH(CONCATENATE($P18,$Q18),$T$4:$AB$4,0)))+$T$8))</f>
        <v>0.62912037037037039</v>
      </c>
      <c r="B202" s="72">
        <f t="shared" si="314"/>
        <v>0.67078703703703701</v>
      </c>
      <c r="C202" s="73">
        <f t="shared" si="314"/>
        <v>0.71245370370370376</v>
      </c>
      <c r="D202" s="38"/>
      <c r="E202" s="38"/>
      <c r="F202" s="39">
        <v>1.5</v>
      </c>
      <c r="G202" s="39">
        <v>2</v>
      </c>
      <c r="H202" s="76" t="s">
        <v>49</v>
      </c>
      <c r="I202" s="80">
        <f t="shared" si="315"/>
        <v>0.69071759259259247</v>
      </c>
      <c r="J202" s="80">
        <f t="shared" si="313"/>
        <v>0.73238425925925921</v>
      </c>
      <c r="K202" s="80">
        <f t="shared" si="313"/>
        <v>0.77405092592592584</v>
      </c>
      <c r="L202" s="78"/>
      <c r="M202" s="62"/>
    </row>
    <row r="203" spans="1:13" ht="12.75" customHeight="1" x14ac:dyDescent="0.25">
      <c r="A203" s="71">
        <f t="shared" si="316"/>
        <v>0.63209490740740737</v>
      </c>
      <c r="B203" s="72">
        <f t="shared" si="314"/>
        <v>0.673761574074074</v>
      </c>
      <c r="C203" s="73">
        <f t="shared" si="314"/>
        <v>0.71542824074074074</v>
      </c>
      <c r="D203" s="38"/>
      <c r="E203" s="38"/>
      <c r="F203" s="39">
        <v>3.1</v>
      </c>
      <c r="G203" s="39">
        <v>3</v>
      </c>
      <c r="H203" s="76" t="s">
        <v>50</v>
      </c>
      <c r="I203" s="80">
        <f t="shared" si="315"/>
        <v>0.68774305555555548</v>
      </c>
      <c r="J203" s="80">
        <f t="shared" si="313"/>
        <v>0.72940972222222222</v>
      </c>
      <c r="K203" s="80">
        <f t="shared" si="313"/>
        <v>0.77107638888888885</v>
      </c>
      <c r="L203" s="78"/>
      <c r="M203" s="62"/>
    </row>
    <row r="204" spans="1:13" ht="12.75" customHeight="1" x14ac:dyDescent="0.25">
      <c r="A204" s="71">
        <f t="shared" si="316"/>
        <v>0.63340277777777776</v>
      </c>
      <c r="B204" s="72">
        <f t="shared" si="314"/>
        <v>0.67506944444444439</v>
      </c>
      <c r="C204" s="73">
        <f t="shared" si="314"/>
        <v>0.71673611111111113</v>
      </c>
      <c r="D204" s="38"/>
      <c r="E204" s="38"/>
      <c r="F204" s="39">
        <v>1.1000000000000001</v>
      </c>
      <c r="G204" s="39">
        <v>4</v>
      </c>
      <c r="H204" s="75" t="s">
        <v>51</v>
      </c>
      <c r="I204" s="80">
        <f t="shared" si="315"/>
        <v>0.68643518518518509</v>
      </c>
      <c r="J204" s="80">
        <f t="shared" si="313"/>
        <v>0.72810185185185183</v>
      </c>
      <c r="K204" s="80">
        <f t="shared" si="313"/>
        <v>0.76976851851851846</v>
      </c>
      <c r="L204" s="78"/>
      <c r="M204" s="62"/>
    </row>
    <row r="205" spans="1:13" ht="12.75" customHeight="1" x14ac:dyDescent="0.25">
      <c r="A205" s="71">
        <f t="shared" si="316"/>
        <v>0.63437500000000002</v>
      </c>
      <c r="B205" s="72">
        <f t="shared" si="314"/>
        <v>0.67604166666666665</v>
      </c>
      <c r="C205" s="73">
        <f t="shared" si="314"/>
        <v>0.71770833333333339</v>
      </c>
      <c r="D205" s="38"/>
      <c r="E205" s="38"/>
      <c r="F205" s="39">
        <v>0.7</v>
      </c>
      <c r="G205" s="39">
        <v>5</v>
      </c>
      <c r="H205" s="75" t="s">
        <v>52</v>
      </c>
      <c r="I205" s="80">
        <f t="shared" si="315"/>
        <v>0.68546296296296283</v>
      </c>
      <c r="J205" s="80">
        <f t="shared" si="313"/>
        <v>0.72712962962962957</v>
      </c>
      <c r="K205" s="80">
        <f t="shared" si="313"/>
        <v>0.7687962962962962</v>
      </c>
      <c r="L205" s="78"/>
      <c r="M205" s="62"/>
    </row>
    <row r="206" spans="1:13" ht="12.75" customHeight="1" x14ac:dyDescent="0.25">
      <c r="A206" s="71">
        <f t="shared" si="316"/>
        <v>0.63560185185185192</v>
      </c>
      <c r="B206" s="72">
        <f t="shared" si="314"/>
        <v>0.67726851851851855</v>
      </c>
      <c r="C206" s="73">
        <f t="shared" si="314"/>
        <v>0.71893518518518529</v>
      </c>
      <c r="D206" s="38"/>
      <c r="E206" s="38"/>
      <c r="F206" s="39">
        <v>1</v>
      </c>
      <c r="G206" s="39">
        <v>6</v>
      </c>
      <c r="H206" s="75" t="s">
        <v>53</v>
      </c>
      <c r="I206" s="80">
        <f t="shared" si="315"/>
        <v>0.68423611111111093</v>
      </c>
      <c r="J206" s="80">
        <f t="shared" si="313"/>
        <v>0.72590277777777767</v>
      </c>
      <c r="K206" s="80">
        <f t="shared" si="313"/>
        <v>0.7675694444444443</v>
      </c>
      <c r="L206" s="78"/>
      <c r="M206" s="62"/>
    </row>
    <row r="207" spans="1:13" ht="12.75" customHeight="1" x14ac:dyDescent="0.25">
      <c r="A207" s="71">
        <f t="shared" si="316"/>
        <v>0.638738425925926</v>
      </c>
      <c r="B207" s="72">
        <f t="shared" si="314"/>
        <v>0.68040509259259263</v>
      </c>
      <c r="C207" s="73">
        <f t="shared" si="314"/>
        <v>0.72207175925925937</v>
      </c>
      <c r="D207" s="38"/>
      <c r="E207" s="38"/>
      <c r="F207" s="39">
        <v>3.3</v>
      </c>
      <c r="G207" s="39">
        <v>7</v>
      </c>
      <c r="H207" s="75" t="s">
        <v>54</v>
      </c>
      <c r="I207" s="80">
        <f t="shared" si="315"/>
        <v>0.68109953703703685</v>
      </c>
      <c r="J207" s="80">
        <f t="shared" si="313"/>
        <v>0.72276620370370359</v>
      </c>
      <c r="K207" s="80">
        <f t="shared" si="313"/>
        <v>0.76443287037037022</v>
      </c>
      <c r="L207" s="78"/>
      <c r="M207" s="62"/>
    </row>
    <row r="208" spans="1:13" ht="12.75" customHeight="1" x14ac:dyDescent="0.25">
      <c r="A208" s="71">
        <f t="shared" si="316"/>
        <v>0.64028935185185187</v>
      </c>
      <c r="B208" s="72">
        <f t="shared" si="314"/>
        <v>0.6819560185185185</v>
      </c>
      <c r="C208" s="73">
        <f t="shared" si="314"/>
        <v>0.72362268518518524</v>
      </c>
      <c r="D208" s="38"/>
      <c r="E208" s="38"/>
      <c r="F208" s="39">
        <v>1.4</v>
      </c>
      <c r="G208" s="39">
        <v>8</v>
      </c>
      <c r="H208" s="75" t="s">
        <v>55</v>
      </c>
      <c r="I208" s="80">
        <f t="shared" si="315"/>
        <v>0.67954861111111098</v>
      </c>
      <c r="J208" s="80">
        <f t="shared" si="313"/>
        <v>0.72121527777777772</v>
      </c>
      <c r="K208" s="80">
        <f t="shared" si="313"/>
        <v>0.76288194444444435</v>
      </c>
      <c r="L208" s="78"/>
      <c r="M208" s="62"/>
    </row>
    <row r="209" spans="1:13" ht="12.75" customHeight="1" x14ac:dyDescent="0.25">
      <c r="A209" s="71">
        <f t="shared" si="316"/>
        <v>0.64318287037037036</v>
      </c>
      <c r="B209" s="72">
        <f t="shared" si="314"/>
        <v>0.68484953703703699</v>
      </c>
      <c r="C209" s="73">
        <f t="shared" si="314"/>
        <v>0.72651620370370373</v>
      </c>
      <c r="D209" s="38"/>
      <c r="E209" s="38"/>
      <c r="F209" s="39">
        <v>3</v>
      </c>
      <c r="G209" s="39">
        <v>9</v>
      </c>
      <c r="H209" s="75" t="s">
        <v>57</v>
      </c>
      <c r="I209" s="80">
        <f t="shared" si="315"/>
        <v>0.67665509259259249</v>
      </c>
      <c r="J209" s="80">
        <f t="shared" si="313"/>
        <v>0.71832175925925923</v>
      </c>
      <c r="K209" s="80">
        <f t="shared" si="313"/>
        <v>0.75998842592592586</v>
      </c>
      <c r="L209" s="78"/>
      <c r="M209" s="62"/>
    </row>
    <row r="210" spans="1:13" ht="12.75" customHeight="1" x14ac:dyDescent="0.25">
      <c r="A210" s="71">
        <f t="shared" si="316"/>
        <v>0.64473379629629624</v>
      </c>
      <c r="B210" s="72">
        <f t="shared" si="314"/>
        <v>0.68640046296296287</v>
      </c>
      <c r="C210" s="73">
        <f t="shared" si="314"/>
        <v>0.72806712962962961</v>
      </c>
      <c r="D210" s="38"/>
      <c r="E210" s="38"/>
      <c r="F210" s="39">
        <v>1.4</v>
      </c>
      <c r="G210" s="39">
        <v>10</v>
      </c>
      <c r="H210" s="75" t="s">
        <v>58</v>
      </c>
      <c r="I210" s="80">
        <f t="shared" si="315"/>
        <v>0.67510416666666662</v>
      </c>
      <c r="J210" s="80">
        <f t="shared" si="313"/>
        <v>0.71677083333333336</v>
      </c>
      <c r="K210" s="80">
        <f t="shared" si="313"/>
        <v>0.75843749999999999</v>
      </c>
      <c r="L210" s="78"/>
      <c r="M210" s="62"/>
    </row>
    <row r="211" spans="1:13" ht="12.75" customHeight="1" x14ac:dyDescent="0.25">
      <c r="A211" s="71">
        <f t="shared" si="316"/>
        <v>0.64653935185185174</v>
      </c>
      <c r="B211" s="72">
        <f t="shared" si="314"/>
        <v>0.68820601851851837</v>
      </c>
      <c r="C211" s="73">
        <f t="shared" si="314"/>
        <v>0.72987268518518511</v>
      </c>
      <c r="D211" s="38"/>
      <c r="E211" s="38"/>
      <c r="F211" s="39">
        <v>1.7</v>
      </c>
      <c r="G211" s="39">
        <v>11</v>
      </c>
      <c r="H211" s="75" t="s">
        <v>59</v>
      </c>
      <c r="I211" s="80">
        <f t="shared" si="315"/>
        <v>0.67329861111111111</v>
      </c>
      <c r="J211" s="80">
        <f t="shared" si="313"/>
        <v>0.71496527777777785</v>
      </c>
      <c r="K211" s="80">
        <f t="shared" si="313"/>
        <v>0.75663194444444448</v>
      </c>
      <c r="L211" s="78"/>
      <c r="M211" s="62"/>
    </row>
    <row r="212" spans="1:13" ht="12.75" customHeight="1" x14ac:dyDescent="0.25">
      <c r="A212" s="71">
        <f t="shared" si="316"/>
        <v>0.64800925925925912</v>
      </c>
      <c r="B212" s="72">
        <f t="shared" si="314"/>
        <v>0.68967592592592575</v>
      </c>
      <c r="C212" s="73">
        <f t="shared" si="314"/>
        <v>0.73134259259259249</v>
      </c>
      <c r="D212" s="38"/>
      <c r="E212" s="38"/>
      <c r="F212" s="39">
        <v>1.3</v>
      </c>
      <c r="G212" s="39">
        <v>12</v>
      </c>
      <c r="H212" s="75" t="s">
        <v>60</v>
      </c>
      <c r="I212" s="80">
        <f t="shared" si="315"/>
        <v>0.67182870370370373</v>
      </c>
      <c r="J212" s="80">
        <f t="shared" si="313"/>
        <v>0.71349537037037047</v>
      </c>
      <c r="K212" s="80">
        <f t="shared" si="313"/>
        <v>0.7551620370370371</v>
      </c>
      <c r="L212" s="78"/>
      <c r="M212" s="62"/>
    </row>
    <row r="213" spans="1:13" ht="12.75" customHeight="1" x14ac:dyDescent="0.25">
      <c r="A213" s="71">
        <f t="shared" si="316"/>
        <v>0.64989583333333323</v>
      </c>
      <c r="B213" s="72">
        <f t="shared" si="314"/>
        <v>0.69156249999999986</v>
      </c>
      <c r="C213" s="73">
        <f t="shared" si="314"/>
        <v>0.7332291666666666</v>
      </c>
      <c r="D213" s="38"/>
      <c r="E213" s="38"/>
      <c r="F213" s="39">
        <v>1.8</v>
      </c>
      <c r="G213" s="39">
        <v>13</v>
      </c>
      <c r="H213" s="75" t="s">
        <v>61</v>
      </c>
      <c r="I213" s="80">
        <f t="shared" si="315"/>
        <v>0.66994212962962962</v>
      </c>
      <c r="J213" s="80">
        <f t="shared" si="313"/>
        <v>0.71160879629629636</v>
      </c>
      <c r="K213" s="80">
        <f t="shared" si="313"/>
        <v>0.75327546296296299</v>
      </c>
      <c r="L213" s="78"/>
      <c r="M213" s="62"/>
    </row>
    <row r="214" spans="1:13" ht="12.75" customHeight="1" x14ac:dyDescent="0.25">
      <c r="A214" s="71">
        <f t="shared" si="316"/>
        <v>0.65094907407407399</v>
      </c>
      <c r="B214" s="72">
        <f t="shared" si="314"/>
        <v>0.69261574074074062</v>
      </c>
      <c r="C214" s="73">
        <f t="shared" si="314"/>
        <v>0.73428240740740736</v>
      </c>
      <c r="D214" s="38"/>
      <c r="E214" s="38"/>
      <c r="F214" s="39">
        <v>0.8</v>
      </c>
      <c r="G214" s="39">
        <v>14</v>
      </c>
      <c r="H214" s="75" t="s">
        <v>62</v>
      </c>
      <c r="I214" s="80">
        <f t="shared" si="315"/>
        <v>0.66888888888888887</v>
      </c>
      <c r="J214" s="80">
        <f t="shared" si="313"/>
        <v>0.71055555555555561</v>
      </c>
      <c r="K214" s="80">
        <f t="shared" si="313"/>
        <v>0.75222222222222224</v>
      </c>
      <c r="L214" s="78"/>
      <c r="M214" s="62"/>
    </row>
    <row r="215" spans="1:13" ht="12.75" customHeight="1" x14ac:dyDescent="0.25">
      <c r="A215" s="71">
        <f t="shared" si="316"/>
        <v>0.65317129629629622</v>
      </c>
      <c r="B215" s="72">
        <f t="shared" si="314"/>
        <v>0.69483796296296285</v>
      </c>
      <c r="C215" s="73">
        <f t="shared" si="314"/>
        <v>0.73650462962962959</v>
      </c>
      <c r="D215" s="38"/>
      <c r="E215" s="38"/>
      <c r="F215" s="39">
        <v>2.2000000000000002</v>
      </c>
      <c r="G215" s="39">
        <v>15</v>
      </c>
      <c r="H215" s="40" t="s">
        <v>63</v>
      </c>
      <c r="I215" s="79">
        <v>0.66666666666666663</v>
      </c>
      <c r="J215" s="79">
        <v>0.70833333333333337</v>
      </c>
      <c r="K215" s="79">
        <v>0.75</v>
      </c>
      <c r="L215" s="46"/>
      <c r="M215" s="63"/>
    </row>
    <row r="216" spans="1:13" ht="12.75" customHeight="1" x14ac:dyDescent="0.25">
      <c r="A216" s="61"/>
      <c r="B216" s="38"/>
      <c r="C216" s="38"/>
      <c r="D216" s="38"/>
      <c r="E216" s="38"/>
      <c r="F216" s="39"/>
      <c r="G216" s="39"/>
      <c r="H216" s="40"/>
      <c r="I216" s="38"/>
      <c r="J216" s="38"/>
      <c r="K216" s="38"/>
      <c r="L216" s="38"/>
      <c r="M216" s="62"/>
    </row>
    <row r="217" spans="1:13" ht="12.75" customHeight="1" thickBot="1" x14ac:dyDescent="0.3">
      <c r="A217" s="64" t="s">
        <v>100</v>
      </c>
      <c r="B217" s="65" t="s">
        <v>100</v>
      </c>
      <c r="C217" s="65" t="s">
        <v>100</v>
      </c>
      <c r="D217" s="65"/>
      <c r="E217" s="65"/>
      <c r="F217" s="65"/>
      <c r="G217" s="65"/>
      <c r="H217" s="66"/>
      <c r="I217" s="67" t="str">
        <f t="shared" ref="I217" si="317">A217</f>
        <v>6=7</v>
      </c>
      <c r="J217" s="67" t="str">
        <f t="shared" ref="J217" si="318">B217</f>
        <v>6=7</v>
      </c>
      <c r="K217" s="67" t="str">
        <f t="shared" ref="K217" si="319">C217</f>
        <v>6=7</v>
      </c>
      <c r="L217" s="67"/>
      <c r="M217" s="68"/>
    </row>
    <row r="218" spans="1:13" ht="12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</row>
    <row r="219" spans="1:13" ht="12.75" customHeight="1" x14ac:dyDescent="0.3">
      <c r="I219" s="5" t="s">
        <v>99</v>
      </c>
    </row>
    <row r="220" spans="1:13" ht="12.75" customHeight="1" x14ac:dyDescent="0.25"/>
    <row r="221" spans="1:13" ht="12.75" customHeight="1" x14ac:dyDescent="0.25"/>
    <row r="222" spans="1:13" ht="12.75" customHeight="1" x14ac:dyDescent="0.25"/>
    <row r="223" spans="1:13" ht="12.75" customHeight="1" x14ac:dyDescent="0.25"/>
    <row r="224" spans="1:13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</sheetData>
  <mergeCells count="40">
    <mergeCell ref="A196:E196"/>
    <mergeCell ref="I196:M196"/>
    <mergeCell ref="A197:E197"/>
    <mergeCell ref="I197:M197"/>
    <mergeCell ref="A6:M6"/>
    <mergeCell ref="A7:M7"/>
    <mergeCell ref="A9:H9"/>
    <mergeCell ref="A10:M10"/>
    <mergeCell ref="A12:E12"/>
    <mergeCell ref="I12:M12"/>
    <mergeCell ref="I13:M13"/>
    <mergeCell ref="I58:M58"/>
    <mergeCell ref="I59:M59"/>
    <mergeCell ref="A13:E13"/>
    <mergeCell ref="A35:E35"/>
    <mergeCell ref="I35:M35"/>
    <mergeCell ref="A173:E173"/>
    <mergeCell ref="I173:M173"/>
    <mergeCell ref="A36:E36"/>
    <mergeCell ref="I36:M36"/>
    <mergeCell ref="A58:E58"/>
    <mergeCell ref="A59:E59"/>
    <mergeCell ref="A81:E81"/>
    <mergeCell ref="I81:M81"/>
    <mergeCell ref="A82:E82"/>
    <mergeCell ref="I82:M82"/>
    <mergeCell ref="A104:E104"/>
    <mergeCell ref="I104:M104"/>
    <mergeCell ref="A174:E174"/>
    <mergeCell ref="I174:M174"/>
    <mergeCell ref="A105:E105"/>
    <mergeCell ref="A127:E127"/>
    <mergeCell ref="I127:M127"/>
    <mergeCell ref="A128:E128"/>
    <mergeCell ref="I128:M128"/>
    <mergeCell ref="A150:E150"/>
    <mergeCell ref="A151:E151"/>
    <mergeCell ref="I105:M105"/>
    <mergeCell ref="I150:M150"/>
    <mergeCell ref="I151:M151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2022-10-21T17:10:53Z</dcterms:modified>
</cp:coreProperties>
</file>