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9BDZ4092qmPYsergQpfKR2Q4Kzw=="/>
    </ext>
  </extLst>
</workbook>
</file>

<file path=xl/calcChain.xml><?xml version="1.0" encoding="utf-8"?>
<calcChain xmlns="http://schemas.openxmlformats.org/spreadsheetml/2006/main">
  <c r="O17" i="1" l="1"/>
  <c r="B17" i="1" s="1"/>
  <c r="C17" i="1" l="1"/>
  <c r="A17" i="1"/>
  <c r="A18" i="1" s="1"/>
  <c r="S17" i="1"/>
  <c r="R17" i="1"/>
  <c r="O18" i="1"/>
  <c r="S18" i="1" l="1"/>
  <c r="O19" i="1"/>
  <c r="R18" i="1"/>
  <c r="A19" i="1"/>
  <c r="C18" i="1"/>
  <c r="C19" i="1" s="1"/>
  <c r="B18" i="1"/>
  <c r="B19" i="1" s="1"/>
  <c r="O20" i="1" l="1"/>
  <c r="C20" i="1" s="1"/>
  <c r="R19" i="1"/>
  <c r="S19" i="1"/>
  <c r="A20" i="1"/>
  <c r="S20" i="1" l="1"/>
  <c r="O21" i="1"/>
  <c r="R20" i="1"/>
  <c r="B20" i="1"/>
  <c r="B21" i="1" s="1"/>
  <c r="R21" i="1" l="1"/>
  <c r="S21" i="1"/>
  <c r="O22" i="1"/>
  <c r="C21" i="1"/>
  <c r="C22" i="1" s="1"/>
  <c r="A21" i="1"/>
  <c r="A22" i="1" s="1"/>
  <c r="S22" i="1" l="1"/>
  <c r="O23" i="1"/>
  <c r="R22" i="1"/>
  <c r="A23" i="1"/>
  <c r="C23" i="1"/>
  <c r="B22" i="1"/>
  <c r="B23" i="1" s="1"/>
  <c r="O24" i="1" l="1"/>
  <c r="R23" i="1"/>
  <c r="S23" i="1"/>
  <c r="A24" i="1"/>
  <c r="S24" i="1" l="1"/>
  <c r="O25" i="1"/>
  <c r="R24" i="1"/>
  <c r="C24" i="1"/>
  <c r="C25" i="1" s="1"/>
  <c r="B24" i="1"/>
  <c r="B25" i="1" s="1"/>
  <c r="O26" i="1" l="1"/>
  <c r="C26" i="1" s="1"/>
  <c r="S25" i="1"/>
  <c r="R25" i="1"/>
  <c r="A25" i="1"/>
  <c r="A26" i="1" s="1"/>
  <c r="S26" i="1" l="1"/>
  <c r="O27" i="1"/>
  <c r="A27" i="1" s="1"/>
  <c r="R26" i="1"/>
  <c r="B26" i="1"/>
  <c r="B27" i="1" s="1"/>
  <c r="O28" i="1" l="1"/>
  <c r="R27" i="1"/>
  <c r="S27" i="1"/>
  <c r="C27" i="1"/>
  <c r="C28" i="1" s="1"/>
  <c r="S28" i="1" l="1"/>
  <c r="O29" i="1"/>
  <c r="R28" i="1"/>
  <c r="B28" i="1"/>
  <c r="B29" i="1" s="1"/>
  <c r="A28" i="1"/>
  <c r="A29" i="1" s="1"/>
  <c r="S29" i="1" l="1"/>
  <c r="O30" i="1"/>
  <c r="B30" i="1" s="1"/>
  <c r="R29" i="1"/>
  <c r="C29" i="1"/>
  <c r="C30" i="1" s="1"/>
  <c r="S30" i="1" l="1"/>
  <c r="R30" i="1"/>
  <c r="O31" i="1"/>
  <c r="A30" i="1"/>
  <c r="A31" i="1" s="1"/>
  <c r="S31" i="1" l="1"/>
  <c r="R31" i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0" i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30" i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B31" i="1"/>
  <c r="C31" i="1"/>
</calcChain>
</file>

<file path=xl/sharedStrings.xml><?xml version="1.0" encoding="utf-8"?>
<sst xmlns="http://schemas.openxmlformats.org/spreadsheetml/2006/main" count="118" uniqueCount="68">
  <si>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</si>
  <si>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</si>
  <si>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</si>
  <si>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</si>
  <si>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</si>
  <si>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</si>
  <si>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</si>
  <si>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</si>
  <si>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</si>
  <si>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</si>
  <si>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</si>
  <si>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</si>
  <si>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</si>
  <si>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</si>
  <si>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</si>
  <si>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</si>
  <si>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</si>
  <si>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</si>
  <si>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</si>
  <si>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</si>
  <si>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</si>
  <si>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</si>
  <si>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</si>
  <si>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</si>
  <si>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</si>
  <si>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</si>
  <si>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</si>
  <si>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Sapata (Martesti)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</si>
  <si>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</si>
  <si>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</si>
  <si>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</si>
  <si>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</si>
  <si>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</si>
  <si>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</si>
  <si>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</si>
  <si>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</si>
  <si>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</si>
  <si>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</si>
  <si>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</si>
  <si>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</si>
  <si>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</si>
  <si>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</si>
  <si>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</si>
  <si>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</si>
  <si>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</si>
  <si>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</si>
  <si>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Nykolo</t>
  </si>
  <si>
    <t>Hintesti</t>
  </si>
  <si>
    <t>S</t>
  </si>
  <si>
    <t>Smeura</t>
  </si>
  <si>
    <t>Mosoaia1</t>
  </si>
  <si>
    <t>Mosoaia2 Scoala</t>
  </si>
  <si>
    <t>Mosoaia3 Primarie</t>
  </si>
  <si>
    <t>1</t>
  </si>
  <si>
    <t>Mosoaia4</t>
  </si>
  <si>
    <t>Poiana Lacului - Peco</t>
  </si>
  <si>
    <t>Poiana Lacului</t>
  </si>
  <si>
    <t>D</t>
  </si>
  <si>
    <t>Paduroiu din Deal</t>
  </si>
  <si>
    <t>Lipia</t>
  </si>
  <si>
    <t>Gainusa</t>
  </si>
  <si>
    <t>Popesti</t>
  </si>
  <si>
    <t>Turcesti</t>
  </si>
  <si>
    <t>Banatesti</t>
  </si>
  <si>
    <t>Martesti</t>
  </si>
  <si>
    <t>1=5</t>
  </si>
  <si>
    <t>EMITENT,</t>
  </si>
  <si>
    <t>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</si>
</sst>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6"/>
  <sheetViews>
    <sheetView tabSelected="1" topLeftCell="A6" workbookViewId="0">
      <selection activeCell="A12" sqref="A12:E12"/>
    </sheetView>
  </sheetViews>
  <sheetFormatPr defaultColWidth="14.42578125" defaultRowHeight="15" customHeight="1" x14ac:dyDescent="0.2"/>
  <cols>
    <col min="1" max="1" width="5.85546875" customWidth="1"/>
    <col min="2" max="2" width="5.28515625" customWidth="1"/>
    <col min="3" max="5" width="5.7109375" bestFit="1" customWidth="1"/>
    <col min="6" max="6" width="4.7109375" customWidth="1"/>
    <col min="7" max="7" width="6.7109375" customWidth="1"/>
    <col min="8" max="8" width="28.7109375" customWidth="1"/>
    <col min="9" max="9" width="5.28515625" customWidth="1"/>
    <col min="10" max="13" width="5.7109375" bestFit="1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8" t="s">
        <v>21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0" t="s">
        <v>24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1"/>
      <c r="B9" s="59"/>
      <c r="C9" s="59"/>
      <c r="D9" s="59"/>
      <c r="E9" s="59"/>
      <c r="F9" s="59"/>
      <c r="G9" s="59"/>
      <c r="H9" s="59"/>
      <c r="I9" s="12"/>
      <c r="J9" s="12"/>
      <c r="K9" s="13"/>
      <c r="L9" s="13"/>
      <c r="M9" s="13"/>
    </row>
    <row r="10" spans="1:28" ht="18" x14ac:dyDescent="0.25">
      <c r="A10" s="61" t="s">
        <v>27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28" ht="18" x14ac:dyDescent="0.25">
      <c r="A11" s="12" t="s">
        <v>28</v>
      </c>
      <c r="B11" s="12"/>
      <c r="C11" s="12"/>
      <c r="D11" s="12"/>
      <c r="E11" s="14" t="s">
        <v>67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2" t="s">
        <v>29</v>
      </c>
      <c r="B12" s="63"/>
      <c r="C12" s="63"/>
      <c r="D12" s="63"/>
      <c r="E12" s="63"/>
      <c r="F12" s="15" t="s">
        <v>30</v>
      </c>
      <c r="G12" s="16" t="s">
        <v>31</v>
      </c>
      <c r="H12" s="16" t="s">
        <v>32</v>
      </c>
      <c r="I12" s="55" t="s">
        <v>33</v>
      </c>
      <c r="J12" s="56"/>
      <c r="K12" s="56"/>
      <c r="L12" s="56"/>
      <c r="M12" s="5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5" t="s">
        <v>34</v>
      </c>
      <c r="B13" s="56"/>
      <c r="C13" s="56"/>
      <c r="D13" s="56"/>
      <c r="E13" s="57"/>
      <c r="F13" s="18"/>
      <c r="G13" s="19" t="s">
        <v>35</v>
      </c>
      <c r="H13" s="20" t="s">
        <v>36</v>
      </c>
      <c r="I13" s="55" t="s">
        <v>34</v>
      </c>
      <c r="J13" s="56"/>
      <c r="K13" s="56"/>
      <c r="L13" s="56"/>
      <c r="M13" s="57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0.77777777777777779</v>
      </c>
      <c r="B16" s="32">
        <v>0.40277777777777773</v>
      </c>
      <c r="C16" s="32">
        <v>0.67708333333333337</v>
      </c>
      <c r="D16" s="32"/>
      <c r="E16" s="32"/>
      <c r="F16" s="33"/>
      <c r="G16" s="33">
        <v>0</v>
      </c>
      <c r="H16" s="34" t="s">
        <v>46</v>
      </c>
      <c r="I16" s="35">
        <f t="shared" ref="I16:K16" si="0">I17+TIME(0,0,(3600*($O17-$O16)/(INDEX($T$5:$AB$6,MATCH(I$15,$S$5:$S$6,0),MATCH(CONCATENATE($P17,$Q17),$T$4:$AB$4,0)))+$T$8))</f>
        <v>0.25844907407407408</v>
      </c>
      <c r="J16" s="35">
        <f t="shared" si="0"/>
        <v>0.46678240740740745</v>
      </c>
      <c r="K16" s="35">
        <f t="shared" si="0"/>
        <v>0.74803240740740751</v>
      </c>
      <c r="L16" s="35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C17" si="1">A16+TIME(0,0,(3600*($O17-$O16)/(INDEX($T$5:$AB$6,MATCH(A$15,$S$5:$S$6,0),MATCH(CONCATENATE($P17,$Q17),$T$4:$AB$4,0)))+$T$8))</f>
        <v>0.78025462962962966</v>
      </c>
      <c r="B17" s="40">
        <f t="shared" si="1"/>
        <v>0.4052546296296296</v>
      </c>
      <c r="C17" s="40">
        <f t="shared" si="1"/>
        <v>0.67956018518518524</v>
      </c>
      <c r="D17" s="40"/>
      <c r="E17" s="40"/>
      <c r="F17" s="41">
        <v>2.5</v>
      </c>
      <c r="G17" s="41">
        <v>1</v>
      </c>
      <c r="H17" s="42" t="s">
        <v>47</v>
      </c>
      <c r="I17" s="40">
        <f t="shared" ref="I17:K17" si="2">I18+TIME(0,0,(3600*($O18-$O17)/(INDEX($T$5:$AB$6,MATCH(I$15,$S$5:$S$6,0),MATCH(CONCATENATE($P18,$Q18),$T$4:$AB$4,0)))+$T$8))</f>
        <v>0.25597222222222221</v>
      </c>
      <c r="J17" s="40">
        <f t="shared" si="2"/>
        <v>0.46430555555555558</v>
      </c>
      <c r="K17" s="40">
        <f t="shared" si="2"/>
        <v>0.74555555555555564</v>
      </c>
      <c r="L17" s="40"/>
      <c r="M17" s="43"/>
      <c r="O17" s="5">
        <f t="shared" ref="O17:O31" si="3">O16+F17</f>
        <v>2.5</v>
      </c>
      <c r="P17" s="8">
        <v>1</v>
      </c>
      <c r="Q17" s="44" t="s">
        <v>48</v>
      </c>
      <c r="R17" s="45">
        <f t="shared" ref="R17:S17" si="4">TIME(0,0,(3600*($O17-$O16)/(INDEX($T$5:$AB$6,MATCH(R$15,$S$5:$S$6,0),MATCH((CONCATENATE($P17,$Q17)),$T$4:$AB$4,0)))))</f>
        <v>2.0833333333333333E-3</v>
      </c>
      <c r="S17" s="45">
        <f t="shared" si="4"/>
        <v>2.6041666666666665E-3</v>
      </c>
      <c r="T17" s="1"/>
      <c r="U17" s="46"/>
      <c r="V17" s="1"/>
      <c r="W17" s="1"/>
    </row>
    <row r="18" spans="1:23" ht="13.5" customHeight="1" x14ac:dyDescent="0.25">
      <c r="A18" s="39">
        <f t="shared" ref="A18:C18" si="5">A17+TIME(0,0,(3600*($O18-$O17)/(INDEX($T$5:$AB$6,MATCH(A$15,$S$5:$S$6,0),MATCH(CONCATENATE($P18,$Q18),$T$4:$AB$4,0)))+$T$8))</f>
        <v>0.78189814814814818</v>
      </c>
      <c r="B18" s="40">
        <f t="shared" si="5"/>
        <v>0.40689814814814812</v>
      </c>
      <c r="C18" s="40">
        <f t="shared" si="5"/>
        <v>0.68120370370370376</v>
      </c>
      <c r="D18" s="40"/>
      <c r="E18" s="40"/>
      <c r="F18" s="41">
        <v>1.5</v>
      </c>
      <c r="G18" s="41">
        <v>2</v>
      </c>
      <c r="H18" s="42" t="s">
        <v>49</v>
      </c>
      <c r="I18" s="40">
        <f t="shared" ref="I18:K18" si="6">I19+TIME(0,0,(3600*($O19-$O18)/(INDEX($T$5:$AB$6,MATCH(I$15,$S$5:$S$6,0),MATCH(CONCATENATE($P19,$Q19),$T$4:$AB$4,0)))+$T$8))</f>
        <v>0.2543287037037037</v>
      </c>
      <c r="J18" s="40">
        <f t="shared" si="6"/>
        <v>0.46266203703703707</v>
      </c>
      <c r="K18" s="40">
        <f t="shared" si="6"/>
        <v>0.74391203703703712</v>
      </c>
      <c r="L18" s="40"/>
      <c r="M18" s="43"/>
      <c r="O18" s="5">
        <f t="shared" si="3"/>
        <v>4</v>
      </c>
      <c r="P18" s="8">
        <v>1</v>
      </c>
      <c r="Q18" s="44" t="s">
        <v>48</v>
      </c>
      <c r="R18" s="45">
        <f t="shared" ref="R18:S18" si="7">TIME(0,0,(3600*($O18-$O17)/(INDEX($T$5:$AB$6,MATCH(R$15,$S$5:$S$6,0),MATCH((CONCATENATE($P18,$Q18)),$T$4:$AB$4,0)))))</f>
        <v>1.25E-3</v>
      </c>
      <c r="S18" s="45">
        <f t="shared" si="7"/>
        <v>1.5624999999999999E-3</v>
      </c>
      <c r="T18" s="1"/>
      <c r="U18" s="46"/>
      <c r="V18" s="1"/>
      <c r="W18" s="1"/>
    </row>
    <row r="19" spans="1:23" ht="13.5" customHeight="1" x14ac:dyDescent="0.25">
      <c r="A19" s="39">
        <f t="shared" ref="A19:C19" si="8">A18+TIME(0,0,(3600*($O19-$O18)/(INDEX($T$5:$AB$6,MATCH(A$15,$S$5:$S$6,0),MATCH(CONCATENATE($P19,$Q19),$T$4:$AB$4,0)))+$T$8))</f>
        <v>0.78487268518518516</v>
      </c>
      <c r="B19" s="40">
        <f t="shared" si="8"/>
        <v>0.40987268518518516</v>
      </c>
      <c r="C19" s="40">
        <f t="shared" si="8"/>
        <v>0.68417824074074074</v>
      </c>
      <c r="D19" s="40"/>
      <c r="E19" s="40"/>
      <c r="F19" s="41">
        <v>3.1</v>
      </c>
      <c r="G19" s="41">
        <v>3</v>
      </c>
      <c r="H19" s="42" t="s">
        <v>50</v>
      </c>
      <c r="I19" s="40">
        <f t="shared" ref="I19:K19" si="9">I20+TIME(0,0,(3600*($O20-$O19)/(INDEX($T$5:$AB$6,MATCH(I$15,$S$5:$S$6,0),MATCH(CONCATENATE($P20,$Q20),$T$4:$AB$4,0)))+$T$8))</f>
        <v>0.25135416666666666</v>
      </c>
      <c r="J19" s="40">
        <f t="shared" si="9"/>
        <v>0.45968750000000003</v>
      </c>
      <c r="K19" s="40">
        <f t="shared" si="9"/>
        <v>0.74093750000000014</v>
      </c>
      <c r="L19" s="40"/>
      <c r="M19" s="43"/>
      <c r="O19" s="5">
        <f t="shared" si="3"/>
        <v>7.1</v>
      </c>
      <c r="P19" s="8">
        <v>1</v>
      </c>
      <c r="Q19" s="44" t="s">
        <v>48</v>
      </c>
      <c r="R19" s="45">
        <f t="shared" ref="R19:S19" si="10">TIME(0,0,(3600*($O19-$O18)/(INDEX($T$5:$AB$6,MATCH(R$15,$S$5:$S$6,0),MATCH((CONCATENATE($P19,$Q19)),$T$4:$AB$4,0)))))</f>
        <v>2.5810185185185185E-3</v>
      </c>
      <c r="S19" s="45">
        <f t="shared" si="10"/>
        <v>3.2291666666666666E-3</v>
      </c>
      <c r="T19" s="1"/>
      <c r="U19" s="46"/>
      <c r="V19" s="1"/>
      <c r="W19" s="1"/>
    </row>
    <row r="20" spans="1:23" ht="13.5" customHeight="1" x14ac:dyDescent="0.25">
      <c r="A20" s="39">
        <f t="shared" ref="A20:C20" si="11">A19+TIME(0,0,(3600*($O20-$O19)/(INDEX($T$5:$AB$6,MATCH(A$15,$S$5:$S$6,0),MATCH(CONCATENATE($P20,$Q20),$T$4:$AB$4,0)))+$T$8))</f>
        <v>0.78618055555555555</v>
      </c>
      <c r="B20" s="40">
        <f t="shared" si="11"/>
        <v>0.41118055555555555</v>
      </c>
      <c r="C20" s="40">
        <f t="shared" si="11"/>
        <v>0.68548611111111113</v>
      </c>
      <c r="D20" s="40"/>
      <c r="E20" s="40"/>
      <c r="F20" s="41">
        <v>1.1000000000000001</v>
      </c>
      <c r="G20" s="41">
        <v>4</v>
      </c>
      <c r="H20" s="42" t="s">
        <v>51</v>
      </c>
      <c r="I20" s="40">
        <f t="shared" ref="I20:K20" si="12">I21+TIME(0,0,(3600*($O21-$O20)/(INDEX($T$5:$AB$6,MATCH(I$15,$S$5:$S$6,0),MATCH(CONCATENATE($P21,$Q21),$T$4:$AB$4,0)))+$T$8))</f>
        <v>0.25004629629629627</v>
      </c>
      <c r="J20" s="40">
        <f t="shared" si="12"/>
        <v>0.45837962962962964</v>
      </c>
      <c r="K20" s="40">
        <f t="shared" si="12"/>
        <v>0.73962962962962975</v>
      </c>
      <c r="L20" s="40"/>
      <c r="M20" s="43"/>
      <c r="O20" s="5">
        <f t="shared" si="3"/>
        <v>8.1999999999999993</v>
      </c>
      <c r="P20" s="8">
        <v>1</v>
      </c>
      <c r="Q20" s="44" t="s">
        <v>48</v>
      </c>
      <c r="R20" s="45">
        <f t="shared" ref="R20:S20" si="13">TIME(0,0,(3600*($O20-$O19)/(INDEX($T$5:$AB$6,MATCH(R$15,$S$5:$S$6,0),MATCH((CONCATENATE($P20,$Q20)),$T$4:$AB$4,0)))))</f>
        <v>9.1435185185185185E-4</v>
      </c>
      <c r="S20" s="45">
        <f t="shared" si="13"/>
        <v>1.1458333333333333E-3</v>
      </c>
      <c r="T20" s="1"/>
      <c r="U20" s="46"/>
      <c r="V20" s="1"/>
      <c r="W20" s="1"/>
    </row>
    <row r="21" spans="1:23" ht="13.5" customHeight="1" x14ac:dyDescent="0.25">
      <c r="A21" s="39">
        <f t="shared" ref="A21:C21" si="14">A20+TIME(0,0,(3600*($O21-$O20)/(INDEX($T$5:$AB$6,MATCH(A$15,$S$5:$S$6,0),MATCH(CONCATENATE($P21,$Q21),$T$4:$AB$4,0)))+$T$8))</f>
        <v>0.78715277777777781</v>
      </c>
      <c r="B21" s="40">
        <f t="shared" si="14"/>
        <v>0.41215277777777776</v>
      </c>
      <c r="C21" s="40">
        <f t="shared" si="14"/>
        <v>0.68645833333333339</v>
      </c>
      <c r="D21" s="40"/>
      <c r="E21" s="40"/>
      <c r="F21" s="41">
        <v>0.7</v>
      </c>
      <c r="G21" s="41">
        <v>5</v>
      </c>
      <c r="H21" s="42" t="s">
        <v>52</v>
      </c>
      <c r="I21" s="40">
        <f t="shared" ref="I21:K21" si="15">I22+TIME(0,0,(3600*($O22-$O21)/(INDEX($T$5:$AB$6,MATCH(I$15,$S$5:$S$6,0),MATCH(CONCATENATE($P22,$Q22),$T$4:$AB$4,0)))+$T$8))</f>
        <v>0.24907407407407403</v>
      </c>
      <c r="J21" s="40">
        <f t="shared" si="15"/>
        <v>0.45740740740740743</v>
      </c>
      <c r="K21" s="40">
        <f t="shared" si="15"/>
        <v>0.73865740740740748</v>
      </c>
      <c r="L21" s="40"/>
      <c r="M21" s="43"/>
      <c r="O21" s="5">
        <f t="shared" si="3"/>
        <v>8.8999999999999986</v>
      </c>
      <c r="P21" s="44" t="s">
        <v>53</v>
      </c>
      <c r="Q21" s="44" t="s">
        <v>48</v>
      </c>
      <c r="R21" s="45">
        <f t="shared" ref="R21:S21" si="16">TIME(0,0,(3600*($O21-$O20)/(INDEX($T$5:$AB$6,MATCH(R$15,$S$5:$S$6,0),MATCH((CONCATENATE($P21,$Q21)),$T$4:$AB$4,0)))))</f>
        <v>5.7870370370370378E-4</v>
      </c>
      <c r="S21" s="45">
        <f t="shared" si="16"/>
        <v>7.291666666666667E-4</v>
      </c>
      <c r="T21" s="1"/>
      <c r="U21" s="46"/>
      <c r="V21" s="1"/>
      <c r="W21" s="1"/>
    </row>
    <row r="22" spans="1:23" ht="13.5" customHeight="1" x14ac:dyDescent="0.25">
      <c r="A22" s="39">
        <f t="shared" ref="A22:C22" si="17">A21+TIME(0,0,(3600*($O22-$O21)/(INDEX($T$5:$AB$6,MATCH(A$15,$S$5:$S$6,0),MATCH(CONCATENATE($P22,$Q22),$T$4:$AB$4,0)))+$T$8))</f>
        <v>0.78837962962962971</v>
      </c>
      <c r="B22" s="40">
        <f t="shared" si="17"/>
        <v>0.4133796296296296</v>
      </c>
      <c r="C22" s="40">
        <f t="shared" si="17"/>
        <v>0.68768518518518529</v>
      </c>
      <c r="D22" s="40"/>
      <c r="E22" s="40"/>
      <c r="F22" s="41">
        <v>1</v>
      </c>
      <c r="G22" s="41">
        <v>6</v>
      </c>
      <c r="H22" s="42" t="s">
        <v>54</v>
      </c>
      <c r="I22" s="40">
        <f t="shared" ref="I22:K22" si="18">I23+TIME(0,0,(3600*($O23-$O22)/(INDEX($T$5:$AB$6,MATCH(I$15,$S$5:$S$6,0),MATCH(CONCATENATE($P23,$Q23),$T$4:$AB$4,0)))+$T$8))</f>
        <v>0.24784722222222219</v>
      </c>
      <c r="J22" s="40">
        <f t="shared" si="18"/>
        <v>0.45618055555555559</v>
      </c>
      <c r="K22" s="40">
        <f t="shared" si="18"/>
        <v>0.73743055555555559</v>
      </c>
      <c r="L22" s="40"/>
      <c r="M22" s="43"/>
      <c r="O22" s="5">
        <f t="shared" si="3"/>
        <v>9.8999999999999986</v>
      </c>
      <c r="P22" s="44" t="s">
        <v>53</v>
      </c>
      <c r="Q22" s="44" t="s">
        <v>48</v>
      </c>
      <c r="R22" s="45">
        <f t="shared" ref="R22:S22" si="19">TIME(0,0,(3600*($O22-$O21)/(INDEX($T$5:$AB$6,MATCH(R$15,$S$5:$S$6,0),MATCH((CONCATENATE($P22,$Q22)),$T$4:$AB$4,0)))))</f>
        <v>8.3333333333333339E-4</v>
      </c>
      <c r="S22" s="45">
        <f t="shared" si="19"/>
        <v>1.0416666666666667E-3</v>
      </c>
      <c r="T22" s="1"/>
      <c r="U22" s="46"/>
      <c r="V22" s="1"/>
      <c r="W22" s="1"/>
    </row>
    <row r="23" spans="1:23" ht="13.5" customHeight="1" x14ac:dyDescent="0.25">
      <c r="A23" s="39">
        <f t="shared" ref="A23:C23" si="20">A22+TIME(0,0,(3600*($O23-$O22)/(INDEX($T$5:$AB$6,MATCH(A$15,$S$5:$S$6,0),MATCH(CONCATENATE($P23,$Q23),$T$4:$AB$4,0)))+$T$8))</f>
        <v>0.79151620370370379</v>
      </c>
      <c r="B23" s="40">
        <f t="shared" si="20"/>
        <v>0.41651620370370368</v>
      </c>
      <c r="C23" s="40">
        <f t="shared" si="20"/>
        <v>0.69082175925925937</v>
      </c>
      <c r="D23" s="40"/>
      <c r="E23" s="40"/>
      <c r="F23" s="41">
        <v>3.3</v>
      </c>
      <c r="G23" s="41">
        <v>7</v>
      </c>
      <c r="H23" s="42" t="s">
        <v>55</v>
      </c>
      <c r="I23" s="40">
        <f t="shared" ref="I23:K23" si="21">I24+TIME(0,0,(3600*($O24-$O23)/(INDEX($T$5:$AB$6,MATCH(I$15,$S$5:$S$6,0),MATCH(CONCATENATE($P24,$Q24),$T$4:$AB$4,0)))+$T$8))</f>
        <v>0.24471064814814811</v>
      </c>
      <c r="J23" s="40">
        <f t="shared" si="21"/>
        <v>0.45304398148148151</v>
      </c>
      <c r="K23" s="40">
        <f t="shared" si="21"/>
        <v>0.73429398148148151</v>
      </c>
      <c r="L23" s="40"/>
      <c r="M23" s="43"/>
      <c r="O23" s="5">
        <f t="shared" si="3"/>
        <v>13.2</v>
      </c>
      <c r="P23" s="44" t="s">
        <v>53</v>
      </c>
      <c r="Q23" s="44" t="s">
        <v>48</v>
      </c>
      <c r="R23" s="45">
        <f t="shared" ref="R23:S23" si="22">TIME(0,0,(3600*($O23-$O22)/(INDEX($T$5:$AB$6,MATCH(R$15,$S$5:$S$6,0),MATCH((CONCATENATE($P23,$Q23)),$T$4:$AB$4,0)))))</f>
        <v>2.7430555555555559E-3</v>
      </c>
      <c r="S23" s="45">
        <f t="shared" si="22"/>
        <v>3.4375E-3</v>
      </c>
      <c r="T23" s="1"/>
      <c r="U23" s="46"/>
      <c r="V23" s="1"/>
      <c r="W23" s="1"/>
    </row>
    <row r="24" spans="1:23" ht="13.5" customHeight="1" x14ac:dyDescent="0.25">
      <c r="A24" s="39">
        <f t="shared" ref="A24:C24" si="23">A23+TIME(0,0,(3600*($O24-$O23)/(INDEX($T$5:$AB$6,MATCH(A$15,$S$5:$S$6,0),MATCH(CONCATENATE($P24,$Q24),$T$4:$AB$4,0)))+$T$8))</f>
        <v>0.79306712962962966</v>
      </c>
      <c r="B24" s="40">
        <f t="shared" si="23"/>
        <v>0.41806712962962961</v>
      </c>
      <c r="C24" s="40">
        <f t="shared" si="23"/>
        <v>0.69237268518518524</v>
      </c>
      <c r="D24" s="40"/>
      <c r="E24" s="40"/>
      <c r="F24" s="41">
        <v>1.4</v>
      </c>
      <c r="G24" s="41">
        <v>8</v>
      </c>
      <c r="H24" s="42" t="s">
        <v>56</v>
      </c>
      <c r="I24" s="40">
        <f t="shared" ref="I24:K24" si="24">I25+TIME(0,0,(3600*($O25-$O24)/(INDEX($T$5:$AB$6,MATCH(I$15,$S$5:$S$6,0),MATCH(CONCATENATE($P25,$Q25),$T$4:$AB$4,0)))+$T$8))</f>
        <v>0.24315972222222218</v>
      </c>
      <c r="J24" s="40">
        <f t="shared" si="24"/>
        <v>0.45149305555555558</v>
      </c>
      <c r="K24" s="40">
        <f t="shared" si="24"/>
        <v>0.73274305555555563</v>
      </c>
      <c r="L24" s="40"/>
      <c r="M24" s="43"/>
      <c r="O24" s="5">
        <f t="shared" si="3"/>
        <v>14.6</v>
      </c>
      <c r="P24" s="44" t="s">
        <v>53</v>
      </c>
      <c r="Q24" s="44" t="s">
        <v>57</v>
      </c>
      <c r="R24" s="45">
        <f t="shared" ref="R24:S24" si="25">TIME(0,0,(3600*($O24-$O23)/(INDEX($T$5:$AB$6,MATCH(R$15,$S$5:$S$6,0),MATCH((CONCATENATE($P24,$Q24)),$T$4:$AB$4,0)))))</f>
        <v>1.1574074074074076E-3</v>
      </c>
      <c r="S24" s="45">
        <f t="shared" si="25"/>
        <v>1.4583333333333334E-3</v>
      </c>
      <c r="T24" s="1"/>
      <c r="U24" s="46"/>
      <c r="V24" s="1"/>
      <c r="W24" s="1"/>
    </row>
    <row r="25" spans="1:23" ht="13.5" customHeight="1" x14ac:dyDescent="0.25">
      <c r="A25" s="39">
        <f t="shared" ref="A25:C25" si="26">A24+TIME(0,0,(3600*($O25-$O24)/(INDEX($T$5:$AB$6,MATCH(A$15,$S$5:$S$6,0),MATCH(CONCATENATE($P25,$Q25),$T$4:$AB$4,0)))+$T$8))</f>
        <v>0.79596064814814815</v>
      </c>
      <c r="B25" s="40">
        <f t="shared" si="26"/>
        <v>0.42096064814814815</v>
      </c>
      <c r="C25" s="40">
        <f t="shared" si="26"/>
        <v>0.69526620370370373</v>
      </c>
      <c r="D25" s="40"/>
      <c r="E25" s="40"/>
      <c r="F25" s="41">
        <v>3</v>
      </c>
      <c r="G25" s="41">
        <v>10</v>
      </c>
      <c r="H25" s="47" t="s">
        <v>58</v>
      </c>
      <c r="I25" s="40">
        <f t="shared" ref="I25:K25" si="27">I26+TIME(0,0,(3600*($O26-$O25)/(INDEX($T$5:$AB$6,MATCH(I$15,$S$5:$S$6,0),MATCH(CONCATENATE($P26,$Q26),$T$4:$AB$4,0)))+$T$8))</f>
        <v>0.24026620370370366</v>
      </c>
      <c r="J25" s="40">
        <f t="shared" si="27"/>
        <v>0.44859953703703703</v>
      </c>
      <c r="K25" s="40">
        <f t="shared" si="27"/>
        <v>0.72984953703703714</v>
      </c>
      <c r="L25" s="40"/>
      <c r="M25" s="43"/>
      <c r="O25" s="5">
        <f t="shared" si="3"/>
        <v>17.600000000000001</v>
      </c>
      <c r="P25" s="44" t="s">
        <v>53</v>
      </c>
      <c r="Q25" s="44" t="s">
        <v>48</v>
      </c>
      <c r="R25" s="45">
        <f t="shared" ref="R25:S25" si="28">TIME(0,0,(3600*($O25-$O24)/(INDEX($T$5:$AB$6,MATCH(R$15,$S$5:$S$6,0),MATCH((CONCATENATE($P25,$Q25)),$T$4:$AB$4,0)))))</f>
        <v>2.5000000000000001E-3</v>
      </c>
      <c r="S25" s="45">
        <f t="shared" si="28"/>
        <v>3.1249999999999997E-3</v>
      </c>
      <c r="T25" s="1"/>
      <c r="U25" s="46"/>
      <c r="V25" s="1"/>
      <c r="W25" s="1"/>
    </row>
    <row r="26" spans="1:23" ht="13.5" customHeight="1" x14ac:dyDescent="0.25">
      <c r="A26" s="39">
        <f t="shared" ref="A26:C26" si="29">A25+TIME(0,0,(3600*($O26-$O25)/(INDEX($T$5:$AB$6,MATCH(A$15,$S$5:$S$6,0),MATCH(CONCATENATE($P26,$Q26),$T$4:$AB$4,0)))+$T$8))</f>
        <v>0.79843750000000002</v>
      </c>
      <c r="B26" s="40">
        <f t="shared" si="29"/>
        <v>0.42343750000000002</v>
      </c>
      <c r="C26" s="40">
        <f t="shared" si="29"/>
        <v>0.6977430555555556</v>
      </c>
      <c r="D26" s="40"/>
      <c r="E26" s="40"/>
      <c r="F26" s="41">
        <v>2.5</v>
      </c>
      <c r="G26" s="41">
        <v>11</v>
      </c>
      <c r="H26" s="47" t="s">
        <v>59</v>
      </c>
      <c r="I26" s="40">
        <f t="shared" ref="I26:K26" si="30">I27+TIME(0,0,(3600*($O27-$O26)/(INDEX($T$5:$AB$6,MATCH(I$15,$S$5:$S$6,0),MATCH(CONCATENATE($P27,$Q27),$T$4:$AB$4,0)))+$T$8))</f>
        <v>0.23778935185185182</v>
      </c>
      <c r="J26" s="40">
        <f t="shared" si="30"/>
        <v>0.44612268518518516</v>
      </c>
      <c r="K26" s="40">
        <f t="shared" si="30"/>
        <v>0.72737268518518527</v>
      </c>
      <c r="L26" s="40"/>
      <c r="M26" s="43"/>
      <c r="O26" s="5">
        <f t="shared" si="3"/>
        <v>20.100000000000001</v>
      </c>
      <c r="P26" s="44" t="s">
        <v>53</v>
      </c>
      <c r="Q26" s="44" t="s">
        <v>48</v>
      </c>
      <c r="R26" s="45">
        <f t="shared" ref="R26:S26" si="31">TIME(0,0,(3600*($O26-$O25)/(INDEX($T$5:$AB$6,MATCH(R$15,$S$5:$S$6,0),MATCH((CONCATENATE($P26,$Q26)),$T$4:$AB$4,0)))))</f>
        <v>2.0833333333333333E-3</v>
      </c>
      <c r="S26" s="45">
        <f t="shared" si="31"/>
        <v>2.6041666666666665E-3</v>
      </c>
      <c r="T26" s="1"/>
      <c r="U26" s="46"/>
      <c r="V26" s="1"/>
      <c r="W26" s="1"/>
    </row>
    <row r="27" spans="1:23" ht="13.5" customHeight="1" x14ac:dyDescent="0.25">
      <c r="A27" s="39">
        <f t="shared" ref="A27:C27" si="32">A26+TIME(0,0,(3600*($O27-$O26)/(INDEX($T$5:$AB$6,MATCH(A$15,$S$5:$S$6,0),MATCH(CONCATENATE($P27,$Q27),$T$4:$AB$4,0)))+$T$8))</f>
        <v>0.80016203703703703</v>
      </c>
      <c r="B27" s="40">
        <f t="shared" si="32"/>
        <v>0.42516203703703703</v>
      </c>
      <c r="C27" s="40">
        <f t="shared" si="32"/>
        <v>0.69946759259259261</v>
      </c>
      <c r="D27" s="40"/>
      <c r="E27" s="40"/>
      <c r="F27" s="41">
        <v>1.6</v>
      </c>
      <c r="G27" s="41">
        <v>12</v>
      </c>
      <c r="H27" s="47" t="s">
        <v>60</v>
      </c>
      <c r="I27" s="40">
        <f t="shared" ref="I27:K27" si="33">I28+TIME(0,0,(3600*($O28-$O27)/(INDEX($T$5:$AB$6,MATCH(I$15,$S$5:$S$6,0),MATCH(CONCATENATE($P28,$Q28),$T$4:$AB$4,0)))+$T$8))</f>
        <v>0.23606481481481478</v>
      </c>
      <c r="J27" s="40">
        <f t="shared" si="33"/>
        <v>0.44439814814814815</v>
      </c>
      <c r="K27" s="40">
        <f t="shared" si="33"/>
        <v>0.72564814814814826</v>
      </c>
      <c r="L27" s="40"/>
      <c r="M27" s="43"/>
      <c r="O27" s="5">
        <f t="shared" si="3"/>
        <v>21.700000000000003</v>
      </c>
      <c r="P27" s="44" t="s">
        <v>53</v>
      </c>
      <c r="Q27" s="44" t="s">
        <v>48</v>
      </c>
      <c r="R27" s="45">
        <f t="shared" ref="R27:S27" si="34">TIME(0,0,(3600*($O27-$O26)/(INDEX($T$5:$AB$6,MATCH(R$15,$S$5:$S$6,0),MATCH((CONCATENATE($P27,$Q27)),$T$4:$AB$4,0)))))</f>
        <v>1.3310185185185187E-3</v>
      </c>
      <c r="S27" s="45">
        <f t="shared" si="34"/>
        <v>1.6666666666666668E-3</v>
      </c>
      <c r="T27" s="1"/>
      <c r="U27" s="46"/>
      <c r="V27" s="1"/>
      <c r="W27" s="1"/>
    </row>
    <row r="28" spans="1:23" ht="13.5" customHeight="1" x14ac:dyDescent="0.25">
      <c r="A28" s="39">
        <f t="shared" ref="A28:C28" si="35">A27+TIME(0,0,(3600*($O28-$O27)/(INDEX($T$5:$AB$6,MATCH(A$15,$S$5:$S$6,0),MATCH(CONCATENATE($P28,$Q28),$T$4:$AB$4,0)))+$T$8))</f>
        <v>0.80238425925925927</v>
      </c>
      <c r="B28" s="40">
        <f t="shared" si="35"/>
        <v>0.42738425925925927</v>
      </c>
      <c r="C28" s="40">
        <f t="shared" si="35"/>
        <v>0.70168981481481485</v>
      </c>
      <c r="D28" s="40"/>
      <c r="E28" s="40"/>
      <c r="F28" s="41">
        <v>2.2000000000000002</v>
      </c>
      <c r="G28" s="41">
        <v>13</v>
      </c>
      <c r="H28" s="47" t="s">
        <v>61</v>
      </c>
      <c r="I28" s="40">
        <f t="shared" ref="I28:K28" si="36">I29+TIME(0,0,(3600*($O29-$O28)/(INDEX($T$5:$AB$6,MATCH(I$15,$S$5:$S$6,0),MATCH(CONCATENATE($P29,$Q29),$T$4:$AB$4,0)))+$T$8))</f>
        <v>0.23384259259259257</v>
      </c>
      <c r="J28" s="40">
        <f t="shared" si="36"/>
        <v>0.44217592592592592</v>
      </c>
      <c r="K28" s="40">
        <f t="shared" si="36"/>
        <v>0.72342592592592603</v>
      </c>
      <c r="L28" s="40"/>
      <c r="M28" s="43"/>
      <c r="O28" s="5">
        <f t="shared" si="3"/>
        <v>23.900000000000002</v>
      </c>
      <c r="P28" s="44" t="s">
        <v>53</v>
      </c>
      <c r="Q28" s="44" t="s">
        <v>48</v>
      </c>
      <c r="R28" s="45">
        <f t="shared" ref="R28:S28" si="37">TIME(0,0,(3600*($O28-$O27)/(INDEX($T$5:$AB$6,MATCH(R$15,$S$5:$S$6,0),MATCH((CONCATENATE($P28,$Q28)),$T$4:$AB$4,0)))))</f>
        <v>1.8287037037037037E-3</v>
      </c>
      <c r="S28" s="45">
        <f t="shared" si="37"/>
        <v>2.2916666666666667E-3</v>
      </c>
      <c r="T28" s="1"/>
      <c r="U28" s="46"/>
      <c r="V28" s="1"/>
      <c r="W28" s="1"/>
    </row>
    <row r="29" spans="1:23" ht="13.5" customHeight="1" x14ac:dyDescent="0.25">
      <c r="A29" s="39">
        <f t="shared" ref="A29:C29" si="38">A28+TIME(0,0,(3600*($O29-$O28)/(INDEX($T$5:$AB$6,MATCH(A$15,$S$5:$S$6,0),MATCH(CONCATENATE($P29,$Q29),$T$4:$AB$4,0)))+$T$8))</f>
        <v>0.80361111111111116</v>
      </c>
      <c r="B29" s="40">
        <f t="shared" si="38"/>
        <v>0.42861111111111111</v>
      </c>
      <c r="C29" s="40">
        <f t="shared" si="38"/>
        <v>0.70291666666666675</v>
      </c>
      <c r="D29" s="40"/>
      <c r="E29" s="40"/>
      <c r="F29" s="41">
        <v>1</v>
      </c>
      <c r="G29" s="41">
        <v>14</v>
      </c>
      <c r="H29" s="47" t="s">
        <v>62</v>
      </c>
      <c r="I29" s="40">
        <f t="shared" ref="I29:K29" si="39">I30+TIME(0,0,(3600*($O30-$O29)/(INDEX($T$5:$AB$6,MATCH(I$15,$S$5:$S$6,0),MATCH(CONCATENATE($P30,$Q30),$T$4:$AB$4,0)))+$T$8))</f>
        <v>0.23261574074074073</v>
      </c>
      <c r="J29" s="40">
        <f t="shared" si="39"/>
        <v>0.44094907407407408</v>
      </c>
      <c r="K29" s="40">
        <f t="shared" si="39"/>
        <v>0.72219907407407413</v>
      </c>
      <c r="L29" s="40"/>
      <c r="M29" s="43"/>
      <c r="O29" s="5">
        <f t="shared" si="3"/>
        <v>24.900000000000002</v>
      </c>
      <c r="P29" s="44" t="s">
        <v>53</v>
      </c>
      <c r="Q29" s="44" t="s">
        <v>48</v>
      </c>
      <c r="R29" s="45">
        <f t="shared" ref="R29:S29" si="40">TIME(0,0,(3600*($O29-$O28)/(INDEX($T$5:$AB$6,MATCH(R$15,$S$5:$S$6,0),MATCH((CONCATENATE($P29,$Q29)),$T$4:$AB$4,0)))))</f>
        <v>8.3333333333333339E-4</v>
      </c>
      <c r="S29" s="45">
        <f t="shared" si="40"/>
        <v>1.0416666666666667E-3</v>
      </c>
      <c r="T29" s="1"/>
      <c r="U29" s="46"/>
      <c r="V29" s="1"/>
      <c r="W29" s="1"/>
    </row>
    <row r="30" spans="1:23" ht="13.5" customHeight="1" x14ac:dyDescent="0.25">
      <c r="A30" s="39">
        <f t="shared" ref="A30:C30" si="41">A29+TIME(0,0,(3600*($O30-$O29)/(INDEX($T$5:$AB$6,MATCH(A$15,$S$5:$S$6,0),MATCH(CONCATENATE($P30,$Q30),$T$4:$AB$4,0)))+$T$8))</f>
        <v>0.80491898148148155</v>
      </c>
      <c r="B30" s="40">
        <f t="shared" si="41"/>
        <v>0.4299189814814815</v>
      </c>
      <c r="C30" s="40">
        <f t="shared" si="41"/>
        <v>0.70422453703703713</v>
      </c>
      <c r="D30" s="40"/>
      <c r="E30" s="40"/>
      <c r="F30" s="41">
        <v>1.1000000000000001</v>
      </c>
      <c r="G30" s="41">
        <v>15</v>
      </c>
      <c r="H30" s="47" t="s">
        <v>63</v>
      </c>
      <c r="I30" s="40">
        <f t="shared" ref="I30:K30" si="42">I31+TIME(0,0,(3600*($O31-$O30)/(INDEX($T$5:$AB$6,MATCH(I$15,$S$5:$S$6,0),MATCH(CONCATENATE($P31,$Q31),$T$4:$AB$4,0)))+$T$8))</f>
        <v>0.23130787037037037</v>
      </c>
      <c r="J30" s="40">
        <f t="shared" si="42"/>
        <v>0.43964120370370369</v>
      </c>
      <c r="K30" s="40">
        <f t="shared" si="42"/>
        <v>0.72089120370370374</v>
      </c>
      <c r="L30" s="40"/>
      <c r="M30" s="43"/>
      <c r="O30" s="5">
        <f t="shared" si="3"/>
        <v>26.000000000000004</v>
      </c>
      <c r="P30" s="44" t="s">
        <v>53</v>
      </c>
      <c r="Q30" s="44" t="s">
        <v>48</v>
      </c>
      <c r="R30" s="45">
        <f t="shared" ref="R30:S30" si="43">TIME(0,0,(3600*($O30-$O29)/(INDEX($T$5:$AB$6,MATCH(R$15,$S$5:$S$6,0),MATCH((CONCATENATE($P30,$Q30)),$T$4:$AB$4,0)))))</f>
        <v>9.1435185185185185E-4</v>
      </c>
      <c r="S30" s="45">
        <f t="shared" si="43"/>
        <v>1.1458333333333333E-3</v>
      </c>
      <c r="T30" s="1"/>
      <c r="U30" s="46"/>
      <c r="V30" s="1"/>
      <c r="W30" s="1"/>
    </row>
    <row r="31" spans="1:23" ht="13.5" customHeight="1" x14ac:dyDescent="0.25">
      <c r="A31" s="39">
        <f t="shared" ref="A31:C31" si="44">A30+TIME(0,0,(3600*($O31-$O30)/(INDEX($T$5:$AB$6,MATCH(A$15,$S$5:$S$6,0),MATCH(CONCATENATE($P31,$Q31),$T$4:$AB$4,0)))+$T$8))</f>
        <v>0.8070601851851853</v>
      </c>
      <c r="B31" s="40">
        <f t="shared" si="44"/>
        <v>0.43206018518518519</v>
      </c>
      <c r="C31" s="40">
        <f t="shared" si="44"/>
        <v>0.70636574074074088</v>
      </c>
      <c r="D31" s="40"/>
      <c r="E31" s="40"/>
      <c r="F31" s="41">
        <v>2.1</v>
      </c>
      <c r="G31" s="41">
        <v>16</v>
      </c>
      <c r="H31" s="47" t="s">
        <v>64</v>
      </c>
      <c r="I31" s="48">
        <v>0.22916666666666666</v>
      </c>
      <c r="J31" s="48">
        <v>0.4375</v>
      </c>
      <c r="K31" s="48">
        <v>0.71875</v>
      </c>
      <c r="L31" s="48"/>
      <c r="M31" s="49"/>
      <c r="O31" s="5">
        <f t="shared" si="3"/>
        <v>28.100000000000005</v>
      </c>
      <c r="P31" s="44" t="s">
        <v>53</v>
      </c>
      <c r="Q31" s="44" t="s">
        <v>48</v>
      </c>
      <c r="R31" s="45">
        <f t="shared" ref="R31:S31" si="45">TIME(0,0,(3600*($O31-$O30)/(INDEX($T$5:$AB$6,MATCH(R$15,$S$5:$S$6,0),MATCH((CONCATENATE($P31,$Q31)),$T$4:$AB$4,0)))))</f>
        <v>1.7476851851851852E-3</v>
      </c>
      <c r="S31" s="45">
        <f t="shared" si="45"/>
        <v>2.1874999999999998E-3</v>
      </c>
      <c r="T31" s="1"/>
      <c r="U31" s="46"/>
      <c r="V31" s="1"/>
      <c r="W31" s="1"/>
    </row>
    <row r="32" spans="1:23" ht="13.5" customHeight="1" x14ac:dyDescent="0.25">
      <c r="A32" s="39"/>
      <c r="B32" s="40"/>
      <c r="C32" s="40"/>
      <c r="D32" s="40"/>
      <c r="E32" s="40"/>
      <c r="F32" s="41"/>
      <c r="G32" s="41"/>
      <c r="H32" s="47"/>
      <c r="I32" s="40"/>
      <c r="J32" s="40"/>
      <c r="K32" s="40"/>
      <c r="L32" s="40"/>
      <c r="M32" s="43"/>
      <c r="R32" s="45"/>
      <c r="S32" s="45"/>
      <c r="T32" s="1"/>
      <c r="U32" s="46"/>
      <c r="V32" s="1"/>
      <c r="W32" s="1"/>
    </row>
    <row r="33" spans="1:13" ht="13.5" customHeight="1" x14ac:dyDescent="0.2">
      <c r="A33" s="50" t="s">
        <v>65</v>
      </c>
      <c r="B33" s="51" t="s">
        <v>65</v>
      </c>
      <c r="C33" s="51" t="s">
        <v>65</v>
      </c>
      <c r="D33" s="51"/>
      <c r="E33" s="51"/>
      <c r="F33" s="51"/>
      <c r="G33" s="51"/>
      <c r="H33" s="51"/>
      <c r="I33" s="51" t="s">
        <v>65</v>
      </c>
      <c r="J33" s="51" t="s">
        <v>65</v>
      </c>
      <c r="K33" s="51" t="s">
        <v>65</v>
      </c>
      <c r="L33" s="51"/>
      <c r="M33" s="52"/>
    </row>
    <row r="34" spans="1:13" ht="13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3.5" customHeight="1" x14ac:dyDescent="0.2">
      <c r="I35" s="5" t="s">
        <v>66</v>
      </c>
    </row>
    <row r="36" spans="1:13" ht="13.5" customHeight="1" x14ac:dyDescent="0.2"/>
    <row r="37" spans="1:13" ht="13.5" customHeight="1" x14ac:dyDescent="0.2"/>
    <row r="38" spans="1:13" ht="13.5" customHeight="1" x14ac:dyDescent="0.2"/>
    <row r="39" spans="1:13" ht="13.5" customHeight="1" x14ac:dyDescent="0.2"/>
    <row r="40" spans="1:13" ht="13.5" customHeight="1" x14ac:dyDescent="0.2"/>
    <row r="41" spans="1:13" ht="13.5" customHeight="1" x14ac:dyDescent="0.2"/>
    <row r="42" spans="1:13" ht="13.5" customHeight="1" x14ac:dyDescent="0.2"/>
    <row r="43" spans="1:13" ht="13.5" customHeight="1" x14ac:dyDescent="0.2"/>
    <row r="44" spans="1:13" ht="13.5" customHeight="1" x14ac:dyDescent="0.2"/>
    <row r="45" spans="1:13" ht="13.5" customHeight="1" x14ac:dyDescent="0.2"/>
    <row r="46" spans="1:13" ht="13.5" customHeight="1" x14ac:dyDescent="0.2"/>
    <row r="47" spans="1:13" ht="13.5" customHeight="1" x14ac:dyDescent="0.2"/>
    <row r="48" spans="1:13" ht="13.5" customHeight="1" x14ac:dyDescent="0.2"/>
    <row r="49" spans="1:28" ht="13.5" customHeight="1" x14ac:dyDescent="0.2"/>
    <row r="50" spans="1:28" ht="13.5" customHeight="1" x14ac:dyDescent="0.2"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3.5" customHeight="1" x14ac:dyDescent="0.2"/>
    <row r="56" spans="1:28" ht="19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28" ht="12.75" customHeight="1" x14ac:dyDescent="0.2"/>
    <row r="58" spans="1:28" ht="12.75" customHeight="1" x14ac:dyDescent="0.2"/>
    <row r="59" spans="1:28" ht="12.75" customHeight="1" x14ac:dyDescent="0.2"/>
    <row r="60" spans="1:28" ht="12.75" customHeight="1" x14ac:dyDescent="0.25">
      <c r="A60" s="53"/>
      <c r="B60" s="53"/>
      <c r="C60" s="53"/>
      <c r="D60" s="53"/>
      <c r="E60" s="53"/>
      <c r="F60" s="53"/>
      <c r="G60" s="53"/>
      <c r="H60" s="53"/>
    </row>
    <row r="61" spans="1:28" ht="12.75" customHeight="1" x14ac:dyDescent="0.2">
      <c r="B61" s="54"/>
      <c r="C61" s="54"/>
      <c r="D61" s="54"/>
      <c r="E61" s="54"/>
      <c r="F61" s="54"/>
      <c r="G61" s="54"/>
    </row>
    <row r="62" spans="1:28" ht="12.75" customHeight="1" x14ac:dyDescent="0.2">
      <c r="B62" s="54"/>
      <c r="C62" s="54"/>
      <c r="D62" s="54"/>
      <c r="E62" s="54"/>
      <c r="F62" s="54"/>
      <c r="G62" s="54"/>
    </row>
    <row r="63" spans="1:28" ht="12.75" customHeight="1" x14ac:dyDescent="0.2">
      <c r="B63" s="54"/>
      <c r="C63" s="54"/>
      <c r="D63" s="54"/>
      <c r="E63" s="54"/>
      <c r="F63" s="54"/>
    </row>
    <row r="64" spans="1:28" ht="12.75" customHeight="1" x14ac:dyDescent="0.2">
      <c r="B64" s="54"/>
    </row>
    <row r="65" spans="1:10" ht="12.75" customHeight="1" x14ac:dyDescent="0.2">
      <c r="B65" s="54"/>
    </row>
    <row r="66" spans="1:10" ht="12.75" customHeight="1" x14ac:dyDescent="0.2">
      <c r="B66" s="54"/>
    </row>
    <row r="67" spans="1:10" ht="12.75" customHeight="1" x14ac:dyDescent="0.2">
      <c r="B67" s="54"/>
    </row>
    <row r="68" spans="1:10" ht="12.75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</row>
    <row r="69" spans="1:10" ht="12.75" customHeight="1" x14ac:dyDescent="0.25">
      <c r="A69" s="53"/>
    </row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6.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2022-03-11T08:32:13Z</dcterms:modified>
</cp:coreProperties>
</file>