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870" yWindow="1125" windowWidth="19335" windowHeight="679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x3n3Tr3B5Dlw6RW7FDvTvqyHn1Q=="/>
    </ext>
  </extLst>
</workbook>
</file>

<file path=xl/calcChain.xml><?xml version="1.0" encoding="utf-8"?>
<calcChain xmlns="http://schemas.openxmlformats.org/spreadsheetml/2006/main">
  <c r="C74" i="1" l="1"/>
  <c r="C75" i="1" s="1"/>
  <c r="A55" i="1"/>
  <c r="A56" i="1" s="1"/>
  <c r="A57" i="1" s="1"/>
  <c r="E36" i="1"/>
  <c r="E37" i="1" s="1"/>
  <c r="E38" i="1" s="1"/>
  <c r="B36" i="1"/>
  <c r="A36" i="1"/>
  <c r="O19" i="1"/>
  <c r="R18" i="1"/>
  <c r="O18" i="1"/>
  <c r="S18" i="1" s="1"/>
  <c r="S17" i="1"/>
  <c r="R17" i="1"/>
  <c r="O17" i="1"/>
  <c r="E17" i="1"/>
  <c r="E18" i="1" s="1"/>
  <c r="E19" i="1" s="1"/>
  <c r="D17" i="1"/>
  <c r="D18" i="1" s="1"/>
  <c r="D19" i="1" s="1"/>
  <c r="C17" i="1"/>
  <c r="C18" i="1" s="1"/>
  <c r="C19" i="1" s="1"/>
  <c r="B17" i="1"/>
  <c r="B18" i="1" s="1"/>
  <c r="B19" i="1" s="1"/>
  <c r="A17" i="1"/>
  <c r="A18" i="1" s="1"/>
  <c r="A19" i="1" s="1"/>
  <c r="O20" i="1" l="1"/>
  <c r="A20" i="1" s="1"/>
  <c r="R19" i="1"/>
  <c r="S19" i="1"/>
  <c r="C76" i="1"/>
  <c r="B37" i="1"/>
  <c r="B38" i="1" s="1"/>
  <c r="B39" i="1" s="1"/>
  <c r="A37" i="1"/>
  <c r="A38" i="1" s="1"/>
  <c r="B93" i="1"/>
  <c r="B94" i="1" s="1"/>
  <c r="B95" i="1" s="1"/>
  <c r="E74" i="1"/>
  <c r="E75" i="1" s="1"/>
  <c r="E76" i="1" s="1"/>
  <c r="E77" i="1" s="1"/>
  <c r="A74" i="1"/>
  <c r="A75" i="1" s="1"/>
  <c r="A76" i="1" s="1"/>
  <c r="C55" i="1"/>
  <c r="C56" i="1" s="1"/>
  <c r="C57" i="1" s="1"/>
  <c r="B74" i="1"/>
  <c r="B75" i="1" s="1"/>
  <c r="B76" i="1" s="1"/>
  <c r="D55" i="1"/>
  <c r="D56" i="1" s="1"/>
  <c r="D57" i="1" s="1"/>
  <c r="D58" i="1" s="1"/>
  <c r="D36" i="1"/>
  <c r="D37" i="1" s="1"/>
  <c r="D38" i="1" s="1"/>
  <c r="E55" i="1"/>
  <c r="E56" i="1" s="1"/>
  <c r="E57" i="1" s="1"/>
  <c r="C36" i="1"/>
  <c r="C37" i="1" s="1"/>
  <c r="C38" i="1" s="1"/>
  <c r="C39" i="1" s="1"/>
  <c r="B55" i="1"/>
  <c r="B56" i="1" s="1"/>
  <c r="B57" i="1" s="1"/>
  <c r="B58" i="1" s="1"/>
  <c r="D74" i="1"/>
  <c r="D75" i="1" s="1"/>
  <c r="D76" i="1" s="1"/>
  <c r="A93" i="1"/>
  <c r="A94" i="1" s="1"/>
  <c r="A95" i="1" s="1"/>
  <c r="A96" i="1" s="1"/>
  <c r="E58" i="1" l="1"/>
  <c r="D77" i="1"/>
  <c r="D39" i="1"/>
  <c r="D40" i="1" s="1"/>
  <c r="A77" i="1"/>
  <c r="A58" i="1"/>
  <c r="O21" i="1"/>
  <c r="C40" i="1" s="1"/>
  <c r="R20" i="1"/>
  <c r="S20" i="1"/>
  <c r="E39" i="1"/>
  <c r="B77" i="1"/>
  <c r="B78" i="1" s="1"/>
  <c r="B96" i="1"/>
  <c r="C77" i="1"/>
  <c r="C20" i="1"/>
  <c r="B20" i="1"/>
  <c r="B21" i="1" s="1"/>
  <c r="C58" i="1"/>
  <c r="A39" i="1"/>
  <c r="A40" i="1" s="1"/>
  <c r="E20" i="1"/>
  <c r="D20" i="1"/>
  <c r="B79" i="1" l="1"/>
  <c r="D21" i="1"/>
  <c r="A97" i="1"/>
  <c r="E21" i="1"/>
  <c r="D59" i="1"/>
  <c r="D60" i="1" s="1"/>
  <c r="B97" i="1"/>
  <c r="A78" i="1"/>
  <c r="R21" i="1"/>
  <c r="S21" i="1"/>
  <c r="O22" i="1"/>
  <c r="A41" i="1" s="1"/>
  <c r="E78" i="1"/>
  <c r="C59" i="1"/>
  <c r="C60" i="1" s="1"/>
  <c r="C21" i="1"/>
  <c r="C22" i="1" s="1"/>
  <c r="E40" i="1"/>
  <c r="E41" i="1" s="1"/>
  <c r="B40" i="1"/>
  <c r="B41" i="1" s="1"/>
  <c r="D78" i="1"/>
  <c r="D79" i="1" s="1"/>
  <c r="B59" i="1"/>
  <c r="B60" i="1" s="1"/>
  <c r="D41" i="1"/>
  <c r="C78" i="1"/>
  <c r="C79" i="1" s="1"/>
  <c r="A59" i="1"/>
  <c r="A60" i="1" s="1"/>
  <c r="E59" i="1"/>
  <c r="E60" i="1" s="1"/>
  <c r="A21" i="1"/>
  <c r="A22" i="1" s="1"/>
  <c r="C61" i="1" l="1"/>
  <c r="B98" i="1"/>
  <c r="B99" i="1" s="1"/>
  <c r="D22" i="1"/>
  <c r="C80" i="1"/>
  <c r="E79" i="1"/>
  <c r="B22" i="1"/>
  <c r="E22" i="1"/>
  <c r="E23" i="1" s="1"/>
  <c r="E42" i="1"/>
  <c r="S22" i="1"/>
  <c r="O23" i="1"/>
  <c r="A61" i="1" s="1"/>
  <c r="R22" i="1"/>
  <c r="A79" i="1"/>
  <c r="A80" i="1" s="1"/>
  <c r="A98" i="1"/>
  <c r="A99" i="1" s="1"/>
  <c r="C41" i="1"/>
  <c r="C42" i="1" s="1"/>
  <c r="C62" i="1" l="1"/>
  <c r="D61" i="1"/>
  <c r="B42" i="1"/>
  <c r="D23" i="1"/>
  <c r="D24" i="1" s="1"/>
  <c r="E61" i="1"/>
  <c r="C81" i="1"/>
  <c r="D42" i="1"/>
  <c r="B23" i="1"/>
  <c r="B80" i="1"/>
  <c r="C23" i="1"/>
  <c r="C24" i="1" s="1"/>
  <c r="O24" i="1"/>
  <c r="A100" i="1" s="1"/>
  <c r="R23" i="1"/>
  <c r="S23" i="1"/>
  <c r="A23" i="1"/>
  <c r="A24" i="1" s="1"/>
  <c r="E80" i="1"/>
  <c r="E81" i="1" s="1"/>
  <c r="D80" i="1"/>
  <c r="D81" i="1" s="1"/>
  <c r="B61" i="1"/>
  <c r="B62" i="1" s="1"/>
  <c r="A42" i="1"/>
  <c r="A43" i="1" s="1"/>
  <c r="A101" i="1" l="1"/>
  <c r="B100" i="1"/>
  <c r="B101" i="1" s="1"/>
  <c r="D43" i="1"/>
  <c r="E62" i="1"/>
  <c r="D25" i="1"/>
  <c r="O25" i="1"/>
  <c r="B63" i="1" s="1"/>
  <c r="R24" i="1"/>
  <c r="S24" i="1"/>
  <c r="B81" i="1"/>
  <c r="B82" i="1" s="1"/>
  <c r="E43" i="1"/>
  <c r="E44" i="1" s="1"/>
  <c r="B43" i="1"/>
  <c r="E24" i="1"/>
  <c r="E25" i="1" s="1"/>
  <c r="C25" i="1"/>
  <c r="C63" i="1"/>
  <c r="C43" i="1"/>
  <c r="C44" i="1" s="1"/>
  <c r="B24" i="1"/>
  <c r="B25" i="1" s="1"/>
  <c r="A81" i="1"/>
  <c r="A82" i="1" s="1"/>
  <c r="D62" i="1"/>
  <c r="A62" i="1"/>
  <c r="A63" i="1" s="1"/>
  <c r="D63" i="1" l="1"/>
  <c r="A25" i="1"/>
  <c r="B44" i="1"/>
  <c r="D82" i="1"/>
  <c r="D83" i="1" s="1"/>
  <c r="O26" i="1"/>
  <c r="A64" i="1" s="1"/>
  <c r="S25" i="1"/>
  <c r="R25" i="1"/>
  <c r="E63" i="1"/>
  <c r="A44" i="1"/>
  <c r="A45" i="1" s="1"/>
  <c r="E82" i="1"/>
  <c r="E83" i="1" s="1"/>
  <c r="D44" i="1"/>
  <c r="C82" i="1"/>
  <c r="C83" i="1" l="1"/>
  <c r="C26" i="1"/>
  <c r="D45" i="1"/>
  <c r="B26" i="1"/>
  <c r="A83" i="1"/>
  <c r="D64" i="1"/>
  <c r="E26" i="1"/>
  <c r="E27" i="1" s="1"/>
  <c r="C45" i="1"/>
  <c r="B83" i="1"/>
  <c r="E64" i="1"/>
  <c r="E65" i="1" s="1"/>
  <c r="E45" i="1"/>
  <c r="B45" i="1"/>
  <c r="B102" i="1"/>
  <c r="E84" i="1"/>
  <c r="S26" i="1"/>
  <c r="O27" i="1"/>
  <c r="A65" i="1" s="1"/>
  <c r="R26" i="1"/>
  <c r="A102" i="1"/>
  <c r="A103" i="1" s="1"/>
  <c r="C64" i="1"/>
  <c r="A26" i="1"/>
  <c r="A27" i="1" s="1"/>
  <c r="D26" i="1"/>
  <c r="B64" i="1"/>
  <c r="B65" i="1" s="1"/>
  <c r="D46" i="1" l="1"/>
  <c r="D27" i="1"/>
  <c r="B103" i="1"/>
  <c r="B84" i="1"/>
  <c r="D65" i="1"/>
  <c r="C27" i="1"/>
  <c r="J83" i="1"/>
  <c r="J82" i="1" s="1"/>
  <c r="J81" i="1" s="1"/>
  <c r="J80" i="1" s="1"/>
  <c r="J79" i="1" s="1"/>
  <c r="J78" i="1" s="1"/>
  <c r="J77" i="1" s="1"/>
  <c r="J76" i="1" s="1"/>
  <c r="J75" i="1" s="1"/>
  <c r="J74" i="1" s="1"/>
  <c r="J73" i="1" s="1"/>
  <c r="L64" i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J45" i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I102" i="1"/>
  <c r="I101" i="1" s="1"/>
  <c r="I100" i="1" s="1"/>
  <c r="I99" i="1" s="1"/>
  <c r="I98" i="1" s="1"/>
  <c r="I97" i="1" s="1"/>
  <c r="I96" i="1" s="1"/>
  <c r="I95" i="1" s="1"/>
  <c r="I94" i="1" s="1"/>
  <c r="I93" i="1" s="1"/>
  <c r="I92" i="1" s="1"/>
  <c r="K83" i="1"/>
  <c r="K82" i="1" s="1"/>
  <c r="K81" i="1" s="1"/>
  <c r="K80" i="1" s="1"/>
  <c r="K79" i="1" s="1"/>
  <c r="K78" i="1" s="1"/>
  <c r="K77" i="1" s="1"/>
  <c r="K76" i="1" s="1"/>
  <c r="K75" i="1" s="1"/>
  <c r="K74" i="1" s="1"/>
  <c r="K73" i="1" s="1"/>
  <c r="M64" i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I64" i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K45" i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M83" i="1"/>
  <c r="M82" i="1" s="1"/>
  <c r="M81" i="1" s="1"/>
  <c r="M80" i="1" s="1"/>
  <c r="M79" i="1" s="1"/>
  <c r="M78" i="1" s="1"/>
  <c r="M77" i="1" s="1"/>
  <c r="M76" i="1" s="1"/>
  <c r="M75" i="1" s="1"/>
  <c r="M74" i="1" s="1"/>
  <c r="M73" i="1" s="1"/>
  <c r="K64" i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I45" i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S27" i="1"/>
  <c r="L26" i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L45" i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M26" i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J102" i="1"/>
  <c r="J101" i="1" s="1"/>
  <c r="J100" i="1" s="1"/>
  <c r="J99" i="1" s="1"/>
  <c r="J98" i="1" s="1"/>
  <c r="J97" i="1" s="1"/>
  <c r="J96" i="1" s="1"/>
  <c r="J95" i="1" s="1"/>
  <c r="J94" i="1" s="1"/>
  <c r="J93" i="1" s="1"/>
  <c r="J92" i="1" s="1"/>
  <c r="M45" i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J64" i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R27" i="1"/>
  <c r="L83" i="1"/>
  <c r="L82" i="1" s="1"/>
  <c r="L81" i="1" s="1"/>
  <c r="L80" i="1" s="1"/>
  <c r="L79" i="1" s="1"/>
  <c r="L78" i="1" s="1"/>
  <c r="L77" i="1" s="1"/>
  <c r="L76" i="1" s="1"/>
  <c r="L75" i="1" s="1"/>
  <c r="L74" i="1" s="1"/>
  <c r="L73" i="1" s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83" i="1"/>
  <c r="I82" i="1" s="1"/>
  <c r="I81" i="1" s="1"/>
  <c r="I80" i="1" s="1"/>
  <c r="I79" i="1" s="1"/>
  <c r="I78" i="1" s="1"/>
  <c r="I77" i="1" s="1"/>
  <c r="I76" i="1" s="1"/>
  <c r="I75" i="1" s="1"/>
  <c r="I74" i="1" s="1"/>
  <c r="I73" i="1" s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B46" i="1"/>
  <c r="C46" i="1"/>
  <c r="A84" i="1"/>
  <c r="C84" i="1"/>
  <c r="C65" i="1"/>
  <c r="E46" i="1"/>
  <c r="D84" i="1"/>
  <c r="B27" i="1"/>
  <c r="A46" i="1"/>
</calcChain>
</file>

<file path=xl/sharedStrings.xml><?xml version="1.0" encoding="utf-8"?>
<sst xmlns="http://schemas.openxmlformats.org/spreadsheetml/2006/main" count="297" uniqueCount="83">
  <si>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</si>
  <si>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</si>
  <si>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</si>
  <si>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</si>
  <si>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</si>
  <si>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</si>
  <si>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</si>
  <si>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</si>
  <si>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</si>
  <si>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</si>
  <si>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</si>
  <si>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</si>
  <si>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</si>
  <si>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</si>
  <si>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</si>
  <si>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</si>
  <si>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</si>
  <si>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</si>
  <si>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</si>
  <si>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</si>
  <si>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</si>
  <si>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</si>
  <si>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</si>
  <si>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</si>
  <si>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</si>
  <si>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</si>
  <si>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</si>
  <si>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Topoloveni - Suseni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</si>
  <si>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</si>
  <si>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</si>
  <si>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</si>
  <si>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</si>
  <si>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</si>
  <si>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</si>
  <si>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</si>
  <si>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</si>
  <si>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</si>
  <si>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</si>
  <si>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</si>
  <si>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</si>
  <si>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</si>
  <si>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</si>
  <si>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</si>
  <si>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</si>
  <si>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</si>
  <si>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</si>
  <si>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Topoloveni</t>
  </si>
  <si>
    <t>Carciumaresti1</t>
  </si>
  <si>
    <t>S</t>
  </si>
  <si>
    <t>Carciumaresti2</t>
  </si>
  <si>
    <t>Leordeni</t>
  </si>
  <si>
    <t>Suseni ramificatie</t>
  </si>
  <si>
    <t>Schitu Scoicesti</t>
  </si>
  <si>
    <t>D</t>
  </si>
  <si>
    <t>Glambocelu</t>
  </si>
  <si>
    <t>Chitesti</t>
  </si>
  <si>
    <t>Bogati Targ</t>
  </si>
  <si>
    <t>1</t>
  </si>
  <si>
    <t>Bogati Primarie</t>
  </si>
  <si>
    <t>Bujoi</t>
  </si>
  <si>
    <t>Suseni</t>
  </si>
  <si>
    <t>1=5</t>
  </si>
  <si>
    <t>1=7</t>
  </si>
  <si>
    <t>1=6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</si>
  <si>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</si>
  <si>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</si>
  <si>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</si>
  <si>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</si>
  <si>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</si>
  <si>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</si>
  <si>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</si>
  <si>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</si>
  <si>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</si>
  <si>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</si>
  <si>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</si>
  <si>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</si>
  <si>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</si>
  <si>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</si>
  <si>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</si>
  <si>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</si>
  <si>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</si>
  <si>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EMITENT,</t>
  </si>
  <si>
    <t>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</si>
</sst>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9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3" fillId="0" borderId="17" xfId="0" applyNumberFormat="1" applyFont="1" applyBorder="1" applyAlignment="1">
      <alignment horizontal="center"/>
    </xf>
    <xf numFmtId="20" fontId="3" fillId="0" borderId="18" xfId="0" applyNumberFormat="1" applyFont="1" applyBorder="1" applyAlignment="1">
      <alignment horizontal="center"/>
    </xf>
    <xf numFmtId="0" fontId="2" fillId="0" borderId="18" xfId="0" applyFont="1" applyBorder="1" applyAlignment="1">
      <alignment horizontal="right"/>
    </xf>
    <xf numFmtId="0" fontId="2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2" fillId="0" borderId="0" xfId="0" applyFont="1" applyAlignment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2" fillId="0" borderId="21" xfId="0" applyFont="1" applyBorder="1" applyAlignment="1">
      <alignment horizontal="right"/>
    </xf>
    <xf numFmtId="0" fontId="2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left"/>
    </xf>
    <xf numFmtId="20" fontId="1" fillId="0" borderId="22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 applyAlignment="1"/>
    <xf numFmtId="0" fontId="1" fillId="0" borderId="0" xfId="0" applyFont="1" applyAlignment="1"/>
    <xf numFmtId="0" fontId="2" fillId="0" borderId="21" xfId="0" applyFont="1" applyBorder="1" applyAlignment="1">
      <alignment horizontal="right"/>
    </xf>
    <xf numFmtId="0" fontId="2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left"/>
    </xf>
    <xf numFmtId="0" fontId="2" fillId="0" borderId="21" xfId="0" applyFont="1" applyBorder="1" applyAlignment="1">
      <alignment horizontal="right"/>
    </xf>
    <xf numFmtId="0" fontId="1" fillId="0" borderId="21" xfId="0" applyFont="1" applyBorder="1" applyAlignment="1">
      <alignment horizontal="left"/>
    </xf>
    <xf numFmtId="0" fontId="8" fillId="0" borderId="0" xfId="0" applyFont="1"/>
    <xf numFmtId="20" fontId="3" fillId="0" borderId="21" xfId="0" applyNumberFormat="1" applyFont="1" applyBorder="1" applyAlignment="1">
      <alignment horizontal="center"/>
    </xf>
    <xf numFmtId="20" fontId="3" fillId="0" borderId="22" xfId="0" applyNumberFormat="1" applyFont="1" applyBorder="1" applyAlignment="1">
      <alignment horizontal="center"/>
    </xf>
    <xf numFmtId="20" fontId="1" fillId="0" borderId="20" xfId="0" applyNumberFormat="1" applyFont="1" applyBorder="1"/>
    <xf numFmtId="20" fontId="1" fillId="0" borderId="21" xfId="0" applyNumberFormat="1" applyFont="1" applyBorder="1"/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center"/>
    </xf>
    <xf numFmtId="20" fontId="1" fillId="0" borderId="15" xfId="0" applyNumberFormat="1" applyFont="1" applyBorder="1" applyAlignment="1">
      <alignment horizontal="center"/>
    </xf>
    <xf numFmtId="20" fontId="1" fillId="0" borderId="16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20" fontId="9" fillId="0" borderId="15" xfId="0" applyNumberFormat="1" applyFont="1" applyBorder="1" applyAlignment="1">
      <alignment horizontal="center"/>
    </xf>
    <xf numFmtId="20" fontId="9" fillId="0" borderId="16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8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2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  <c r="T1" s="3" t="s">
        <v>1</v>
      </c>
      <c r="U1" s="2"/>
      <c r="V1" s="2"/>
      <c r="W1" s="2"/>
      <c r="X1" s="2"/>
      <c r="Y1" s="2"/>
      <c r="Z1" s="2"/>
      <c r="AA1" s="2"/>
      <c r="AB1" s="2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4" t="s">
        <v>2</v>
      </c>
      <c r="S2" s="2"/>
      <c r="T2" s="5" t="s">
        <v>3</v>
      </c>
      <c r="U2" s="5"/>
      <c r="V2" s="5"/>
      <c r="W2" s="5" t="s">
        <v>4</v>
      </c>
      <c r="X2" s="5"/>
      <c r="Y2" s="5"/>
      <c r="Z2" s="5" t="s">
        <v>5</v>
      </c>
      <c r="AA2" s="5"/>
      <c r="AB2" s="5"/>
    </row>
    <row r="3" spans="1:28" ht="12.75" customHeight="1" x14ac:dyDescent="0.2">
      <c r="A3" s="2"/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2"/>
      <c r="O3" s="2"/>
      <c r="P3" s="2"/>
      <c r="Q3" s="2"/>
      <c r="R3" s="4" t="s">
        <v>6</v>
      </c>
      <c r="S3" s="2"/>
      <c r="T3" s="5" t="s">
        <v>7</v>
      </c>
      <c r="U3" s="5" t="s">
        <v>8</v>
      </c>
      <c r="V3" s="5" t="s">
        <v>9</v>
      </c>
      <c r="W3" s="5" t="s">
        <v>7</v>
      </c>
      <c r="X3" s="5" t="s">
        <v>8</v>
      </c>
      <c r="Y3" s="5" t="s">
        <v>9</v>
      </c>
      <c r="Z3" s="5" t="s">
        <v>7</v>
      </c>
      <c r="AA3" s="5" t="s">
        <v>8</v>
      </c>
      <c r="AB3" s="5" t="s">
        <v>9</v>
      </c>
    </row>
    <row r="4" spans="1:28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1"/>
      <c r="K4" s="1"/>
      <c r="L4" s="1"/>
      <c r="M4" s="1"/>
      <c r="N4" s="2"/>
      <c r="O4" s="2"/>
      <c r="P4" s="2"/>
      <c r="Q4" s="2"/>
      <c r="R4" s="2"/>
      <c r="S4" s="2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A5" s="2"/>
      <c r="B5" s="2"/>
      <c r="C5" s="2"/>
      <c r="D5" s="2"/>
      <c r="E5" s="2"/>
      <c r="F5" s="2"/>
      <c r="G5" s="2"/>
      <c r="H5" s="1"/>
      <c r="I5" s="1"/>
      <c r="J5" s="1"/>
      <c r="K5" s="1"/>
      <c r="L5" s="1"/>
      <c r="M5" s="1"/>
      <c r="N5" s="2"/>
      <c r="O5" s="2"/>
      <c r="P5" s="2"/>
      <c r="Q5" s="2"/>
      <c r="R5" s="3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83" t="s">
        <v>21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2"/>
      <c r="O6" s="2"/>
      <c r="P6" s="2"/>
      <c r="Q6" s="2"/>
      <c r="R6" s="3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85" t="s">
        <v>24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2"/>
      <c r="O8" s="2"/>
      <c r="P8" s="2"/>
      <c r="Q8" s="2"/>
      <c r="R8" s="3" t="s">
        <v>26</v>
      </c>
      <c r="S8" s="2"/>
      <c r="T8" s="11">
        <v>34</v>
      </c>
      <c r="U8" s="2"/>
      <c r="V8" s="2"/>
      <c r="W8" s="2"/>
      <c r="X8" s="2"/>
      <c r="Y8" s="2"/>
      <c r="Z8" s="2"/>
      <c r="AA8" s="2"/>
      <c r="AB8" s="2"/>
    </row>
    <row r="9" spans="1:28" ht="15.75" customHeight="1" x14ac:dyDescent="0.25">
      <c r="A9" s="86"/>
      <c r="B9" s="84"/>
      <c r="C9" s="84"/>
      <c r="D9" s="84"/>
      <c r="E9" s="84"/>
      <c r="F9" s="84"/>
      <c r="G9" s="84"/>
      <c r="H9" s="84"/>
      <c r="I9" s="12"/>
      <c r="J9" s="12"/>
      <c r="K9" s="13"/>
      <c r="L9" s="13"/>
      <c r="M9" s="1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15.75" customHeight="1" x14ac:dyDescent="0.25">
      <c r="A10" s="86" t="s">
        <v>27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16.5" customHeight="1" x14ac:dyDescent="0.25">
      <c r="A11" s="12" t="s">
        <v>28</v>
      </c>
      <c r="B11" s="12"/>
      <c r="C11" s="12"/>
      <c r="D11" s="12"/>
      <c r="E11" s="14" t="s">
        <v>82</v>
      </c>
      <c r="F11" s="12"/>
      <c r="G11" s="12"/>
      <c r="H11" s="12"/>
      <c r="I11" s="12"/>
      <c r="J11" s="12"/>
      <c r="K11" s="12"/>
      <c r="L11" s="12"/>
      <c r="M11" s="1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2.75" customHeight="1" x14ac:dyDescent="0.25">
      <c r="A12" s="77" t="s">
        <v>29</v>
      </c>
      <c r="B12" s="78"/>
      <c r="C12" s="78"/>
      <c r="D12" s="78"/>
      <c r="E12" s="78"/>
      <c r="F12" s="15" t="s">
        <v>30</v>
      </c>
      <c r="G12" s="16" t="s">
        <v>31</v>
      </c>
      <c r="H12" s="16" t="s">
        <v>32</v>
      </c>
      <c r="I12" s="80" t="s">
        <v>33</v>
      </c>
      <c r="J12" s="81"/>
      <c r="K12" s="81"/>
      <c r="L12" s="81"/>
      <c r="M12" s="8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7" t="s">
        <v>34</v>
      </c>
      <c r="B13" s="78"/>
      <c r="C13" s="78"/>
      <c r="D13" s="78"/>
      <c r="E13" s="79"/>
      <c r="F13" s="18"/>
      <c r="G13" s="19" t="s">
        <v>35</v>
      </c>
      <c r="H13" s="20" t="s">
        <v>36</v>
      </c>
      <c r="I13" s="77" t="s">
        <v>34</v>
      </c>
      <c r="J13" s="78"/>
      <c r="K13" s="78"/>
      <c r="L13" s="78"/>
      <c r="M13" s="7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4"/>
      <c r="I14" s="22" t="s">
        <v>38</v>
      </c>
      <c r="J14" s="22" t="s">
        <v>39</v>
      </c>
      <c r="K14" s="22" t="s">
        <v>40</v>
      </c>
      <c r="L14" s="22" t="s">
        <v>41</v>
      </c>
      <c r="M14" s="25" t="s">
        <v>42</v>
      </c>
      <c r="N14" s="17"/>
      <c r="O14" s="17" t="s">
        <v>43</v>
      </c>
      <c r="P14" s="17" t="s">
        <v>6</v>
      </c>
      <c r="Q14" s="17" t="s">
        <v>2</v>
      </c>
      <c r="R14" s="26" t="s">
        <v>44</v>
      </c>
      <c r="S14" s="26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7" t="s">
        <v>23</v>
      </c>
      <c r="B15" s="28" t="s">
        <v>23</v>
      </c>
      <c r="C15" s="28" t="s">
        <v>23</v>
      </c>
      <c r="D15" s="28" t="s">
        <v>23</v>
      </c>
      <c r="E15" s="28" t="s">
        <v>23</v>
      </c>
      <c r="F15" s="29"/>
      <c r="G15" s="29"/>
      <c r="H15" s="30"/>
      <c r="I15" s="28" t="s">
        <v>23</v>
      </c>
      <c r="J15" s="28" t="s">
        <v>23</v>
      </c>
      <c r="K15" s="28" t="s">
        <v>23</v>
      </c>
      <c r="L15" s="28" t="s">
        <v>23</v>
      </c>
      <c r="M15" s="31" t="s">
        <v>23</v>
      </c>
      <c r="N15" s="17"/>
      <c r="O15" s="17"/>
      <c r="P15" s="17"/>
      <c r="Q15" s="17"/>
      <c r="R15" s="26" t="s">
        <v>23</v>
      </c>
      <c r="S15" s="26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2">
        <v>0.27083333333333331</v>
      </c>
      <c r="B16" s="33">
        <v>0.29166666666666669</v>
      </c>
      <c r="C16" s="33">
        <v>0.3125</v>
      </c>
      <c r="D16" s="33">
        <v>0.33333333333333331</v>
      </c>
      <c r="E16" s="33">
        <v>0.35416666666666669</v>
      </c>
      <c r="F16" s="34">
        <v>0</v>
      </c>
      <c r="G16" s="35">
        <v>0</v>
      </c>
      <c r="H16" s="36" t="s">
        <v>46</v>
      </c>
      <c r="I16" s="37">
        <f t="shared" ref="I16:M16" si="0">I17+TIME(0,0,(3600*($O17-$O16)/(INDEX($T$5:$AB$6,MATCH(I$15,$S$5:$S$6,0),MATCH(CONCATENATE($P17,$Q17),$T$4:$AB$4,0)))+$T$8))</f>
        <v>0.3184722222222221</v>
      </c>
      <c r="J16" s="37">
        <f t="shared" si="0"/>
        <v>0.33930555555555542</v>
      </c>
      <c r="K16" s="37">
        <f t="shared" si="0"/>
        <v>0.36013888888888879</v>
      </c>
      <c r="L16" s="37">
        <f t="shared" si="0"/>
        <v>0.3809722222222221</v>
      </c>
      <c r="M16" s="38">
        <f t="shared" si="0"/>
        <v>0.40180555555555542</v>
      </c>
      <c r="N16" s="2"/>
      <c r="O16" s="2">
        <v>0</v>
      </c>
      <c r="P16" s="39"/>
      <c r="Q16" s="40"/>
      <c r="R16" s="41"/>
      <c r="S16" s="2"/>
      <c r="T16" s="2"/>
      <c r="U16" s="42"/>
      <c r="V16" s="42"/>
      <c r="W16" s="42"/>
      <c r="X16" s="2"/>
      <c r="Y16" s="2"/>
      <c r="Z16" s="2"/>
      <c r="AA16" s="2"/>
      <c r="AB16" s="2"/>
    </row>
    <row r="17" spans="1:28" ht="13.5" customHeight="1" x14ac:dyDescent="0.2">
      <c r="A17" s="43">
        <f t="shared" ref="A17:E17" si="1">A16+TIME(0,0,(3600*($O17-$O16)/(INDEX($T$5:$AB$6,MATCH(A$15,$S$5:$S$6,0),MATCH(CONCATENATE($P17,$Q17),$T$4:$AB$4,0)))+$T$8))</f>
        <v>0.27255787037037033</v>
      </c>
      <c r="B17" s="44">
        <f t="shared" si="1"/>
        <v>0.2933912037037037</v>
      </c>
      <c r="C17" s="44">
        <f t="shared" si="1"/>
        <v>0.31422453703703701</v>
      </c>
      <c r="D17" s="44">
        <f t="shared" si="1"/>
        <v>0.33505787037037033</v>
      </c>
      <c r="E17" s="44">
        <f t="shared" si="1"/>
        <v>0.3558912037037037</v>
      </c>
      <c r="F17" s="45">
        <v>1.6</v>
      </c>
      <c r="G17" s="46">
        <v>1</v>
      </c>
      <c r="H17" s="47" t="s">
        <v>47</v>
      </c>
      <c r="I17" s="44">
        <f t="shared" ref="I17:M17" si="2">I18+TIME(0,0,(3600*($O18-$O17)/(INDEX($T$5:$AB$6,MATCH(I$15,$S$5:$S$6,0),MATCH(CONCATENATE($P18,$Q18),$T$4:$AB$4,0)))+$T$8))</f>
        <v>0.31674768518518509</v>
      </c>
      <c r="J17" s="44">
        <f t="shared" si="2"/>
        <v>0.33758101851851841</v>
      </c>
      <c r="K17" s="44">
        <f t="shared" si="2"/>
        <v>0.35841435185185178</v>
      </c>
      <c r="L17" s="44">
        <f t="shared" si="2"/>
        <v>0.37924768518518509</v>
      </c>
      <c r="M17" s="48">
        <f t="shared" si="2"/>
        <v>0.40008101851851841</v>
      </c>
      <c r="N17" s="2"/>
      <c r="O17" s="2">
        <f t="shared" ref="O17:O27" si="3">O16+F17</f>
        <v>1.6</v>
      </c>
      <c r="P17" s="49">
        <v>1</v>
      </c>
      <c r="Q17" s="50" t="s">
        <v>48</v>
      </c>
      <c r="R17" s="51">
        <f t="shared" ref="R17:S17" si="4">TIME(0,0,(3600*($O17-$O16)/(INDEX($T$5:$AB$6,MATCH(R$15,$S$5:$S$6,0),MATCH((CONCATENATE($P17,$Q17)),$T$4:$AB$4,0)))))</f>
        <v>1.3310185185185187E-3</v>
      </c>
      <c r="S17" s="51">
        <f t="shared" si="4"/>
        <v>1.6666666666666668E-3</v>
      </c>
      <c r="T17" s="1"/>
      <c r="U17" s="52"/>
      <c r="V17" s="53"/>
      <c r="W17" s="53"/>
      <c r="X17" s="2"/>
      <c r="Y17" s="2"/>
      <c r="Z17" s="2"/>
      <c r="AA17" s="2"/>
      <c r="AB17" s="2"/>
    </row>
    <row r="18" spans="1:28" ht="13.5" customHeight="1" x14ac:dyDescent="0.2">
      <c r="A18" s="43">
        <f t="shared" ref="A18:E18" si="5">A17+TIME(0,0,(3600*($O18-$O17)/(INDEX($T$5:$AB$6,MATCH(A$15,$S$5:$S$6,0),MATCH(CONCATENATE($P18,$Q18),$T$4:$AB$4,0)))+$T$8))</f>
        <v>0.27378472222222217</v>
      </c>
      <c r="B18" s="44">
        <f t="shared" si="5"/>
        <v>0.29461805555555554</v>
      </c>
      <c r="C18" s="44">
        <f t="shared" si="5"/>
        <v>0.31545138888888885</v>
      </c>
      <c r="D18" s="44">
        <f t="shared" si="5"/>
        <v>0.33628472222222217</v>
      </c>
      <c r="E18" s="44">
        <f t="shared" si="5"/>
        <v>0.35711805555555554</v>
      </c>
      <c r="F18" s="45">
        <v>1</v>
      </c>
      <c r="G18" s="46">
        <v>2</v>
      </c>
      <c r="H18" s="47" t="s">
        <v>49</v>
      </c>
      <c r="I18" s="44">
        <f t="shared" ref="I18:M18" si="6">I19+TIME(0,0,(3600*($O19-$O18)/(INDEX($T$5:$AB$6,MATCH(I$15,$S$5:$S$6,0),MATCH(CONCATENATE($P19,$Q19),$T$4:$AB$4,0)))+$T$8))</f>
        <v>0.31552083333333325</v>
      </c>
      <c r="J18" s="44">
        <f t="shared" si="6"/>
        <v>0.33635416666666657</v>
      </c>
      <c r="K18" s="44">
        <f t="shared" si="6"/>
        <v>0.35718749999999994</v>
      </c>
      <c r="L18" s="44">
        <f t="shared" si="6"/>
        <v>0.37802083333333325</v>
      </c>
      <c r="M18" s="48">
        <f t="shared" si="6"/>
        <v>0.39885416666666657</v>
      </c>
      <c r="N18" s="2"/>
      <c r="O18" s="2">
        <f t="shared" si="3"/>
        <v>2.6</v>
      </c>
      <c r="P18" s="49">
        <v>1</v>
      </c>
      <c r="Q18" s="50" t="s">
        <v>48</v>
      </c>
      <c r="R18" s="51">
        <f t="shared" ref="R18:S18" si="7">TIME(0,0,(3600*($O18-$O17)/(INDEX($T$5:$AB$6,MATCH(R$15,$S$5:$S$6,0),MATCH((CONCATENATE($P18,$Q18)),$T$4:$AB$4,0)))))</f>
        <v>8.3333333333333339E-4</v>
      </c>
      <c r="S18" s="51">
        <f t="shared" si="7"/>
        <v>1.0416666666666667E-3</v>
      </c>
      <c r="T18" s="1"/>
      <c r="U18" s="52"/>
      <c r="V18" s="53"/>
      <c r="W18" s="53"/>
      <c r="X18" s="2"/>
      <c r="Y18" s="2"/>
      <c r="Z18" s="2"/>
      <c r="AA18" s="2"/>
      <c r="AB18" s="2"/>
    </row>
    <row r="19" spans="1:28" ht="13.5" customHeight="1" x14ac:dyDescent="0.2">
      <c r="A19" s="43">
        <f t="shared" ref="A19:E19" si="8">A18+TIME(0,0,(3600*($O19-$O18)/(INDEX($T$5:$AB$6,MATCH(A$15,$S$5:$S$6,0),MATCH(CONCATENATE($P19,$Q19),$T$4:$AB$4,0)))+$T$8))</f>
        <v>0.27550925925925918</v>
      </c>
      <c r="B19" s="44">
        <f t="shared" si="8"/>
        <v>0.29634259259259255</v>
      </c>
      <c r="C19" s="44">
        <f t="shared" si="8"/>
        <v>0.31717592592592586</v>
      </c>
      <c r="D19" s="44">
        <f t="shared" si="8"/>
        <v>0.33800925925925918</v>
      </c>
      <c r="E19" s="44">
        <f t="shared" si="8"/>
        <v>0.35884259259259255</v>
      </c>
      <c r="F19" s="45">
        <v>1.6</v>
      </c>
      <c r="G19" s="46">
        <v>3</v>
      </c>
      <c r="H19" s="47" t="s">
        <v>50</v>
      </c>
      <c r="I19" s="44">
        <f t="shared" ref="I19:M19" si="9">I20+TIME(0,0,(3600*($O20-$O19)/(INDEX($T$5:$AB$6,MATCH(I$15,$S$5:$S$6,0),MATCH(CONCATENATE($P20,$Q20),$T$4:$AB$4,0)))+$T$8))</f>
        <v>0.31379629629629624</v>
      </c>
      <c r="J19" s="44">
        <f t="shared" si="9"/>
        <v>0.33462962962962955</v>
      </c>
      <c r="K19" s="44">
        <f t="shared" si="9"/>
        <v>0.35546296296296293</v>
      </c>
      <c r="L19" s="44">
        <f t="shared" si="9"/>
        <v>0.37629629629629624</v>
      </c>
      <c r="M19" s="48">
        <f t="shared" si="9"/>
        <v>0.39712962962962955</v>
      </c>
      <c r="N19" s="2"/>
      <c r="O19" s="2">
        <f t="shared" si="3"/>
        <v>4.2</v>
      </c>
      <c r="P19" s="49">
        <v>1</v>
      </c>
      <c r="Q19" s="50" t="s">
        <v>48</v>
      </c>
      <c r="R19" s="51">
        <f t="shared" ref="R19:S19" si="10">TIME(0,0,(3600*($O19-$O18)/(INDEX($T$5:$AB$6,MATCH(R$15,$S$5:$S$6,0),MATCH((CONCATENATE($P19,$Q19)),$T$4:$AB$4,0)))))</f>
        <v>1.3310185185185187E-3</v>
      </c>
      <c r="S19" s="51">
        <f t="shared" si="10"/>
        <v>1.6666666666666668E-3</v>
      </c>
      <c r="T19" s="1"/>
      <c r="U19" s="52"/>
      <c r="V19" s="53"/>
      <c r="W19" s="53"/>
      <c r="X19" s="2"/>
      <c r="Y19" s="2"/>
      <c r="Z19" s="2"/>
      <c r="AA19" s="2"/>
      <c r="AB19" s="2"/>
    </row>
    <row r="20" spans="1:28" ht="13.5" customHeight="1" x14ac:dyDescent="0.2">
      <c r="A20" s="43">
        <f t="shared" ref="A20:E20" si="11">A19+TIME(0,0,(3600*($O20-$O19)/(INDEX($T$5:$AB$6,MATCH(A$15,$S$5:$S$6,0),MATCH(CONCATENATE($P20,$Q20),$T$4:$AB$4,0)))+$T$8))</f>
        <v>0.27689814814814806</v>
      </c>
      <c r="B20" s="44">
        <f t="shared" si="11"/>
        <v>0.29773148148148143</v>
      </c>
      <c r="C20" s="44">
        <f t="shared" si="11"/>
        <v>0.31856481481481475</v>
      </c>
      <c r="D20" s="44">
        <f t="shared" si="11"/>
        <v>0.33939814814814806</v>
      </c>
      <c r="E20" s="44">
        <f t="shared" si="11"/>
        <v>0.36023148148148143</v>
      </c>
      <c r="F20" s="45">
        <v>1.2</v>
      </c>
      <c r="G20" s="46">
        <v>4</v>
      </c>
      <c r="H20" s="47" t="s">
        <v>51</v>
      </c>
      <c r="I20" s="44">
        <f t="shared" ref="I20:M20" si="12">I21+TIME(0,0,(3600*($O21-$O20)/(INDEX($T$5:$AB$6,MATCH(I$15,$S$5:$S$6,0),MATCH(CONCATENATE($P21,$Q21),$T$4:$AB$4,0)))+$T$8))</f>
        <v>0.31240740740740736</v>
      </c>
      <c r="J20" s="44">
        <f t="shared" si="12"/>
        <v>0.33324074074074067</v>
      </c>
      <c r="K20" s="44">
        <f t="shared" si="12"/>
        <v>0.35407407407407404</v>
      </c>
      <c r="L20" s="44">
        <f t="shared" si="12"/>
        <v>0.37490740740740736</v>
      </c>
      <c r="M20" s="48">
        <f t="shared" si="12"/>
        <v>0.39574074074074067</v>
      </c>
      <c r="N20" s="2"/>
      <c r="O20" s="2">
        <f t="shared" si="3"/>
        <v>5.4</v>
      </c>
      <c r="P20" s="49">
        <v>1</v>
      </c>
      <c r="Q20" s="50" t="s">
        <v>48</v>
      </c>
      <c r="R20" s="51">
        <f t="shared" ref="R20:S20" si="13">TIME(0,0,(3600*($O20-$O19)/(INDEX($T$5:$AB$6,MATCH(R$15,$S$5:$S$6,0),MATCH((CONCATENATE($P20,$Q20)),$T$4:$AB$4,0)))))</f>
        <v>9.9537037037037042E-4</v>
      </c>
      <c r="S20" s="51">
        <f t="shared" si="13"/>
        <v>1.25E-3</v>
      </c>
      <c r="T20" s="1"/>
      <c r="U20" s="52"/>
      <c r="V20" s="53"/>
      <c r="W20" s="53"/>
      <c r="X20" s="2"/>
      <c r="Y20" s="2"/>
      <c r="Z20" s="2"/>
      <c r="AA20" s="2"/>
      <c r="AB20" s="2"/>
    </row>
    <row r="21" spans="1:28" ht="13.5" customHeight="1" x14ac:dyDescent="0.2">
      <c r="A21" s="43">
        <f t="shared" ref="A21:E21" si="14">A20+TIME(0,0,(3600*($O21-$O20)/(INDEX($T$5:$AB$6,MATCH(A$15,$S$5:$S$6,0),MATCH(CONCATENATE($P21,$Q21),$T$4:$AB$4,0)))+$T$8))</f>
        <v>0.28011574074074064</v>
      </c>
      <c r="B21" s="44">
        <f t="shared" si="14"/>
        <v>0.30094907407407401</v>
      </c>
      <c r="C21" s="44">
        <f t="shared" si="14"/>
        <v>0.32178240740740732</v>
      </c>
      <c r="D21" s="44">
        <f t="shared" si="14"/>
        <v>0.34261574074074064</v>
      </c>
      <c r="E21" s="44">
        <f t="shared" si="14"/>
        <v>0.36344907407407401</v>
      </c>
      <c r="F21" s="54">
        <v>3.4</v>
      </c>
      <c r="G21" s="55">
        <v>5</v>
      </c>
      <c r="H21" s="56" t="s">
        <v>52</v>
      </c>
      <c r="I21" s="44">
        <f t="shared" ref="I21:M21" si="15">I22+TIME(0,0,(3600*($O22-$O21)/(INDEX($T$5:$AB$6,MATCH(I$15,$S$5:$S$6,0),MATCH(CONCATENATE($P22,$Q22),$T$4:$AB$4,0)))+$T$8))</f>
        <v>0.30918981481481478</v>
      </c>
      <c r="J21" s="44">
        <f t="shared" si="15"/>
        <v>0.33002314814814809</v>
      </c>
      <c r="K21" s="44">
        <f t="shared" si="15"/>
        <v>0.35085648148148146</v>
      </c>
      <c r="L21" s="44">
        <f t="shared" si="15"/>
        <v>0.37168981481481478</v>
      </c>
      <c r="M21" s="48">
        <f t="shared" si="15"/>
        <v>0.39252314814814809</v>
      </c>
      <c r="N21" s="2"/>
      <c r="O21" s="2">
        <f t="shared" si="3"/>
        <v>8.8000000000000007</v>
      </c>
      <c r="P21" s="49">
        <v>1</v>
      </c>
      <c r="Q21" s="50" t="s">
        <v>53</v>
      </c>
      <c r="R21" s="51">
        <f t="shared" ref="R21:S21" si="16">TIME(0,0,(3600*($O21-$O20)/(INDEX($T$5:$AB$6,MATCH(R$15,$S$5:$S$6,0),MATCH((CONCATENATE($P21,$Q21)),$T$4:$AB$4,0)))))</f>
        <v>2.8240740740740739E-3</v>
      </c>
      <c r="S21" s="51">
        <f t="shared" si="16"/>
        <v>3.5416666666666665E-3</v>
      </c>
      <c r="T21" s="1"/>
      <c r="U21" s="2"/>
      <c r="V21" s="2"/>
      <c r="W21" s="2"/>
      <c r="X21" s="2"/>
      <c r="Y21" s="2"/>
      <c r="Z21" s="2"/>
      <c r="AA21" s="2"/>
      <c r="AB21" s="2"/>
    </row>
    <row r="22" spans="1:28" ht="13.5" customHeight="1" x14ac:dyDescent="0.2">
      <c r="A22" s="43">
        <f t="shared" ref="A22:E22" si="17">A21+TIME(0,0,(3600*($O22-$O21)/(INDEX($T$5:$AB$6,MATCH(A$15,$S$5:$S$6,0),MATCH(CONCATENATE($P22,$Q22),$T$4:$AB$4,0)))+$T$8))</f>
        <v>0.28241898148148137</v>
      </c>
      <c r="B22" s="44">
        <f t="shared" si="17"/>
        <v>0.30325231481481474</v>
      </c>
      <c r="C22" s="44">
        <f t="shared" si="17"/>
        <v>0.32408564814814805</v>
      </c>
      <c r="D22" s="44">
        <f t="shared" si="17"/>
        <v>0.34491898148148137</v>
      </c>
      <c r="E22" s="44">
        <f t="shared" si="17"/>
        <v>0.36575231481481474</v>
      </c>
      <c r="F22" s="57">
        <v>2.2999999999999998</v>
      </c>
      <c r="G22" s="55">
        <v>6</v>
      </c>
      <c r="H22" s="58" t="s">
        <v>54</v>
      </c>
      <c r="I22" s="44">
        <f t="shared" ref="I22:M22" si="18">I23+TIME(0,0,(3600*($O23-$O22)/(INDEX($T$5:$AB$6,MATCH(I$15,$S$5:$S$6,0),MATCH(CONCATENATE($P23,$Q23),$T$4:$AB$4,0)))+$T$8))</f>
        <v>0.30688657407407405</v>
      </c>
      <c r="J22" s="44">
        <f t="shared" si="18"/>
        <v>0.32771990740740736</v>
      </c>
      <c r="K22" s="44">
        <f t="shared" si="18"/>
        <v>0.34855324074074073</v>
      </c>
      <c r="L22" s="44">
        <f t="shared" si="18"/>
        <v>0.36938657407407405</v>
      </c>
      <c r="M22" s="48">
        <f t="shared" si="18"/>
        <v>0.39021990740740736</v>
      </c>
      <c r="N22" s="2"/>
      <c r="O22" s="2">
        <f t="shared" si="3"/>
        <v>11.100000000000001</v>
      </c>
      <c r="P22" s="49">
        <v>1</v>
      </c>
      <c r="Q22" s="50" t="s">
        <v>53</v>
      </c>
      <c r="R22" s="51">
        <f t="shared" ref="R22:S22" si="19">TIME(0,0,(3600*($O22-$O21)/(INDEX($T$5:$AB$6,MATCH(R$15,$S$5:$S$6,0),MATCH((CONCATENATE($P22,$Q22)),$T$4:$AB$4,0)))))</f>
        <v>1.9097222222222222E-3</v>
      </c>
      <c r="S22" s="51">
        <f t="shared" si="19"/>
        <v>2.3958333333333336E-3</v>
      </c>
      <c r="T22" s="1"/>
      <c r="U22" s="2"/>
      <c r="V22" s="2"/>
      <c r="W22" s="2"/>
      <c r="X22" s="2"/>
      <c r="Y22" s="2"/>
      <c r="Z22" s="2"/>
      <c r="AA22" s="2"/>
      <c r="AB22" s="2"/>
    </row>
    <row r="23" spans="1:28" ht="13.5" customHeight="1" x14ac:dyDescent="0.2">
      <c r="A23" s="43">
        <f t="shared" ref="A23:E23" si="20">A22+TIME(0,0,(3600*($O23-$O22)/(INDEX($T$5:$AB$6,MATCH(A$15,$S$5:$S$6,0),MATCH(CONCATENATE($P23,$Q23),$T$4:$AB$4,0)))+$T$8))</f>
        <v>0.2847222222222221</v>
      </c>
      <c r="B23" s="44">
        <f t="shared" si="20"/>
        <v>0.30555555555555547</v>
      </c>
      <c r="C23" s="44">
        <f t="shared" si="20"/>
        <v>0.32638888888888878</v>
      </c>
      <c r="D23" s="44">
        <f t="shared" si="20"/>
        <v>0.3472222222222221</v>
      </c>
      <c r="E23" s="44">
        <f t="shared" si="20"/>
        <v>0.36805555555555547</v>
      </c>
      <c r="F23" s="57">
        <v>2.2999999999999998</v>
      </c>
      <c r="G23" s="55">
        <v>7</v>
      </c>
      <c r="H23" s="58" t="s">
        <v>55</v>
      </c>
      <c r="I23" s="44">
        <f t="shared" ref="I23:M23" si="21">I24+TIME(0,0,(3600*($O24-$O23)/(INDEX($T$5:$AB$6,MATCH(I$15,$S$5:$S$6,0),MATCH(CONCATENATE($P24,$Q24),$T$4:$AB$4,0)))+$T$8))</f>
        <v>0.30458333333333332</v>
      </c>
      <c r="J23" s="44">
        <f t="shared" si="21"/>
        <v>0.32541666666666663</v>
      </c>
      <c r="K23" s="44">
        <f t="shared" si="21"/>
        <v>0.34625</v>
      </c>
      <c r="L23" s="44">
        <f t="shared" si="21"/>
        <v>0.36708333333333332</v>
      </c>
      <c r="M23" s="48">
        <f t="shared" si="21"/>
        <v>0.38791666666666663</v>
      </c>
      <c r="N23" s="2"/>
      <c r="O23" s="2">
        <f t="shared" si="3"/>
        <v>13.400000000000002</v>
      </c>
      <c r="P23" s="49">
        <v>1</v>
      </c>
      <c r="Q23" s="50" t="s">
        <v>53</v>
      </c>
      <c r="R23" s="51">
        <f t="shared" ref="R23:S23" si="22">TIME(0,0,(3600*($O23-$O22)/(INDEX($T$5:$AB$6,MATCH(R$15,$S$5:$S$6,0),MATCH((CONCATENATE($P23,$Q23)),$T$4:$AB$4,0)))))</f>
        <v>1.9097222222222222E-3</v>
      </c>
      <c r="S23" s="51">
        <f t="shared" si="22"/>
        <v>2.3958333333333336E-3</v>
      </c>
      <c r="T23" s="1"/>
      <c r="U23" s="2"/>
      <c r="V23" s="2"/>
      <c r="W23" s="2"/>
      <c r="X23" s="2"/>
      <c r="Y23" s="2"/>
      <c r="Z23" s="2"/>
      <c r="AA23" s="2"/>
      <c r="AB23" s="2"/>
    </row>
    <row r="24" spans="1:28" ht="13.5" customHeight="1" x14ac:dyDescent="0.2">
      <c r="A24" s="43">
        <f t="shared" ref="A24:E24" si="23">A23+TIME(0,0,(3600*($O24-$O23)/(INDEX($T$5:$AB$6,MATCH(A$15,$S$5:$S$6,0),MATCH(CONCATENATE($P24,$Q24),$T$4:$AB$4,0)))+$T$8))</f>
        <v>0.28611111111111098</v>
      </c>
      <c r="B24" s="44">
        <f t="shared" si="23"/>
        <v>0.30694444444444435</v>
      </c>
      <c r="C24" s="44">
        <f t="shared" si="23"/>
        <v>0.32777777777777767</v>
      </c>
      <c r="D24" s="44">
        <f t="shared" si="23"/>
        <v>0.34861111111111098</v>
      </c>
      <c r="E24" s="44">
        <f t="shared" si="23"/>
        <v>0.36944444444444435</v>
      </c>
      <c r="F24" s="57">
        <v>1.2</v>
      </c>
      <c r="G24" s="55">
        <v>8</v>
      </c>
      <c r="H24" s="58" t="s">
        <v>56</v>
      </c>
      <c r="I24" s="44">
        <f t="shared" ref="I24:M24" si="24">I25+TIME(0,0,(3600*($O25-$O24)/(INDEX($T$5:$AB$6,MATCH(I$15,$S$5:$S$6,0),MATCH(CONCATENATE($P25,$Q25),$T$4:$AB$4,0)))+$T$8))</f>
        <v>0.30319444444444443</v>
      </c>
      <c r="J24" s="44">
        <f t="shared" si="24"/>
        <v>0.32402777777777775</v>
      </c>
      <c r="K24" s="44">
        <f t="shared" si="24"/>
        <v>0.34486111111111112</v>
      </c>
      <c r="L24" s="44">
        <f t="shared" si="24"/>
        <v>0.36569444444444443</v>
      </c>
      <c r="M24" s="48">
        <f t="shared" si="24"/>
        <v>0.38652777777777775</v>
      </c>
      <c r="N24" s="2"/>
      <c r="O24" s="2">
        <f t="shared" si="3"/>
        <v>14.600000000000001</v>
      </c>
      <c r="P24" s="50" t="s">
        <v>57</v>
      </c>
      <c r="Q24" s="50" t="s">
        <v>53</v>
      </c>
      <c r="R24" s="51">
        <f t="shared" ref="R24:S24" si="25">TIME(0,0,(3600*($O24-$O23)/(INDEX($T$5:$AB$6,MATCH(R$15,$S$5:$S$6,0),MATCH((CONCATENATE($P24,$Q24)),$T$4:$AB$4,0)))))</f>
        <v>9.9537037037037042E-4</v>
      </c>
      <c r="S24" s="51">
        <f t="shared" si="25"/>
        <v>1.25E-3</v>
      </c>
      <c r="T24" s="1"/>
      <c r="U24" s="59"/>
      <c r="V24" s="1"/>
      <c r="W24" s="1"/>
      <c r="X24" s="2"/>
      <c r="Y24" s="2"/>
      <c r="Z24" s="2"/>
      <c r="AA24" s="2"/>
      <c r="AB24" s="2"/>
    </row>
    <row r="25" spans="1:28" ht="13.5" customHeight="1" x14ac:dyDescent="0.2">
      <c r="A25" s="43">
        <f t="shared" ref="A25:E25" si="26">A24+TIME(0,0,(3600*($O25-$O24)/(INDEX($T$5:$AB$6,MATCH(A$15,$S$5:$S$6,0),MATCH(CONCATENATE($P25,$Q25),$T$4:$AB$4,0)))+$T$8))</f>
        <v>0.28692129629629615</v>
      </c>
      <c r="B25" s="44">
        <f t="shared" si="26"/>
        <v>0.30775462962962952</v>
      </c>
      <c r="C25" s="44">
        <f t="shared" si="26"/>
        <v>0.32858796296296283</v>
      </c>
      <c r="D25" s="44">
        <f t="shared" si="26"/>
        <v>0.34942129629629615</v>
      </c>
      <c r="E25" s="44">
        <f t="shared" si="26"/>
        <v>0.37025462962962952</v>
      </c>
      <c r="F25" s="57">
        <v>0.5</v>
      </c>
      <c r="G25" s="55">
        <v>9</v>
      </c>
      <c r="H25" s="58" t="s">
        <v>58</v>
      </c>
      <c r="I25" s="44">
        <f t="shared" ref="I25:M25" si="27">I26+TIME(0,0,(3600*($O26-$O25)/(INDEX($T$5:$AB$6,MATCH(I$15,$S$5:$S$6,0),MATCH(CONCATENATE($P26,$Q26),$T$4:$AB$4,0)))+$T$8))</f>
        <v>0.30238425925925927</v>
      </c>
      <c r="J25" s="44">
        <f t="shared" si="27"/>
        <v>0.32321759259259258</v>
      </c>
      <c r="K25" s="44">
        <f t="shared" si="27"/>
        <v>0.34405092592592595</v>
      </c>
      <c r="L25" s="44">
        <f t="shared" si="27"/>
        <v>0.36488425925925927</v>
      </c>
      <c r="M25" s="48">
        <f t="shared" si="27"/>
        <v>0.38571759259259258</v>
      </c>
      <c r="N25" s="2"/>
      <c r="O25" s="2">
        <f t="shared" si="3"/>
        <v>15.100000000000001</v>
      </c>
      <c r="P25" s="50" t="s">
        <v>57</v>
      </c>
      <c r="Q25" s="50" t="s">
        <v>53</v>
      </c>
      <c r="R25" s="51">
        <f t="shared" ref="R25:S25" si="28">TIME(0,0,(3600*($O25-$O24)/(INDEX($T$5:$AB$6,MATCH(R$15,$S$5:$S$6,0),MATCH((CONCATENATE($P25,$Q25)),$T$4:$AB$4,0)))))</f>
        <v>4.1666666666666669E-4</v>
      </c>
      <c r="S25" s="51">
        <f t="shared" si="28"/>
        <v>5.2083333333333333E-4</v>
      </c>
      <c r="T25" s="1"/>
      <c r="U25" s="59"/>
      <c r="V25" s="1"/>
      <c r="W25" s="1"/>
      <c r="X25" s="2"/>
      <c r="Y25" s="2"/>
      <c r="Z25" s="2"/>
      <c r="AA25" s="2"/>
      <c r="AB25" s="2"/>
    </row>
    <row r="26" spans="1:28" ht="13.5" customHeight="1" x14ac:dyDescent="0.2">
      <c r="A26" s="43">
        <f t="shared" ref="A26:E26" si="29">A25+TIME(0,0,(3600*($O26-$O25)/(INDEX($T$5:$AB$6,MATCH(A$15,$S$5:$S$6,0),MATCH(CONCATENATE($P26,$Q26),$T$4:$AB$4,0)))+$T$8))</f>
        <v>0.28922453703703688</v>
      </c>
      <c r="B26" s="44">
        <f t="shared" si="29"/>
        <v>0.31005787037037025</v>
      </c>
      <c r="C26" s="44">
        <f t="shared" si="29"/>
        <v>0.33089120370370356</v>
      </c>
      <c r="D26" s="44">
        <f t="shared" si="29"/>
        <v>0.35172453703703688</v>
      </c>
      <c r="E26" s="44">
        <f t="shared" si="29"/>
        <v>0.37255787037037025</v>
      </c>
      <c r="F26" s="57">
        <v>2.2999999999999998</v>
      </c>
      <c r="G26" s="55">
        <v>10</v>
      </c>
      <c r="H26" s="58" t="s">
        <v>59</v>
      </c>
      <c r="I26" s="44">
        <f t="shared" ref="I26:M26" si="30">I27+TIME(0,0,(3600*($O27-$O26)/(INDEX($T$5:$AB$6,MATCH(I$15,$S$5:$S$6,0),MATCH(CONCATENATE($P27,$Q27),$T$4:$AB$4,0)))+$T$8))</f>
        <v>0.30008101851851854</v>
      </c>
      <c r="J26" s="44">
        <f t="shared" si="30"/>
        <v>0.32091435185185185</v>
      </c>
      <c r="K26" s="44">
        <f t="shared" si="30"/>
        <v>0.34174768518518522</v>
      </c>
      <c r="L26" s="44">
        <f t="shared" si="30"/>
        <v>0.36258101851851854</v>
      </c>
      <c r="M26" s="48">
        <f t="shared" si="30"/>
        <v>0.38341435185185185</v>
      </c>
      <c r="N26" s="2"/>
      <c r="O26" s="2">
        <f t="shared" si="3"/>
        <v>17.400000000000002</v>
      </c>
      <c r="P26" s="50" t="s">
        <v>57</v>
      </c>
      <c r="Q26" s="50" t="s">
        <v>53</v>
      </c>
      <c r="R26" s="51">
        <f t="shared" ref="R26:S26" si="31">TIME(0,0,(3600*($O26-$O25)/(INDEX($T$5:$AB$6,MATCH(R$15,$S$5:$S$6,0),MATCH((CONCATENATE($P26,$Q26)),$T$4:$AB$4,0)))))</f>
        <v>1.9097222222222222E-3</v>
      </c>
      <c r="S26" s="51">
        <f t="shared" si="31"/>
        <v>2.3958333333333336E-3</v>
      </c>
      <c r="T26" s="1"/>
      <c r="U26" s="59"/>
      <c r="V26" s="1"/>
      <c r="W26" s="1"/>
      <c r="X26" s="2"/>
      <c r="Y26" s="2"/>
      <c r="Z26" s="2"/>
      <c r="AA26" s="2"/>
      <c r="AB26" s="2"/>
    </row>
    <row r="27" spans="1:28" ht="13.5" customHeight="1" x14ac:dyDescent="0.2">
      <c r="A27" s="43">
        <f t="shared" ref="A27:E27" si="32">A26+TIME(0,0,(3600*($O27-$O26)/(INDEX($T$5:$AB$6,MATCH(A$15,$S$5:$S$6,0),MATCH(CONCATENATE($P27,$Q27),$T$4:$AB$4,0)))+$T$8))</f>
        <v>0.29069444444444431</v>
      </c>
      <c r="B27" s="44">
        <f t="shared" si="32"/>
        <v>0.31152777777777768</v>
      </c>
      <c r="C27" s="44">
        <f t="shared" si="32"/>
        <v>0.332361111111111</v>
      </c>
      <c r="D27" s="44">
        <f t="shared" si="32"/>
        <v>0.35319444444444431</v>
      </c>
      <c r="E27" s="44">
        <f t="shared" si="32"/>
        <v>0.37402777777777768</v>
      </c>
      <c r="F27" s="57">
        <v>1.3</v>
      </c>
      <c r="G27" s="55">
        <v>11</v>
      </c>
      <c r="H27" s="58" t="s">
        <v>60</v>
      </c>
      <c r="I27" s="60">
        <v>0.2986111111111111</v>
      </c>
      <c r="J27" s="60">
        <v>0.31944444444444442</v>
      </c>
      <c r="K27" s="60">
        <v>0.34027777777777779</v>
      </c>
      <c r="L27" s="60">
        <v>0.3611111111111111</v>
      </c>
      <c r="M27" s="61">
        <v>0.38194444444444442</v>
      </c>
      <c r="N27" s="2"/>
      <c r="O27" s="2">
        <f t="shared" si="3"/>
        <v>18.700000000000003</v>
      </c>
      <c r="P27" s="50" t="s">
        <v>57</v>
      </c>
      <c r="Q27" s="50" t="s">
        <v>53</v>
      </c>
      <c r="R27" s="51">
        <f t="shared" ref="R27:S27" si="33">TIME(0,0,(3600*($O27-$O26)/(INDEX($T$5:$AB$6,MATCH(R$15,$S$5:$S$6,0),MATCH((CONCATENATE($P27,$Q27)),$T$4:$AB$4,0)))))</f>
        <v>1.0763888888888889E-3</v>
      </c>
      <c r="S27" s="51">
        <f t="shared" si="33"/>
        <v>1.3541666666666667E-3</v>
      </c>
      <c r="T27" s="1"/>
      <c r="U27" s="59"/>
      <c r="V27" s="1"/>
      <c r="W27" s="1"/>
      <c r="X27" s="2"/>
      <c r="Y27" s="2"/>
      <c r="Z27" s="2"/>
      <c r="AA27" s="2"/>
      <c r="AB27" s="2"/>
    </row>
    <row r="28" spans="1:28" ht="13.5" customHeight="1" x14ac:dyDescent="0.2">
      <c r="A28" s="62"/>
      <c r="B28" s="63"/>
      <c r="C28" s="63"/>
      <c r="D28" s="63"/>
      <c r="E28" s="63"/>
      <c r="F28" s="64"/>
      <c r="G28" s="65"/>
      <c r="H28" s="64"/>
      <c r="I28" s="63"/>
      <c r="J28" s="63"/>
      <c r="K28" s="63"/>
      <c r="L28" s="63"/>
      <c r="M28" s="66"/>
      <c r="N28" s="2"/>
      <c r="O28" s="2"/>
      <c r="P28" s="2"/>
      <c r="Q28" s="2"/>
      <c r="R28" s="51"/>
      <c r="S28" s="51"/>
      <c r="T28" s="1"/>
      <c r="U28" s="59"/>
      <c r="V28" s="1"/>
      <c r="W28" s="1"/>
      <c r="X28" s="2"/>
      <c r="Y28" s="2"/>
      <c r="Z28" s="2"/>
      <c r="AA28" s="2"/>
      <c r="AB28" s="2"/>
    </row>
    <row r="29" spans="1:28" ht="13.5" customHeight="1" x14ac:dyDescent="0.2">
      <c r="A29" s="67" t="s">
        <v>61</v>
      </c>
      <c r="B29" s="68" t="s">
        <v>62</v>
      </c>
      <c r="C29" s="68" t="s">
        <v>61</v>
      </c>
      <c r="D29" s="68" t="s">
        <v>63</v>
      </c>
      <c r="E29" s="68" t="s">
        <v>61</v>
      </c>
      <c r="F29" s="69"/>
      <c r="G29" s="70"/>
      <c r="H29" s="69"/>
      <c r="I29" s="71" t="s">
        <v>61</v>
      </c>
      <c r="J29" s="71" t="s">
        <v>62</v>
      </c>
      <c r="K29" s="71" t="s">
        <v>61</v>
      </c>
      <c r="L29" s="71" t="s">
        <v>63</v>
      </c>
      <c r="M29" s="72" t="s">
        <v>61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3.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3.5" customHeight="1" x14ac:dyDescent="0.25">
      <c r="A31" s="77" t="s">
        <v>29</v>
      </c>
      <c r="B31" s="78"/>
      <c r="C31" s="78"/>
      <c r="D31" s="78"/>
      <c r="E31" s="78"/>
      <c r="F31" s="15" t="s">
        <v>30</v>
      </c>
      <c r="G31" s="16" t="s">
        <v>31</v>
      </c>
      <c r="H31" s="16" t="s">
        <v>32</v>
      </c>
      <c r="I31" s="80" t="s">
        <v>33</v>
      </c>
      <c r="J31" s="81"/>
      <c r="K31" s="81"/>
      <c r="L31" s="81"/>
      <c r="M31" s="8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3.5" customHeight="1" x14ac:dyDescent="0.25">
      <c r="A32" s="77" t="s">
        <v>34</v>
      </c>
      <c r="B32" s="78"/>
      <c r="C32" s="78"/>
      <c r="D32" s="78"/>
      <c r="E32" s="79"/>
      <c r="F32" s="18"/>
      <c r="G32" s="19" t="s">
        <v>35</v>
      </c>
      <c r="H32" s="20" t="s">
        <v>36</v>
      </c>
      <c r="I32" s="77" t="s">
        <v>34</v>
      </c>
      <c r="J32" s="78"/>
      <c r="K32" s="78"/>
      <c r="L32" s="78"/>
      <c r="M32" s="79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3.5" customHeight="1" x14ac:dyDescent="0.25">
      <c r="A33" s="21" t="s">
        <v>64</v>
      </c>
      <c r="B33" s="22" t="s">
        <v>65</v>
      </c>
      <c r="C33" s="22" t="s">
        <v>66</v>
      </c>
      <c r="D33" s="22" t="s">
        <v>67</v>
      </c>
      <c r="E33" s="22" t="s">
        <v>68</v>
      </c>
      <c r="F33" s="23"/>
      <c r="G33" s="23"/>
      <c r="H33" s="24"/>
      <c r="I33" s="22" t="s">
        <v>64</v>
      </c>
      <c r="J33" s="22" t="s">
        <v>65</v>
      </c>
      <c r="K33" s="22" t="s">
        <v>66</v>
      </c>
      <c r="L33" s="22" t="s">
        <v>67</v>
      </c>
      <c r="M33" s="25" t="s">
        <v>68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3.5" customHeight="1" x14ac:dyDescent="0.25">
      <c r="A34" s="27" t="s">
        <v>23</v>
      </c>
      <c r="B34" s="28" t="s">
        <v>23</v>
      </c>
      <c r="C34" s="28" t="s">
        <v>23</v>
      </c>
      <c r="D34" s="28" t="s">
        <v>23</v>
      </c>
      <c r="E34" s="28" t="s">
        <v>23</v>
      </c>
      <c r="F34" s="29"/>
      <c r="G34" s="29"/>
      <c r="H34" s="30"/>
      <c r="I34" s="28" t="s">
        <v>23</v>
      </c>
      <c r="J34" s="28" t="s">
        <v>23</v>
      </c>
      <c r="K34" s="28" t="s">
        <v>23</v>
      </c>
      <c r="L34" s="28" t="s">
        <v>23</v>
      </c>
      <c r="M34" s="31" t="s">
        <v>23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13.5" customHeight="1" x14ac:dyDescent="0.2">
      <c r="A35" s="32">
        <v>0.375</v>
      </c>
      <c r="B35" s="33">
        <v>0.40625</v>
      </c>
      <c r="C35" s="33">
        <v>0.4375</v>
      </c>
      <c r="D35" s="33">
        <v>0.46875</v>
      </c>
      <c r="E35" s="33">
        <v>0.5</v>
      </c>
      <c r="F35" s="34">
        <v>0</v>
      </c>
      <c r="G35" s="35">
        <v>0</v>
      </c>
      <c r="H35" s="36" t="s">
        <v>46</v>
      </c>
      <c r="I35" s="37">
        <f t="shared" ref="I35:M35" si="34">I36+TIME(0,0,(3600*($O17-$O16)/(INDEX($T$5:$AB$6,MATCH(I$34,$S$5:$S$6,0),MATCH(CONCATENATE($P17,$Q17),$T$4:$AB$4,0)))+$T$8))</f>
        <v>0.42263888888888879</v>
      </c>
      <c r="J35" s="37">
        <f t="shared" si="34"/>
        <v>0.457361111111111</v>
      </c>
      <c r="K35" s="37">
        <f t="shared" si="34"/>
        <v>0.488611111111111</v>
      </c>
      <c r="L35" s="37">
        <f t="shared" si="34"/>
        <v>0.519861111111111</v>
      </c>
      <c r="M35" s="38">
        <f t="shared" si="34"/>
        <v>0.551111111111111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3.5" customHeight="1" x14ac:dyDescent="0.2">
      <c r="A36" s="43">
        <f t="shared" ref="A36:E36" si="35">A35+TIME(0,0,(3600*($O17-$O16)/(INDEX($T$5:$AB$6,MATCH(A$34,$S$5:$S$6,0),MATCH(CONCATENATE($P17,$Q17),$T$4:$AB$4,0)))+$T$8))</f>
        <v>0.37672453703703701</v>
      </c>
      <c r="B36" s="44">
        <f t="shared" si="35"/>
        <v>0.40797453703703701</v>
      </c>
      <c r="C36" s="44">
        <f t="shared" si="35"/>
        <v>0.43922453703703701</v>
      </c>
      <c r="D36" s="44">
        <f t="shared" si="35"/>
        <v>0.47047453703703701</v>
      </c>
      <c r="E36" s="44">
        <f t="shared" si="35"/>
        <v>0.50172453703703701</v>
      </c>
      <c r="F36" s="45">
        <v>1.6</v>
      </c>
      <c r="G36" s="55">
        <v>1</v>
      </c>
      <c r="H36" s="47" t="s">
        <v>47</v>
      </c>
      <c r="I36" s="44">
        <f t="shared" ref="I36:M36" si="36">I37+TIME(0,0,(3600*($O18-$O17)/(INDEX($T$5:$AB$6,MATCH(I$34,$S$5:$S$6,0),MATCH(CONCATENATE($P18,$Q18),$T$4:$AB$4,0)))+$T$8))</f>
        <v>0.42091435185185178</v>
      </c>
      <c r="J36" s="44">
        <f t="shared" si="36"/>
        <v>0.45563657407407399</v>
      </c>
      <c r="K36" s="44">
        <f t="shared" si="36"/>
        <v>0.48688657407407399</v>
      </c>
      <c r="L36" s="44">
        <f t="shared" si="36"/>
        <v>0.51813657407407399</v>
      </c>
      <c r="M36" s="48">
        <f t="shared" si="36"/>
        <v>0.54938657407407399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3.5" customHeight="1" x14ac:dyDescent="0.2">
      <c r="A37" s="43">
        <f t="shared" ref="A37:E37" si="37">A36+TIME(0,0,(3600*($O18-$O17)/(INDEX($T$5:$AB$6,MATCH(A$34,$S$5:$S$6,0),MATCH(CONCATENATE($P18,$Q18),$T$4:$AB$4,0)))+$T$8))</f>
        <v>0.37795138888888885</v>
      </c>
      <c r="B37" s="44">
        <f t="shared" si="37"/>
        <v>0.40920138888888885</v>
      </c>
      <c r="C37" s="44">
        <f t="shared" si="37"/>
        <v>0.44045138888888885</v>
      </c>
      <c r="D37" s="44">
        <f t="shared" si="37"/>
        <v>0.47170138888888885</v>
      </c>
      <c r="E37" s="44">
        <f t="shared" si="37"/>
        <v>0.50295138888888891</v>
      </c>
      <c r="F37" s="45">
        <v>1</v>
      </c>
      <c r="G37" s="55">
        <v>2</v>
      </c>
      <c r="H37" s="47" t="s">
        <v>49</v>
      </c>
      <c r="I37" s="44">
        <f t="shared" ref="I37:M37" si="38">I38+TIME(0,0,(3600*($O19-$O18)/(INDEX($T$5:$AB$6,MATCH(I$34,$S$5:$S$6,0),MATCH(CONCATENATE($P19,$Q19),$T$4:$AB$4,0)))+$T$8))</f>
        <v>0.41968749999999994</v>
      </c>
      <c r="J37" s="44">
        <f t="shared" si="38"/>
        <v>0.45440972222222215</v>
      </c>
      <c r="K37" s="44">
        <f t="shared" si="38"/>
        <v>0.48565972222222215</v>
      </c>
      <c r="L37" s="44">
        <f t="shared" si="38"/>
        <v>0.51690972222222209</v>
      </c>
      <c r="M37" s="48">
        <f t="shared" si="38"/>
        <v>0.54815972222222209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3.5" customHeight="1" x14ac:dyDescent="0.2">
      <c r="A38" s="43">
        <f t="shared" ref="A38:E38" si="39">A37+TIME(0,0,(3600*($O19-$O18)/(INDEX($T$5:$AB$6,MATCH(A$34,$S$5:$S$6,0),MATCH(CONCATENATE($P19,$Q19),$T$4:$AB$4,0)))+$T$8))</f>
        <v>0.37967592592592586</v>
      </c>
      <c r="B38" s="44">
        <f t="shared" si="39"/>
        <v>0.41092592592592586</v>
      </c>
      <c r="C38" s="44">
        <f t="shared" si="39"/>
        <v>0.44217592592592586</v>
      </c>
      <c r="D38" s="44">
        <f t="shared" si="39"/>
        <v>0.47342592592592586</v>
      </c>
      <c r="E38" s="44">
        <f t="shared" si="39"/>
        <v>0.50467592592592592</v>
      </c>
      <c r="F38" s="45">
        <v>1.6</v>
      </c>
      <c r="G38" s="55">
        <v>3</v>
      </c>
      <c r="H38" s="47" t="s">
        <v>50</v>
      </c>
      <c r="I38" s="44">
        <f t="shared" ref="I38:M38" si="40">I39+TIME(0,0,(3600*($O20-$O19)/(INDEX($T$5:$AB$6,MATCH(I$34,$S$5:$S$6,0),MATCH(CONCATENATE($P20,$Q20),$T$4:$AB$4,0)))+$T$8))</f>
        <v>0.41796296296296293</v>
      </c>
      <c r="J38" s="44">
        <f t="shared" si="40"/>
        <v>0.45268518518518513</v>
      </c>
      <c r="K38" s="44">
        <f t="shared" si="40"/>
        <v>0.48393518518518513</v>
      </c>
      <c r="L38" s="44">
        <f t="shared" si="40"/>
        <v>0.51518518518518508</v>
      </c>
      <c r="M38" s="48">
        <f t="shared" si="40"/>
        <v>0.54643518518518508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3.5" customHeight="1" x14ac:dyDescent="0.2">
      <c r="A39" s="43">
        <f t="shared" ref="A39:E39" si="41">A38+TIME(0,0,(3600*($O20-$O19)/(INDEX($T$5:$AB$6,MATCH(A$34,$S$5:$S$6,0),MATCH(CONCATENATE($P20,$Q20),$T$4:$AB$4,0)))+$T$8))</f>
        <v>0.38106481481481475</v>
      </c>
      <c r="B39" s="44">
        <f t="shared" si="41"/>
        <v>0.41231481481481475</v>
      </c>
      <c r="C39" s="44">
        <f t="shared" si="41"/>
        <v>0.44356481481481475</v>
      </c>
      <c r="D39" s="44">
        <f t="shared" si="41"/>
        <v>0.47481481481481475</v>
      </c>
      <c r="E39" s="44">
        <f t="shared" si="41"/>
        <v>0.5060648148148148</v>
      </c>
      <c r="F39" s="45">
        <v>1.2</v>
      </c>
      <c r="G39" s="55">
        <v>4</v>
      </c>
      <c r="H39" s="47" t="s">
        <v>51</v>
      </c>
      <c r="I39" s="44">
        <f t="shared" ref="I39:M39" si="42">I40+TIME(0,0,(3600*($O21-$O20)/(INDEX($T$5:$AB$6,MATCH(I$34,$S$5:$S$6,0),MATCH(CONCATENATE($P21,$Q21),$T$4:$AB$4,0)))+$T$8))</f>
        <v>0.41657407407407404</v>
      </c>
      <c r="J39" s="44">
        <f t="shared" si="42"/>
        <v>0.45129629629629625</v>
      </c>
      <c r="K39" s="44">
        <f t="shared" si="42"/>
        <v>0.48254629629629625</v>
      </c>
      <c r="L39" s="44">
        <f t="shared" si="42"/>
        <v>0.5137962962962962</v>
      </c>
      <c r="M39" s="48">
        <f t="shared" si="42"/>
        <v>0.5450462962962962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3.5" customHeight="1" x14ac:dyDescent="0.2">
      <c r="A40" s="43">
        <f t="shared" ref="A40:E40" si="43">A39+TIME(0,0,(3600*($O21-$O20)/(INDEX($T$5:$AB$6,MATCH(A$34,$S$5:$S$6,0),MATCH(CONCATENATE($P21,$Q21),$T$4:$AB$4,0)))+$T$8))</f>
        <v>0.38428240740740732</v>
      </c>
      <c r="B40" s="44">
        <f t="shared" si="43"/>
        <v>0.41553240740740732</v>
      </c>
      <c r="C40" s="44">
        <f t="shared" si="43"/>
        <v>0.44678240740740732</v>
      </c>
      <c r="D40" s="44">
        <f t="shared" si="43"/>
        <v>0.47803240740740732</v>
      </c>
      <c r="E40" s="44">
        <f t="shared" si="43"/>
        <v>0.50928240740740738</v>
      </c>
      <c r="F40" s="54">
        <v>3.4</v>
      </c>
      <c r="G40" s="55">
        <v>5</v>
      </c>
      <c r="H40" s="56" t="s">
        <v>52</v>
      </c>
      <c r="I40" s="44">
        <f t="shared" ref="I40:M40" si="44">I41+TIME(0,0,(3600*($O22-$O21)/(INDEX($T$5:$AB$6,MATCH(I$34,$S$5:$S$6,0),MATCH(CONCATENATE($P22,$Q22),$T$4:$AB$4,0)))+$T$8))</f>
        <v>0.41335648148148146</v>
      </c>
      <c r="J40" s="44">
        <f t="shared" si="44"/>
        <v>0.44807870370370367</v>
      </c>
      <c r="K40" s="44">
        <f t="shared" si="44"/>
        <v>0.47932870370370367</v>
      </c>
      <c r="L40" s="44">
        <f t="shared" si="44"/>
        <v>0.51057870370370362</v>
      </c>
      <c r="M40" s="48">
        <f t="shared" si="44"/>
        <v>0.54182870370370362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3.5" customHeight="1" x14ac:dyDescent="0.2">
      <c r="A41" s="43">
        <f t="shared" ref="A41:E41" si="45">A40+TIME(0,0,(3600*($O22-$O21)/(INDEX($T$5:$AB$6,MATCH(A$34,$S$5:$S$6,0),MATCH(CONCATENATE($P22,$Q22),$T$4:$AB$4,0)))+$T$8))</f>
        <v>0.38658564814814805</v>
      </c>
      <c r="B41" s="44">
        <f t="shared" si="45"/>
        <v>0.41783564814814805</v>
      </c>
      <c r="C41" s="44">
        <f t="shared" si="45"/>
        <v>0.44908564814814805</v>
      </c>
      <c r="D41" s="44">
        <f t="shared" si="45"/>
        <v>0.48033564814814805</v>
      </c>
      <c r="E41" s="44">
        <f t="shared" si="45"/>
        <v>0.51158564814814811</v>
      </c>
      <c r="F41" s="57">
        <v>2.2999999999999998</v>
      </c>
      <c r="G41" s="55">
        <v>6</v>
      </c>
      <c r="H41" s="58" t="s">
        <v>54</v>
      </c>
      <c r="I41" s="44">
        <f t="shared" ref="I41:M41" si="46">I42+TIME(0,0,(3600*($O23-$O22)/(INDEX($T$5:$AB$6,MATCH(I$34,$S$5:$S$6,0),MATCH(CONCATENATE($P23,$Q23),$T$4:$AB$4,0)))+$T$8))</f>
        <v>0.41105324074074073</v>
      </c>
      <c r="J41" s="44">
        <f t="shared" si="46"/>
        <v>0.44577546296296294</v>
      </c>
      <c r="K41" s="44">
        <f t="shared" si="46"/>
        <v>0.47702546296296294</v>
      </c>
      <c r="L41" s="44">
        <f t="shared" si="46"/>
        <v>0.50827546296296289</v>
      </c>
      <c r="M41" s="48">
        <f t="shared" si="46"/>
        <v>0.53952546296296289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3.5" customHeight="1" x14ac:dyDescent="0.2">
      <c r="A42" s="43">
        <f t="shared" ref="A42:E42" si="47">A41+TIME(0,0,(3600*($O23-$O22)/(INDEX($T$5:$AB$6,MATCH(A$34,$S$5:$S$6,0),MATCH(CONCATENATE($P23,$Q23),$T$4:$AB$4,0)))+$T$8))</f>
        <v>0.38888888888888878</v>
      </c>
      <c r="B42" s="44">
        <f t="shared" si="47"/>
        <v>0.42013888888888878</v>
      </c>
      <c r="C42" s="44">
        <f t="shared" si="47"/>
        <v>0.45138888888888878</v>
      </c>
      <c r="D42" s="44">
        <f t="shared" si="47"/>
        <v>0.48263888888888878</v>
      </c>
      <c r="E42" s="44">
        <f t="shared" si="47"/>
        <v>0.51388888888888884</v>
      </c>
      <c r="F42" s="57">
        <v>2.2999999999999998</v>
      </c>
      <c r="G42" s="55">
        <v>7</v>
      </c>
      <c r="H42" s="58" t="s">
        <v>55</v>
      </c>
      <c r="I42" s="44">
        <f t="shared" ref="I42:M42" si="48">I43+TIME(0,0,(3600*($O24-$O23)/(INDEX($T$5:$AB$6,MATCH(I$34,$S$5:$S$6,0),MATCH(CONCATENATE($P24,$Q24),$T$4:$AB$4,0)))+$T$8))</f>
        <v>0.40875</v>
      </c>
      <c r="J42" s="44">
        <f t="shared" si="48"/>
        <v>0.44347222222222221</v>
      </c>
      <c r="K42" s="44">
        <f t="shared" si="48"/>
        <v>0.47472222222222221</v>
      </c>
      <c r="L42" s="44">
        <f t="shared" si="48"/>
        <v>0.50597222222222216</v>
      </c>
      <c r="M42" s="48">
        <f t="shared" si="48"/>
        <v>0.53722222222222216</v>
      </c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3.5" customHeight="1" x14ac:dyDescent="0.2">
      <c r="A43" s="43">
        <f t="shared" ref="A43:E43" si="49">A42+TIME(0,0,(3600*($O24-$O23)/(INDEX($T$5:$AB$6,MATCH(A$34,$S$5:$S$6,0),MATCH(CONCATENATE($P24,$Q24),$T$4:$AB$4,0)))+$T$8))</f>
        <v>0.39027777777777767</v>
      </c>
      <c r="B43" s="44">
        <f t="shared" si="49"/>
        <v>0.42152777777777767</v>
      </c>
      <c r="C43" s="44">
        <f t="shared" si="49"/>
        <v>0.45277777777777767</v>
      </c>
      <c r="D43" s="44">
        <f t="shared" si="49"/>
        <v>0.48402777777777767</v>
      </c>
      <c r="E43" s="44">
        <f t="shared" si="49"/>
        <v>0.51527777777777772</v>
      </c>
      <c r="F43" s="57">
        <v>1.2</v>
      </c>
      <c r="G43" s="55">
        <v>8</v>
      </c>
      <c r="H43" s="58" t="s">
        <v>56</v>
      </c>
      <c r="I43" s="44">
        <f t="shared" ref="I43:M43" si="50">I44+TIME(0,0,(3600*($O25-$O24)/(INDEX($T$5:$AB$6,MATCH(I$34,$S$5:$S$6,0),MATCH(CONCATENATE($P25,$Q25),$T$4:$AB$4,0)))+$T$8))</f>
        <v>0.40736111111111112</v>
      </c>
      <c r="J43" s="44">
        <f t="shared" si="50"/>
        <v>0.44208333333333333</v>
      </c>
      <c r="K43" s="44">
        <f t="shared" si="50"/>
        <v>0.47333333333333333</v>
      </c>
      <c r="L43" s="44">
        <f t="shared" si="50"/>
        <v>0.50458333333333327</v>
      </c>
      <c r="M43" s="48">
        <f t="shared" si="50"/>
        <v>0.53583333333333327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3.5" customHeight="1" x14ac:dyDescent="0.2">
      <c r="A44" s="43">
        <f t="shared" ref="A44:E44" si="51">A43+TIME(0,0,(3600*($O25-$O24)/(INDEX($T$5:$AB$6,MATCH(A$34,$S$5:$S$6,0),MATCH(CONCATENATE($P25,$Q25),$T$4:$AB$4,0)))+$T$8))</f>
        <v>0.39108796296296283</v>
      </c>
      <c r="B44" s="44">
        <f t="shared" si="51"/>
        <v>0.42233796296296283</v>
      </c>
      <c r="C44" s="44">
        <f t="shared" si="51"/>
        <v>0.45358796296296283</v>
      </c>
      <c r="D44" s="44">
        <f t="shared" si="51"/>
        <v>0.48483796296296283</v>
      </c>
      <c r="E44" s="44">
        <f t="shared" si="51"/>
        <v>0.51608796296296289</v>
      </c>
      <c r="F44" s="57">
        <v>0.5</v>
      </c>
      <c r="G44" s="55">
        <v>9</v>
      </c>
      <c r="H44" s="58" t="s">
        <v>58</v>
      </c>
      <c r="I44" s="44">
        <f t="shared" ref="I44:M44" si="52">I45+TIME(0,0,(3600*($O26-$O25)/(INDEX($T$5:$AB$6,MATCH(I$34,$S$5:$S$6,0),MATCH(CONCATENATE($P26,$Q26),$T$4:$AB$4,0)))+$T$8))</f>
        <v>0.40655092592592595</v>
      </c>
      <c r="J44" s="44">
        <f t="shared" si="52"/>
        <v>0.44127314814814816</v>
      </c>
      <c r="K44" s="44">
        <f t="shared" si="52"/>
        <v>0.47252314814814816</v>
      </c>
      <c r="L44" s="44">
        <f t="shared" si="52"/>
        <v>0.50377314814814811</v>
      </c>
      <c r="M44" s="48">
        <f t="shared" si="52"/>
        <v>0.53502314814814811</v>
      </c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3.5" customHeight="1" x14ac:dyDescent="0.2">
      <c r="A45" s="43">
        <f t="shared" ref="A45:E45" si="53">A44+TIME(0,0,(3600*($O26-$O25)/(INDEX($T$5:$AB$6,MATCH(A$34,$S$5:$S$6,0),MATCH(CONCATENATE($P26,$Q26),$T$4:$AB$4,0)))+$T$8))</f>
        <v>0.39339120370370356</v>
      </c>
      <c r="B45" s="44">
        <f t="shared" si="53"/>
        <v>0.42464120370370356</v>
      </c>
      <c r="C45" s="44">
        <f t="shared" si="53"/>
        <v>0.45589120370370356</v>
      </c>
      <c r="D45" s="44">
        <f t="shared" si="53"/>
        <v>0.48714120370370356</v>
      </c>
      <c r="E45" s="44">
        <f t="shared" si="53"/>
        <v>0.51839120370370362</v>
      </c>
      <c r="F45" s="57">
        <v>2.2999999999999998</v>
      </c>
      <c r="G45" s="55">
        <v>10</v>
      </c>
      <c r="H45" s="58" t="s">
        <v>59</v>
      </c>
      <c r="I45" s="44">
        <f t="shared" ref="I45:M45" si="54">I46+TIME(0,0,(3600*($O27-$O26)/(INDEX($T$5:$AB$6,MATCH(I$34,$S$5:$S$6,0),MATCH(CONCATENATE($P27,$Q27),$T$4:$AB$4,0)))+$T$8))</f>
        <v>0.40424768518518522</v>
      </c>
      <c r="J45" s="44">
        <f t="shared" si="54"/>
        <v>0.43896990740740743</v>
      </c>
      <c r="K45" s="44">
        <f t="shared" si="54"/>
        <v>0.47021990740740743</v>
      </c>
      <c r="L45" s="44">
        <f t="shared" si="54"/>
        <v>0.50146990740740738</v>
      </c>
      <c r="M45" s="48">
        <f t="shared" si="54"/>
        <v>0.53271990740740738</v>
      </c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3.5" customHeight="1" x14ac:dyDescent="0.2">
      <c r="A46" s="43">
        <f t="shared" ref="A46:E46" si="55">A45+TIME(0,0,(3600*($O27-$O26)/(INDEX($T$5:$AB$6,MATCH(A$34,$S$5:$S$6,0),MATCH(CONCATENATE($P27,$Q27),$T$4:$AB$4,0)))+$T$8))</f>
        <v>0.394861111111111</v>
      </c>
      <c r="B46" s="44">
        <f t="shared" si="55"/>
        <v>0.426111111111111</v>
      </c>
      <c r="C46" s="44">
        <f t="shared" si="55"/>
        <v>0.457361111111111</v>
      </c>
      <c r="D46" s="44">
        <f t="shared" si="55"/>
        <v>0.488611111111111</v>
      </c>
      <c r="E46" s="44">
        <f t="shared" si="55"/>
        <v>0.519861111111111</v>
      </c>
      <c r="F46" s="57">
        <v>1.3</v>
      </c>
      <c r="G46" s="55">
        <v>11</v>
      </c>
      <c r="H46" s="58" t="s">
        <v>60</v>
      </c>
      <c r="I46" s="60">
        <v>0.40277777777777779</v>
      </c>
      <c r="J46" s="60">
        <v>0.4375</v>
      </c>
      <c r="K46" s="60">
        <v>0.46875</v>
      </c>
      <c r="L46" s="60">
        <v>0.5</v>
      </c>
      <c r="M46" s="61">
        <v>0.53125</v>
      </c>
      <c r="N46" s="2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">
      <c r="A47" s="62"/>
      <c r="B47" s="63"/>
      <c r="C47" s="63"/>
      <c r="D47" s="63"/>
      <c r="E47" s="63"/>
      <c r="F47" s="64"/>
      <c r="G47" s="65"/>
      <c r="H47" s="64"/>
      <c r="I47" s="63"/>
      <c r="J47" s="63"/>
      <c r="K47" s="63"/>
      <c r="L47" s="63"/>
      <c r="M47" s="66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3.5" customHeight="1" x14ac:dyDescent="0.2">
      <c r="A48" s="67" t="s">
        <v>62</v>
      </c>
      <c r="B48" s="68" t="s">
        <v>61</v>
      </c>
      <c r="C48" s="68" t="s">
        <v>61</v>
      </c>
      <c r="D48" s="68" t="s">
        <v>62</v>
      </c>
      <c r="E48" s="68" t="s">
        <v>61</v>
      </c>
      <c r="F48" s="69"/>
      <c r="G48" s="70"/>
      <c r="H48" s="69"/>
      <c r="I48" s="71" t="s">
        <v>62</v>
      </c>
      <c r="J48" s="71" t="s">
        <v>61</v>
      </c>
      <c r="K48" s="71" t="s">
        <v>61</v>
      </c>
      <c r="L48" s="71" t="s">
        <v>62</v>
      </c>
      <c r="M48" s="72" t="s">
        <v>61</v>
      </c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3.5" customHeight="1" x14ac:dyDescent="0.25">
      <c r="A50" s="77" t="s">
        <v>29</v>
      </c>
      <c r="B50" s="78"/>
      <c r="C50" s="78"/>
      <c r="D50" s="78"/>
      <c r="E50" s="78"/>
      <c r="F50" s="15" t="s">
        <v>30</v>
      </c>
      <c r="G50" s="16" t="s">
        <v>31</v>
      </c>
      <c r="H50" s="16" t="s">
        <v>32</v>
      </c>
      <c r="I50" s="80" t="s">
        <v>33</v>
      </c>
      <c r="J50" s="81"/>
      <c r="K50" s="81"/>
      <c r="L50" s="81"/>
      <c r="M50" s="8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3.5" customHeight="1" x14ac:dyDescent="0.25">
      <c r="A51" s="77" t="s">
        <v>34</v>
      </c>
      <c r="B51" s="78"/>
      <c r="C51" s="78"/>
      <c r="D51" s="78"/>
      <c r="E51" s="79"/>
      <c r="F51" s="18"/>
      <c r="G51" s="19" t="s">
        <v>35</v>
      </c>
      <c r="H51" s="20" t="s">
        <v>36</v>
      </c>
      <c r="I51" s="77" t="s">
        <v>34</v>
      </c>
      <c r="J51" s="78"/>
      <c r="K51" s="78"/>
      <c r="L51" s="78"/>
      <c r="M51" s="79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9.5" customHeight="1" x14ac:dyDescent="0.25">
      <c r="A52" s="21" t="s">
        <v>69</v>
      </c>
      <c r="B52" s="22" t="s">
        <v>70</v>
      </c>
      <c r="C52" s="22" t="s">
        <v>71</v>
      </c>
      <c r="D52" s="22" t="s">
        <v>72</v>
      </c>
      <c r="E52" s="22" t="s">
        <v>73</v>
      </c>
      <c r="F52" s="23"/>
      <c r="G52" s="23"/>
      <c r="H52" s="24"/>
      <c r="I52" s="22" t="s">
        <v>69</v>
      </c>
      <c r="J52" s="22" t="s">
        <v>70</v>
      </c>
      <c r="K52" s="22" t="s">
        <v>71</v>
      </c>
      <c r="L52" s="22" t="s">
        <v>72</v>
      </c>
      <c r="M52" s="25" t="s">
        <v>73</v>
      </c>
      <c r="N52" s="1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2.75" customHeight="1" x14ac:dyDescent="0.25">
      <c r="A53" s="27" t="s">
        <v>23</v>
      </c>
      <c r="B53" s="28" t="s">
        <v>23</v>
      </c>
      <c r="C53" s="28" t="s">
        <v>23</v>
      </c>
      <c r="D53" s="28" t="s">
        <v>23</v>
      </c>
      <c r="E53" s="28" t="s">
        <v>23</v>
      </c>
      <c r="F53" s="29"/>
      <c r="G53" s="29"/>
      <c r="H53" s="30"/>
      <c r="I53" s="28" t="s">
        <v>23</v>
      </c>
      <c r="J53" s="28" t="s">
        <v>23</v>
      </c>
      <c r="K53" s="28" t="s">
        <v>23</v>
      </c>
      <c r="L53" s="28" t="s">
        <v>23</v>
      </c>
      <c r="M53" s="31" t="s">
        <v>23</v>
      </c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2.75" customHeight="1" x14ac:dyDescent="0.2">
      <c r="A54" s="32">
        <v>0.53125</v>
      </c>
      <c r="B54" s="33">
        <v>0.5625</v>
      </c>
      <c r="C54" s="33">
        <v>0.58333333333333337</v>
      </c>
      <c r="D54" s="33">
        <v>0.60416666666666663</v>
      </c>
      <c r="E54" s="33">
        <v>0.64583333333333337</v>
      </c>
      <c r="F54" s="34">
        <v>0</v>
      </c>
      <c r="G54" s="35">
        <v>0</v>
      </c>
      <c r="H54" s="36" t="s">
        <v>46</v>
      </c>
      <c r="I54" s="37">
        <f t="shared" ref="I54:M54" si="56">I55+TIME(0,0,(3600*($O17-$O16)/(INDEX($T$5:$AB$6,MATCH(I$53,$S$5:$S$6,0),MATCH(CONCATENATE($P17,$Q17),$T$4:$AB$4,0)))+$T$8))</f>
        <v>0.582361111111111</v>
      </c>
      <c r="J54" s="37">
        <f t="shared" si="56"/>
        <v>0.61013888888888879</v>
      </c>
      <c r="K54" s="37">
        <f t="shared" si="56"/>
        <v>0.63097222222222216</v>
      </c>
      <c r="L54" s="37">
        <f t="shared" si="56"/>
        <v>0.65180555555555542</v>
      </c>
      <c r="M54" s="38">
        <f t="shared" si="56"/>
        <v>0.69347222222222216</v>
      </c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2.75" customHeight="1" x14ac:dyDescent="0.2">
      <c r="A55" s="43">
        <f t="shared" ref="A55:E55" si="57">A54+TIME(0,0,(3600*($O17-$O16)/(INDEX($T$5:$AB$6,MATCH(A$53,$S$5:$S$6,0),MATCH(CONCATENATE($P17,$Q17),$T$4:$AB$4,0)))+$T$8))</f>
        <v>0.53297453703703701</v>
      </c>
      <c r="B55" s="44">
        <f t="shared" si="57"/>
        <v>0.56422453703703701</v>
      </c>
      <c r="C55" s="44">
        <f t="shared" si="57"/>
        <v>0.58505787037037038</v>
      </c>
      <c r="D55" s="44">
        <f t="shared" si="57"/>
        <v>0.60589120370370364</v>
      </c>
      <c r="E55" s="44">
        <f t="shared" si="57"/>
        <v>0.64755787037037038</v>
      </c>
      <c r="F55" s="45">
        <v>1.6</v>
      </c>
      <c r="G55" s="55">
        <v>1</v>
      </c>
      <c r="H55" s="47" t="s">
        <v>47</v>
      </c>
      <c r="I55" s="44">
        <f t="shared" ref="I55:M55" si="58">I56+TIME(0,0,(3600*($O18-$O17)/(INDEX($T$5:$AB$6,MATCH(I$53,$S$5:$S$6,0),MATCH(CONCATENATE($P18,$Q18),$T$4:$AB$4,0)))+$T$8))</f>
        <v>0.58063657407407399</v>
      </c>
      <c r="J55" s="44">
        <f t="shared" si="58"/>
        <v>0.60841435185185178</v>
      </c>
      <c r="K55" s="44">
        <f t="shared" si="58"/>
        <v>0.62924768518518515</v>
      </c>
      <c r="L55" s="44">
        <f t="shared" si="58"/>
        <v>0.65008101851851841</v>
      </c>
      <c r="M55" s="48">
        <f t="shared" si="58"/>
        <v>0.69174768518518515</v>
      </c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2.75" customHeight="1" x14ac:dyDescent="0.2">
      <c r="A56" s="43">
        <f t="shared" ref="A56:E56" si="59">A55+TIME(0,0,(3600*($O18-$O17)/(INDEX($T$5:$AB$6,MATCH(A$53,$S$5:$S$6,0),MATCH(CONCATENATE($P18,$Q18),$T$4:$AB$4,0)))+$T$8))</f>
        <v>0.53420138888888891</v>
      </c>
      <c r="B56" s="44">
        <f t="shared" si="59"/>
        <v>0.56545138888888891</v>
      </c>
      <c r="C56" s="44">
        <f t="shared" si="59"/>
        <v>0.58628472222222228</v>
      </c>
      <c r="D56" s="44">
        <f t="shared" si="59"/>
        <v>0.60711805555555554</v>
      </c>
      <c r="E56" s="44">
        <f t="shared" si="59"/>
        <v>0.64878472222222228</v>
      </c>
      <c r="F56" s="45">
        <v>1</v>
      </c>
      <c r="G56" s="55">
        <v>2</v>
      </c>
      <c r="H56" s="47" t="s">
        <v>49</v>
      </c>
      <c r="I56" s="44">
        <f t="shared" ref="I56:M56" si="60">I57+TIME(0,0,(3600*($O19-$O18)/(INDEX($T$5:$AB$6,MATCH(I$53,$S$5:$S$6,0),MATCH(CONCATENATE($P19,$Q19),$T$4:$AB$4,0)))+$T$8))</f>
        <v>0.57940972222222209</v>
      </c>
      <c r="J56" s="44">
        <f t="shared" si="60"/>
        <v>0.60718749999999988</v>
      </c>
      <c r="K56" s="44">
        <f t="shared" si="60"/>
        <v>0.62802083333333325</v>
      </c>
      <c r="L56" s="44">
        <f t="shared" si="60"/>
        <v>0.64885416666666651</v>
      </c>
      <c r="M56" s="48">
        <f t="shared" si="60"/>
        <v>0.69052083333333325</v>
      </c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2.75" customHeight="1" x14ac:dyDescent="0.2">
      <c r="A57" s="43">
        <f t="shared" ref="A57:E57" si="61">A56+TIME(0,0,(3600*($O19-$O18)/(INDEX($T$5:$AB$6,MATCH(A$53,$S$5:$S$6,0),MATCH(CONCATENATE($P19,$Q19),$T$4:$AB$4,0)))+$T$8))</f>
        <v>0.53592592592592592</v>
      </c>
      <c r="B57" s="44">
        <f t="shared" si="61"/>
        <v>0.56717592592592592</v>
      </c>
      <c r="C57" s="44">
        <f t="shared" si="61"/>
        <v>0.58800925925925929</v>
      </c>
      <c r="D57" s="44">
        <f t="shared" si="61"/>
        <v>0.60884259259259255</v>
      </c>
      <c r="E57" s="44">
        <f t="shared" si="61"/>
        <v>0.65050925925925929</v>
      </c>
      <c r="F57" s="45">
        <v>1.6</v>
      </c>
      <c r="G57" s="55">
        <v>3</v>
      </c>
      <c r="H57" s="47" t="s">
        <v>50</v>
      </c>
      <c r="I57" s="44">
        <f t="shared" ref="I57:M57" si="62">I58+TIME(0,0,(3600*($O20-$O19)/(INDEX($T$5:$AB$6,MATCH(I$53,$S$5:$S$6,0),MATCH(CONCATENATE($P20,$Q20),$T$4:$AB$4,0)))+$T$8))</f>
        <v>0.57768518518518508</v>
      </c>
      <c r="J57" s="44">
        <f t="shared" si="62"/>
        <v>0.60546296296296287</v>
      </c>
      <c r="K57" s="44">
        <f t="shared" si="62"/>
        <v>0.62629629629629624</v>
      </c>
      <c r="L57" s="44">
        <f t="shared" si="62"/>
        <v>0.6471296296296295</v>
      </c>
      <c r="M57" s="48">
        <f t="shared" si="62"/>
        <v>0.68879629629629624</v>
      </c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2.75" customHeight="1" x14ac:dyDescent="0.2">
      <c r="A58" s="43">
        <f t="shared" ref="A58:E58" si="63">A57+TIME(0,0,(3600*($O20-$O19)/(INDEX($T$5:$AB$6,MATCH(A$53,$S$5:$S$6,0),MATCH(CONCATENATE($P20,$Q20),$T$4:$AB$4,0)))+$T$8))</f>
        <v>0.5373148148148148</v>
      </c>
      <c r="B58" s="44">
        <f t="shared" si="63"/>
        <v>0.5685648148148148</v>
      </c>
      <c r="C58" s="44">
        <f t="shared" si="63"/>
        <v>0.58939814814814817</v>
      </c>
      <c r="D58" s="44">
        <f t="shared" si="63"/>
        <v>0.61023148148148143</v>
      </c>
      <c r="E58" s="44">
        <f t="shared" si="63"/>
        <v>0.65189814814814817</v>
      </c>
      <c r="F58" s="45">
        <v>1.2</v>
      </c>
      <c r="G58" s="55">
        <v>4</v>
      </c>
      <c r="H58" s="47" t="s">
        <v>51</v>
      </c>
      <c r="I58" s="44">
        <f t="shared" ref="I58:M58" si="64">I59+TIME(0,0,(3600*($O21-$O20)/(INDEX($T$5:$AB$6,MATCH(I$53,$S$5:$S$6,0),MATCH(CONCATENATE($P21,$Q21),$T$4:$AB$4,0)))+$T$8))</f>
        <v>0.5762962962962962</v>
      </c>
      <c r="J58" s="44">
        <f t="shared" si="64"/>
        <v>0.60407407407407399</v>
      </c>
      <c r="K58" s="44">
        <f t="shared" si="64"/>
        <v>0.62490740740740736</v>
      </c>
      <c r="L58" s="44">
        <f t="shared" si="64"/>
        <v>0.64574074074074062</v>
      </c>
      <c r="M58" s="48">
        <f t="shared" si="64"/>
        <v>0.68740740740740736</v>
      </c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2.75" customHeight="1" x14ac:dyDescent="0.2">
      <c r="A59" s="43">
        <f t="shared" ref="A59:E59" si="65">A58+TIME(0,0,(3600*($O21-$O20)/(INDEX($T$5:$AB$6,MATCH(A$53,$S$5:$S$6,0),MATCH(CONCATENATE($P21,$Q21),$T$4:$AB$4,0)))+$T$8))</f>
        <v>0.54053240740740738</v>
      </c>
      <c r="B59" s="44">
        <f t="shared" si="65"/>
        <v>0.57178240740740738</v>
      </c>
      <c r="C59" s="44">
        <f t="shared" si="65"/>
        <v>0.59261574074074075</v>
      </c>
      <c r="D59" s="44">
        <f t="shared" si="65"/>
        <v>0.61344907407407401</v>
      </c>
      <c r="E59" s="44">
        <f t="shared" si="65"/>
        <v>0.65511574074074075</v>
      </c>
      <c r="F59" s="54">
        <v>3.4</v>
      </c>
      <c r="G59" s="55">
        <v>5</v>
      </c>
      <c r="H59" s="56" t="s">
        <v>52</v>
      </c>
      <c r="I59" s="44">
        <f t="shared" ref="I59:M59" si="66">I60+TIME(0,0,(3600*($O22-$O21)/(INDEX($T$5:$AB$6,MATCH(I$53,$S$5:$S$6,0),MATCH(CONCATENATE($P22,$Q22),$T$4:$AB$4,0)))+$T$8))</f>
        <v>0.57307870370370362</v>
      </c>
      <c r="J59" s="44">
        <f t="shared" si="66"/>
        <v>0.60085648148148141</v>
      </c>
      <c r="K59" s="44">
        <f t="shared" si="66"/>
        <v>0.62168981481481478</v>
      </c>
      <c r="L59" s="44">
        <f t="shared" si="66"/>
        <v>0.64252314814814804</v>
      </c>
      <c r="M59" s="48">
        <f t="shared" si="66"/>
        <v>0.68418981481481478</v>
      </c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2.75" customHeight="1" x14ac:dyDescent="0.2">
      <c r="A60" s="43">
        <f t="shared" ref="A60:E60" si="67">A59+TIME(0,0,(3600*($O22-$O21)/(INDEX($T$5:$AB$6,MATCH(A$53,$S$5:$S$6,0),MATCH(CONCATENATE($P22,$Q22),$T$4:$AB$4,0)))+$T$8))</f>
        <v>0.54283564814814811</v>
      </c>
      <c r="B60" s="44">
        <f t="shared" si="67"/>
        <v>0.57408564814814811</v>
      </c>
      <c r="C60" s="44">
        <f t="shared" si="67"/>
        <v>0.59491898148148148</v>
      </c>
      <c r="D60" s="44">
        <f t="shared" si="67"/>
        <v>0.61575231481481474</v>
      </c>
      <c r="E60" s="44">
        <f t="shared" si="67"/>
        <v>0.65741898148148148</v>
      </c>
      <c r="F60" s="57">
        <v>2.2999999999999998</v>
      </c>
      <c r="G60" s="55">
        <v>6</v>
      </c>
      <c r="H60" s="58" t="s">
        <v>54</v>
      </c>
      <c r="I60" s="44">
        <f t="shared" ref="I60:M60" si="68">I61+TIME(0,0,(3600*($O23-$O22)/(INDEX($T$5:$AB$6,MATCH(I$53,$S$5:$S$6,0),MATCH(CONCATENATE($P23,$Q23),$T$4:$AB$4,0)))+$T$8))</f>
        <v>0.57077546296296289</v>
      </c>
      <c r="J60" s="44">
        <f t="shared" si="68"/>
        <v>0.59855324074074068</v>
      </c>
      <c r="K60" s="44">
        <f t="shared" si="68"/>
        <v>0.61938657407407405</v>
      </c>
      <c r="L60" s="44">
        <f t="shared" si="68"/>
        <v>0.64021990740740731</v>
      </c>
      <c r="M60" s="48">
        <f t="shared" si="68"/>
        <v>0.68188657407407405</v>
      </c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2.75" customHeight="1" x14ac:dyDescent="0.2">
      <c r="A61" s="43">
        <f t="shared" ref="A61:E61" si="69">A60+TIME(0,0,(3600*($O23-$O22)/(INDEX($T$5:$AB$6,MATCH(A$53,$S$5:$S$6,0),MATCH(CONCATENATE($P23,$Q23),$T$4:$AB$4,0)))+$T$8))</f>
        <v>0.54513888888888884</v>
      </c>
      <c r="B61" s="44">
        <f t="shared" si="69"/>
        <v>0.57638888888888884</v>
      </c>
      <c r="C61" s="44">
        <f t="shared" si="69"/>
        <v>0.59722222222222221</v>
      </c>
      <c r="D61" s="44">
        <f t="shared" si="69"/>
        <v>0.61805555555555547</v>
      </c>
      <c r="E61" s="44">
        <f t="shared" si="69"/>
        <v>0.65972222222222221</v>
      </c>
      <c r="F61" s="57">
        <v>2.2999999999999998</v>
      </c>
      <c r="G61" s="55">
        <v>7</v>
      </c>
      <c r="H61" s="58" t="s">
        <v>55</v>
      </c>
      <c r="I61" s="44">
        <f t="shared" ref="I61:M61" si="70">I62+TIME(0,0,(3600*($O24-$O23)/(INDEX($T$5:$AB$6,MATCH(I$53,$S$5:$S$6,0),MATCH(CONCATENATE($P24,$Q24),$T$4:$AB$4,0)))+$T$8))</f>
        <v>0.56847222222222216</v>
      </c>
      <c r="J61" s="44">
        <f t="shared" si="70"/>
        <v>0.59624999999999995</v>
      </c>
      <c r="K61" s="44">
        <f t="shared" si="70"/>
        <v>0.61708333333333332</v>
      </c>
      <c r="L61" s="44">
        <f t="shared" si="70"/>
        <v>0.63791666666666658</v>
      </c>
      <c r="M61" s="48">
        <f t="shared" si="70"/>
        <v>0.67958333333333332</v>
      </c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2.75" customHeight="1" x14ac:dyDescent="0.2">
      <c r="A62" s="43">
        <f t="shared" ref="A62:E62" si="71">A61+TIME(0,0,(3600*($O24-$O23)/(INDEX($T$5:$AB$6,MATCH(A$53,$S$5:$S$6,0),MATCH(CONCATENATE($P24,$Q24),$T$4:$AB$4,0)))+$T$8))</f>
        <v>0.54652777777777772</v>
      </c>
      <c r="B62" s="44">
        <f t="shared" si="71"/>
        <v>0.57777777777777772</v>
      </c>
      <c r="C62" s="44">
        <f t="shared" si="71"/>
        <v>0.59861111111111109</v>
      </c>
      <c r="D62" s="44">
        <f t="shared" si="71"/>
        <v>0.61944444444444435</v>
      </c>
      <c r="E62" s="44">
        <f t="shared" si="71"/>
        <v>0.66111111111111109</v>
      </c>
      <c r="F62" s="57">
        <v>1.2</v>
      </c>
      <c r="G62" s="55">
        <v>8</v>
      </c>
      <c r="H62" s="58" t="s">
        <v>56</v>
      </c>
      <c r="I62" s="44">
        <f t="shared" ref="I62:M62" si="72">I63+TIME(0,0,(3600*($O25-$O24)/(INDEX($T$5:$AB$6,MATCH(I$53,$S$5:$S$6,0),MATCH(CONCATENATE($P25,$Q25),$T$4:$AB$4,0)))+$T$8))</f>
        <v>0.56708333333333327</v>
      </c>
      <c r="J62" s="44">
        <f t="shared" si="72"/>
        <v>0.59486111111111106</v>
      </c>
      <c r="K62" s="44">
        <f t="shared" si="72"/>
        <v>0.61569444444444443</v>
      </c>
      <c r="L62" s="44">
        <f t="shared" si="72"/>
        <v>0.63652777777777769</v>
      </c>
      <c r="M62" s="48">
        <f t="shared" si="72"/>
        <v>0.67819444444444443</v>
      </c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2.75" customHeight="1" x14ac:dyDescent="0.2">
      <c r="A63" s="43">
        <f t="shared" ref="A63:E63" si="73">A62+TIME(0,0,(3600*($O25-$O24)/(INDEX($T$5:$AB$6,MATCH(A$53,$S$5:$S$6,0),MATCH(CONCATENATE($P25,$Q25),$T$4:$AB$4,0)))+$T$8))</f>
        <v>0.54733796296296289</v>
      </c>
      <c r="B63" s="44">
        <f t="shared" si="73"/>
        <v>0.57858796296296289</v>
      </c>
      <c r="C63" s="44">
        <f t="shared" si="73"/>
        <v>0.59942129629629626</v>
      </c>
      <c r="D63" s="44">
        <f t="shared" si="73"/>
        <v>0.62025462962962952</v>
      </c>
      <c r="E63" s="44">
        <f t="shared" si="73"/>
        <v>0.66192129629629626</v>
      </c>
      <c r="F63" s="57">
        <v>0.5</v>
      </c>
      <c r="G63" s="55">
        <v>9</v>
      </c>
      <c r="H63" s="58" t="s">
        <v>58</v>
      </c>
      <c r="I63" s="44">
        <f t="shared" ref="I63:M63" si="74">I64+TIME(0,0,(3600*($O26-$O25)/(INDEX($T$5:$AB$6,MATCH(I$53,$S$5:$S$6,0),MATCH(CONCATENATE($P26,$Q26),$T$4:$AB$4,0)))+$T$8))</f>
        <v>0.56627314814814811</v>
      </c>
      <c r="J63" s="44">
        <f t="shared" si="74"/>
        <v>0.5940509259259259</v>
      </c>
      <c r="K63" s="44">
        <f t="shared" si="74"/>
        <v>0.61488425925925927</v>
      </c>
      <c r="L63" s="44">
        <f t="shared" si="74"/>
        <v>0.63571759259259253</v>
      </c>
      <c r="M63" s="48">
        <f t="shared" si="74"/>
        <v>0.67738425925925927</v>
      </c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2.75" customHeight="1" x14ac:dyDescent="0.2">
      <c r="A64" s="43">
        <f t="shared" ref="A64:E64" si="75">A63+TIME(0,0,(3600*($O26-$O25)/(INDEX($T$5:$AB$6,MATCH(A$53,$S$5:$S$6,0),MATCH(CONCATENATE($P26,$Q26),$T$4:$AB$4,0)))+$T$8))</f>
        <v>0.54964120370370362</v>
      </c>
      <c r="B64" s="44">
        <f t="shared" si="75"/>
        <v>0.58089120370370362</v>
      </c>
      <c r="C64" s="44">
        <f t="shared" si="75"/>
        <v>0.60172453703703699</v>
      </c>
      <c r="D64" s="44">
        <f t="shared" si="75"/>
        <v>0.62255787037037025</v>
      </c>
      <c r="E64" s="44">
        <f t="shared" si="75"/>
        <v>0.66422453703703699</v>
      </c>
      <c r="F64" s="57">
        <v>2.2999999999999998</v>
      </c>
      <c r="G64" s="55">
        <v>10</v>
      </c>
      <c r="H64" s="58" t="s">
        <v>59</v>
      </c>
      <c r="I64" s="44">
        <f t="shared" ref="I64:M64" si="76">I65+TIME(0,0,(3600*($O27-$O26)/(INDEX($T$5:$AB$6,MATCH(I$53,$S$5:$S$6,0),MATCH(CONCATENATE($P27,$Q27),$T$4:$AB$4,0)))+$T$8))</f>
        <v>0.56396990740740738</v>
      </c>
      <c r="J64" s="44">
        <f t="shared" si="76"/>
        <v>0.59174768518518517</v>
      </c>
      <c r="K64" s="44">
        <f t="shared" si="76"/>
        <v>0.61258101851851854</v>
      </c>
      <c r="L64" s="44">
        <f t="shared" si="76"/>
        <v>0.6334143518518518</v>
      </c>
      <c r="M64" s="48">
        <f t="shared" si="76"/>
        <v>0.67508101851851854</v>
      </c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2.75" customHeight="1" x14ac:dyDescent="0.2">
      <c r="A65" s="43">
        <f t="shared" ref="A65:E65" si="77">A64+TIME(0,0,(3600*($O27-$O26)/(INDEX($T$5:$AB$6,MATCH(A$53,$S$5:$S$6,0),MATCH(CONCATENATE($P27,$Q27),$T$4:$AB$4,0)))+$T$8))</f>
        <v>0.551111111111111</v>
      </c>
      <c r="B65" s="44">
        <f t="shared" si="77"/>
        <v>0.582361111111111</v>
      </c>
      <c r="C65" s="44">
        <f t="shared" si="77"/>
        <v>0.60319444444444437</v>
      </c>
      <c r="D65" s="44">
        <f t="shared" si="77"/>
        <v>0.62402777777777763</v>
      </c>
      <c r="E65" s="44">
        <f t="shared" si="77"/>
        <v>0.66569444444444437</v>
      </c>
      <c r="F65" s="57">
        <v>1.3</v>
      </c>
      <c r="G65" s="55">
        <v>11</v>
      </c>
      <c r="H65" s="58" t="s">
        <v>60</v>
      </c>
      <c r="I65" s="60">
        <v>0.5625</v>
      </c>
      <c r="J65" s="60">
        <v>0.59027777777777779</v>
      </c>
      <c r="K65" s="60">
        <v>0.61111111111111116</v>
      </c>
      <c r="L65" s="60">
        <v>0.63194444444444442</v>
      </c>
      <c r="M65" s="61">
        <v>0.67361111111111116</v>
      </c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6.5" customHeight="1" x14ac:dyDescent="0.2">
      <c r="A66" s="62"/>
      <c r="B66" s="63"/>
      <c r="C66" s="63"/>
      <c r="D66" s="63"/>
      <c r="E66" s="63"/>
      <c r="F66" s="64"/>
      <c r="G66" s="65"/>
      <c r="H66" s="64"/>
      <c r="I66" s="63"/>
      <c r="J66" s="63"/>
      <c r="K66" s="63"/>
      <c r="L66" s="63"/>
      <c r="M66" s="66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6.5" customHeight="1" x14ac:dyDescent="0.2">
      <c r="A67" s="67" t="s">
        <v>61</v>
      </c>
      <c r="B67" s="68" t="s">
        <v>61</v>
      </c>
      <c r="C67" s="68" t="s">
        <v>63</v>
      </c>
      <c r="D67" s="68" t="s">
        <v>61</v>
      </c>
      <c r="E67" s="68" t="s">
        <v>61</v>
      </c>
      <c r="F67" s="69"/>
      <c r="G67" s="70"/>
      <c r="H67" s="69"/>
      <c r="I67" s="71" t="s">
        <v>61</v>
      </c>
      <c r="J67" s="71" t="s">
        <v>61</v>
      </c>
      <c r="K67" s="71" t="s">
        <v>63</v>
      </c>
      <c r="L67" s="71" t="s">
        <v>61</v>
      </c>
      <c r="M67" s="72" t="s">
        <v>61</v>
      </c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6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6.5" customHeight="1" x14ac:dyDescent="0.25">
      <c r="A69" s="77" t="s">
        <v>29</v>
      </c>
      <c r="B69" s="78"/>
      <c r="C69" s="78"/>
      <c r="D69" s="78"/>
      <c r="E69" s="78"/>
      <c r="F69" s="15" t="s">
        <v>30</v>
      </c>
      <c r="G69" s="16" t="s">
        <v>31</v>
      </c>
      <c r="H69" s="16" t="s">
        <v>32</v>
      </c>
      <c r="I69" s="80" t="s">
        <v>33</v>
      </c>
      <c r="J69" s="81"/>
      <c r="K69" s="81"/>
      <c r="L69" s="81"/>
      <c r="M69" s="8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6.5" customHeight="1" x14ac:dyDescent="0.25">
      <c r="A70" s="77" t="s">
        <v>34</v>
      </c>
      <c r="B70" s="78"/>
      <c r="C70" s="78"/>
      <c r="D70" s="78"/>
      <c r="E70" s="79"/>
      <c r="F70" s="18"/>
      <c r="G70" s="19" t="s">
        <v>35</v>
      </c>
      <c r="H70" s="20" t="s">
        <v>36</v>
      </c>
      <c r="I70" s="77" t="s">
        <v>34</v>
      </c>
      <c r="J70" s="78"/>
      <c r="K70" s="78"/>
      <c r="L70" s="78"/>
      <c r="M70" s="79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2.75" customHeight="1" x14ac:dyDescent="0.25">
      <c r="A71" s="21" t="s">
        <v>74</v>
      </c>
      <c r="B71" s="22" t="s">
        <v>75</v>
      </c>
      <c r="C71" s="22" t="s">
        <v>76</v>
      </c>
      <c r="D71" s="22" t="s">
        <v>77</v>
      </c>
      <c r="E71" s="22" t="s">
        <v>78</v>
      </c>
      <c r="F71" s="23"/>
      <c r="G71" s="23"/>
      <c r="H71" s="24"/>
      <c r="I71" s="22" t="s">
        <v>74</v>
      </c>
      <c r="J71" s="22" t="s">
        <v>75</v>
      </c>
      <c r="K71" s="22" t="s">
        <v>76</v>
      </c>
      <c r="L71" s="22" t="s">
        <v>77</v>
      </c>
      <c r="M71" s="25" t="s">
        <v>78</v>
      </c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2.75" customHeight="1" x14ac:dyDescent="0.25">
      <c r="A72" s="27" t="s">
        <v>23</v>
      </c>
      <c r="B72" s="28" t="s">
        <v>23</v>
      </c>
      <c r="C72" s="28" t="s">
        <v>23</v>
      </c>
      <c r="D72" s="28" t="s">
        <v>23</v>
      </c>
      <c r="E72" s="28" t="s">
        <v>23</v>
      </c>
      <c r="F72" s="29"/>
      <c r="G72" s="29"/>
      <c r="H72" s="30"/>
      <c r="I72" s="28" t="s">
        <v>23</v>
      </c>
      <c r="J72" s="28" t="s">
        <v>23</v>
      </c>
      <c r="K72" s="28" t="s">
        <v>23</v>
      </c>
      <c r="L72" s="28" t="s">
        <v>23</v>
      </c>
      <c r="M72" s="31" t="s">
        <v>23</v>
      </c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2.75" customHeight="1" x14ac:dyDescent="0.2">
      <c r="A73" s="32">
        <v>0.66666666666666663</v>
      </c>
      <c r="B73" s="33">
        <v>0.6875</v>
      </c>
      <c r="C73" s="33">
        <v>0.70833333333333337</v>
      </c>
      <c r="D73" s="33">
        <v>0.72916666666666663</v>
      </c>
      <c r="E73" s="33">
        <v>0.78125</v>
      </c>
      <c r="F73" s="34">
        <v>0</v>
      </c>
      <c r="G73" s="35">
        <v>0</v>
      </c>
      <c r="H73" s="36" t="s">
        <v>46</v>
      </c>
      <c r="I73" s="37">
        <f t="shared" ref="I73:M73" si="78">I74+TIME(0,0,(3600*($O17-$O16)/(INDEX($T$5:$AB$6,MATCH(I$72,$S$5:$S$6,0),MATCH(CONCATENATE($P17,$Q17),$T$4:$AB$4,0)))+$T$8))</f>
        <v>0.72124999999999984</v>
      </c>
      <c r="J73" s="37">
        <f t="shared" si="78"/>
        <v>0.74208333333333321</v>
      </c>
      <c r="K73" s="37">
        <f t="shared" si="78"/>
        <v>0.76291666666666658</v>
      </c>
      <c r="L73" s="37">
        <f t="shared" si="78"/>
        <v>0.78374999999999984</v>
      </c>
      <c r="M73" s="38">
        <f t="shared" si="78"/>
        <v>0.832361111111111</v>
      </c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2.75" customHeight="1" x14ac:dyDescent="0.2">
      <c r="A74" s="43">
        <f t="shared" ref="A74:E74" si="79">A73+TIME(0,0,(3600*($O17-$O16)/(INDEX($T$5:$AB$6,MATCH(A$72,$S$5:$S$6,0),MATCH(CONCATENATE($P17,$Q17),$T$4:$AB$4,0)))+$T$8))</f>
        <v>0.66839120370370364</v>
      </c>
      <c r="B74" s="44">
        <f t="shared" si="79"/>
        <v>0.68922453703703701</v>
      </c>
      <c r="C74" s="44">
        <f t="shared" si="79"/>
        <v>0.71005787037037038</v>
      </c>
      <c r="D74" s="44">
        <f t="shared" si="79"/>
        <v>0.73089120370370364</v>
      </c>
      <c r="E74" s="44">
        <f t="shared" si="79"/>
        <v>0.78297453703703701</v>
      </c>
      <c r="F74" s="45">
        <v>1.6</v>
      </c>
      <c r="G74" s="55">
        <v>1</v>
      </c>
      <c r="H74" s="47" t="s">
        <v>47</v>
      </c>
      <c r="I74" s="44">
        <f t="shared" ref="I74:M74" si="80">I75+TIME(0,0,(3600*($O18-$O17)/(INDEX($T$5:$AB$6,MATCH(I$72,$S$5:$S$6,0),MATCH(CONCATENATE($P18,$Q18),$T$4:$AB$4,0)))+$T$8))</f>
        <v>0.71952546296296283</v>
      </c>
      <c r="J74" s="44">
        <f t="shared" si="80"/>
        <v>0.7403587962962962</v>
      </c>
      <c r="K74" s="44">
        <f t="shared" si="80"/>
        <v>0.76119212962962957</v>
      </c>
      <c r="L74" s="44">
        <f t="shared" si="80"/>
        <v>0.78202546296296283</v>
      </c>
      <c r="M74" s="48">
        <f t="shared" si="80"/>
        <v>0.83063657407407399</v>
      </c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2.75" customHeight="1" x14ac:dyDescent="0.2">
      <c r="A75" s="43">
        <f t="shared" ref="A75:E75" si="81">A74+TIME(0,0,(3600*($O18-$O17)/(INDEX($T$5:$AB$6,MATCH(A$72,$S$5:$S$6,0),MATCH(CONCATENATE($P18,$Q18),$T$4:$AB$4,0)))+$T$8))</f>
        <v>0.66961805555555554</v>
      </c>
      <c r="B75" s="44">
        <f t="shared" si="81"/>
        <v>0.69045138888888891</v>
      </c>
      <c r="C75" s="44">
        <f t="shared" si="81"/>
        <v>0.71128472222222228</v>
      </c>
      <c r="D75" s="44">
        <f t="shared" si="81"/>
        <v>0.73211805555555554</v>
      </c>
      <c r="E75" s="44">
        <f t="shared" si="81"/>
        <v>0.78420138888888891</v>
      </c>
      <c r="F75" s="45">
        <v>1</v>
      </c>
      <c r="G75" s="55">
        <v>2</v>
      </c>
      <c r="H75" s="47" t="s">
        <v>49</v>
      </c>
      <c r="I75" s="44">
        <f t="shared" ref="I75:M75" si="82">I76+TIME(0,0,(3600*($O19-$O18)/(INDEX($T$5:$AB$6,MATCH(I$72,$S$5:$S$6,0),MATCH(CONCATENATE($P19,$Q19),$T$4:$AB$4,0)))+$T$8))</f>
        <v>0.71829861111111093</v>
      </c>
      <c r="J75" s="44">
        <f t="shared" si="82"/>
        <v>0.7391319444444443</v>
      </c>
      <c r="K75" s="44">
        <f t="shared" si="82"/>
        <v>0.75996527777777767</v>
      </c>
      <c r="L75" s="44">
        <f t="shared" si="82"/>
        <v>0.78079861111111093</v>
      </c>
      <c r="M75" s="48">
        <f t="shared" si="82"/>
        <v>0.82940972222222209</v>
      </c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2.75" customHeight="1" x14ac:dyDescent="0.2">
      <c r="A76" s="43">
        <f t="shared" ref="A76:E76" si="83">A75+TIME(0,0,(3600*($O19-$O18)/(INDEX($T$5:$AB$6,MATCH(A$72,$S$5:$S$6,0),MATCH(CONCATENATE($P19,$Q19),$T$4:$AB$4,0)))+$T$8))</f>
        <v>0.67134259259259255</v>
      </c>
      <c r="B76" s="44">
        <f t="shared" si="83"/>
        <v>0.69217592592592592</v>
      </c>
      <c r="C76" s="44">
        <f t="shared" si="83"/>
        <v>0.71300925925925929</v>
      </c>
      <c r="D76" s="44">
        <f t="shared" si="83"/>
        <v>0.73384259259259255</v>
      </c>
      <c r="E76" s="44">
        <f t="shared" si="83"/>
        <v>0.78592592592592592</v>
      </c>
      <c r="F76" s="45">
        <v>1.6</v>
      </c>
      <c r="G76" s="55">
        <v>3</v>
      </c>
      <c r="H76" s="47" t="s">
        <v>50</v>
      </c>
      <c r="I76" s="44">
        <f t="shared" ref="I76:M76" si="84">I77+TIME(0,0,(3600*($O20-$O19)/(INDEX($T$5:$AB$6,MATCH(I$72,$S$5:$S$6,0),MATCH(CONCATENATE($P20,$Q20),$T$4:$AB$4,0)))+$T$8))</f>
        <v>0.71657407407407392</v>
      </c>
      <c r="J76" s="44">
        <f t="shared" si="84"/>
        <v>0.73740740740740729</v>
      </c>
      <c r="K76" s="44">
        <f t="shared" si="84"/>
        <v>0.75824074074074066</v>
      </c>
      <c r="L76" s="44">
        <f t="shared" si="84"/>
        <v>0.77907407407407392</v>
      </c>
      <c r="M76" s="48">
        <f t="shared" si="84"/>
        <v>0.82768518518518508</v>
      </c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2.75" customHeight="1" x14ac:dyDescent="0.2">
      <c r="A77" s="43">
        <f t="shared" ref="A77:E77" si="85">A76+TIME(0,0,(3600*($O20-$O19)/(INDEX($T$5:$AB$6,MATCH(A$72,$S$5:$S$6,0),MATCH(CONCATENATE($P20,$Q20),$T$4:$AB$4,0)))+$T$8))</f>
        <v>0.67273148148148143</v>
      </c>
      <c r="B77" s="44">
        <f t="shared" si="85"/>
        <v>0.6935648148148148</v>
      </c>
      <c r="C77" s="44">
        <f t="shared" si="85"/>
        <v>0.71439814814814817</v>
      </c>
      <c r="D77" s="44">
        <f t="shared" si="85"/>
        <v>0.73523148148148143</v>
      </c>
      <c r="E77" s="44">
        <f t="shared" si="85"/>
        <v>0.7873148148148148</v>
      </c>
      <c r="F77" s="45">
        <v>1.2</v>
      </c>
      <c r="G77" s="55">
        <v>4</v>
      </c>
      <c r="H77" s="47" t="s">
        <v>51</v>
      </c>
      <c r="I77" s="44">
        <f t="shared" ref="I77:M77" si="86">I78+TIME(0,0,(3600*($O21-$O20)/(INDEX($T$5:$AB$6,MATCH(I$72,$S$5:$S$6,0),MATCH(CONCATENATE($P21,$Q21),$T$4:$AB$4,0)))+$T$8))</f>
        <v>0.71518518518518504</v>
      </c>
      <c r="J77" s="44">
        <f t="shared" si="86"/>
        <v>0.73601851851851841</v>
      </c>
      <c r="K77" s="44">
        <f t="shared" si="86"/>
        <v>0.75685185185185178</v>
      </c>
      <c r="L77" s="44">
        <f t="shared" si="86"/>
        <v>0.77768518518518504</v>
      </c>
      <c r="M77" s="48">
        <f t="shared" si="86"/>
        <v>0.8262962962962962</v>
      </c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2.75" customHeight="1" x14ac:dyDescent="0.2">
      <c r="A78" s="43">
        <f t="shared" ref="A78:E78" si="87">A77+TIME(0,0,(3600*($O21-$O20)/(INDEX($T$5:$AB$6,MATCH(A$72,$S$5:$S$6,0),MATCH(CONCATENATE($P21,$Q21),$T$4:$AB$4,0)))+$T$8))</f>
        <v>0.67594907407407401</v>
      </c>
      <c r="B78" s="44">
        <f t="shared" si="87"/>
        <v>0.69678240740740738</v>
      </c>
      <c r="C78" s="44">
        <f t="shared" si="87"/>
        <v>0.71761574074074075</v>
      </c>
      <c r="D78" s="44">
        <f t="shared" si="87"/>
        <v>0.73844907407407401</v>
      </c>
      <c r="E78" s="44">
        <f t="shared" si="87"/>
        <v>0.79053240740740738</v>
      </c>
      <c r="F78" s="54">
        <v>3.4</v>
      </c>
      <c r="G78" s="55">
        <v>5</v>
      </c>
      <c r="H78" s="56" t="s">
        <v>52</v>
      </c>
      <c r="I78" s="44">
        <f t="shared" ref="I78:M78" si="88">I79+TIME(0,0,(3600*($O22-$O21)/(INDEX($T$5:$AB$6,MATCH(I$72,$S$5:$S$6,0),MATCH(CONCATENATE($P22,$Q22),$T$4:$AB$4,0)))+$T$8))</f>
        <v>0.71196759259259246</v>
      </c>
      <c r="J78" s="44">
        <f t="shared" si="88"/>
        <v>0.73280092592592583</v>
      </c>
      <c r="K78" s="44">
        <f t="shared" si="88"/>
        <v>0.7536342592592592</v>
      </c>
      <c r="L78" s="44">
        <f t="shared" si="88"/>
        <v>0.77446759259259246</v>
      </c>
      <c r="M78" s="48">
        <f t="shared" si="88"/>
        <v>0.82307870370370362</v>
      </c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2.75" customHeight="1" x14ac:dyDescent="0.2">
      <c r="A79" s="43">
        <f t="shared" ref="A79:E79" si="89">A78+TIME(0,0,(3600*($O22-$O21)/(INDEX($T$5:$AB$6,MATCH(A$72,$S$5:$S$6,0),MATCH(CONCATENATE($P22,$Q22),$T$4:$AB$4,0)))+$T$8))</f>
        <v>0.67825231481481474</v>
      </c>
      <c r="B79" s="44">
        <f t="shared" si="89"/>
        <v>0.69908564814814811</v>
      </c>
      <c r="C79" s="44">
        <f t="shared" si="89"/>
        <v>0.71991898148148148</v>
      </c>
      <c r="D79" s="44">
        <f t="shared" si="89"/>
        <v>0.74075231481481474</v>
      </c>
      <c r="E79" s="44">
        <f t="shared" si="89"/>
        <v>0.79283564814814811</v>
      </c>
      <c r="F79" s="57">
        <v>2.2999999999999998</v>
      </c>
      <c r="G79" s="55">
        <v>6</v>
      </c>
      <c r="H79" s="58" t="s">
        <v>54</v>
      </c>
      <c r="I79" s="44">
        <f t="shared" ref="I79:M79" si="90">I80+TIME(0,0,(3600*($O23-$O22)/(INDEX($T$5:$AB$6,MATCH(I$72,$S$5:$S$6,0),MATCH(CONCATENATE($P23,$Q23),$T$4:$AB$4,0)))+$T$8))</f>
        <v>0.70966435185185173</v>
      </c>
      <c r="J79" s="44">
        <f t="shared" si="90"/>
        <v>0.7304976851851851</v>
      </c>
      <c r="K79" s="44">
        <f t="shared" si="90"/>
        <v>0.75133101851851847</v>
      </c>
      <c r="L79" s="44">
        <f t="shared" si="90"/>
        <v>0.77216435185185173</v>
      </c>
      <c r="M79" s="48">
        <f t="shared" si="90"/>
        <v>0.82077546296296289</v>
      </c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2.75" customHeight="1" x14ac:dyDescent="0.2">
      <c r="A80" s="43">
        <f t="shared" ref="A80:E80" si="91">A79+TIME(0,0,(3600*($O23-$O22)/(INDEX($T$5:$AB$6,MATCH(A$72,$S$5:$S$6,0),MATCH(CONCATENATE($P23,$Q23),$T$4:$AB$4,0)))+$T$8))</f>
        <v>0.68055555555555547</v>
      </c>
      <c r="B80" s="44">
        <f t="shared" si="91"/>
        <v>0.70138888888888884</v>
      </c>
      <c r="C80" s="44">
        <f t="shared" si="91"/>
        <v>0.72222222222222221</v>
      </c>
      <c r="D80" s="44">
        <f t="shared" si="91"/>
        <v>0.74305555555555547</v>
      </c>
      <c r="E80" s="44">
        <f t="shared" si="91"/>
        <v>0.79513888888888884</v>
      </c>
      <c r="F80" s="57">
        <v>2.2999999999999998</v>
      </c>
      <c r="G80" s="55">
        <v>7</v>
      </c>
      <c r="H80" s="58" t="s">
        <v>55</v>
      </c>
      <c r="I80" s="44">
        <f t="shared" ref="I80:M80" si="92">I81+TIME(0,0,(3600*($O24-$O23)/(INDEX($T$5:$AB$6,MATCH(I$72,$S$5:$S$6,0),MATCH(CONCATENATE($P24,$Q24),$T$4:$AB$4,0)))+$T$8))</f>
        <v>0.707361111111111</v>
      </c>
      <c r="J80" s="44">
        <f t="shared" si="92"/>
        <v>0.72819444444444437</v>
      </c>
      <c r="K80" s="44">
        <f t="shared" si="92"/>
        <v>0.74902777777777774</v>
      </c>
      <c r="L80" s="44">
        <f t="shared" si="92"/>
        <v>0.769861111111111</v>
      </c>
      <c r="M80" s="48">
        <f t="shared" si="92"/>
        <v>0.81847222222222216</v>
      </c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2.75" customHeight="1" x14ac:dyDescent="0.2">
      <c r="A81" s="43">
        <f t="shared" ref="A81:E81" si="93">A80+TIME(0,0,(3600*($O24-$O23)/(INDEX($T$5:$AB$6,MATCH(A$72,$S$5:$S$6,0),MATCH(CONCATENATE($P24,$Q24),$T$4:$AB$4,0)))+$T$8))</f>
        <v>0.68194444444444435</v>
      </c>
      <c r="B81" s="44">
        <f t="shared" si="93"/>
        <v>0.70277777777777772</v>
      </c>
      <c r="C81" s="44">
        <f t="shared" si="93"/>
        <v>0.72361111111111109</v>
      </c>
      <c r="D81" s="44">
        <f t="shared" si="93"/>
        <v>0.74444444444444435</v>
      </c>
      <c r="E81" s="44">
        <f t="shared" si="93"/>
        <v>0.79652777777777772</v>
      </c>
      <c r="F81" s="57">
        <v>1.2</v>
      </c>
      <c r="G81" s="55">
        <v>8</v>
      </c>
      <c r="H81" s="58" t="s">
        <v>56</v>
      </c>
      <c r="I81" s="44">
        <f t="shared" ref="I81:M81" si="94">I82+TIME(0,0,(3600*($O25-$O24)/(INDEX($T$5:$AB$6,MATCH(I$72,$S$5:$S$6,0),MATCH(CONCATENATE($P25,$Q25),$T$4:$AB$4,0)))+$T$8))</f>
        <v>0.70597222222222211</v>
      </c>
      <c r="J81" s="44">
        <f t="shared" si="94"/>
        <v>0.72680555555555548</v>
      </c>
      <c r="K81" s="44">
        <f t="shared" si="94"/>
        <v>0.74763888888888885</v>
      </c>
      <c r="L81" s="44">
        <f t="shared" si="94"/>
        <v>0.76847222222222211</v>
      </c>
      <c r="M81" s="48">
        <f t="shared" si="94"/>
        <v>0.81708333333333327</v>
      </c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2.75" customHeight="1" x14ac:dyDescent="0.2">
      <c r="A82" s="43">
        <f t="shared" ref="A82:E82" si="95">A81+TIME(0,0,(3600*($O25-$O24)/(INDEX($T$5:$AB$6,MATCH(A$72,$S$5:$S$6,0),MATCH(CONCATENATE($P25,$Q25),$T$4:$AB$4,0)))+$T$8))</f>
        <v>0.68275462962962952</v>
      </c>
      <c r="B82" s="44">
        <f t="shared" si="95"/>
        <v>0.70358796296296289</v>
      </c>
      <c r="C82" s="44">
        <f t="shared" si="95"/>
        <v>0.72442129629629626</v>
      </c>
      <c r="D82" s="44">
        <f t="shared" si="95"/>
        <v>0.74525462962962952</v>
      </c>
      <c r="E82" s="44">
        <f t="shared" si="95"/>
        <v>0.79733796296296289</v>
      </c>
      <c r="F82" s="57">
        <v>0.5</v>
      </c>
      <c r="G82" s="55">
        <v>9</v>
      </c>
      <c r="H82" s="58" t="s">
        <v>58</v>
      </c>
      <c r="I82" s="44">
        <f t="shared" ref="I82:M82" si="96">I83+TIME(0,0,(3600*($O26-$O25)/(INDEX($T$5:$AB$6,MATCH(I$72,$S$5:$S$6,0),MATCH(CONCATENATE($P26,$Q26),$T$4:$AB$4,0)))+$T$8))</f>
        <v>0.70516203703703695</v>
      </c>
      <c r="J82" s="44">
        <f t="shared" si="96"/>
        <v>0.72599537037037032</v>
      </c>
      <c r="K82" s="44">
        <f t="shared" si="96"/>
        <v>0.74682870370370369</v>
      </c>
      <c r="L82" s="44">
        <f t="shared" si="96"/>
        <v>0.76766203703703695</v>
      </c>
      <c r="M82" s="48">
        <f t="shared" si="96"/>
        <v>0.81627314814814811</v>
      </c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2.75" customHeight="1" x14ac:dyDescent="0.2">
      <c r="A83" s="43">
        <f t="shared" ref="A83:E83" si="97">A82+TIME(0,0,(3600*($O26-$O25)/(INDEX($T$5:$AB$6,MATCH(A$72,$S$5:$S$6,0),MATCH(CONCATENATE($P26,$Q26),$T$4:$AB$4,0)))+$T$8))</f>
        <v>0.68505787037037025</v>
      </c>
      <c r="B83" s="44">
        <f t="shared" si="97"/>
        <v>0.70589120370370362</v>
      </c>
      <c r="C83" s="44">
        <f t="shared" si="97"/>
        <v>0.72672453703703699</v>
      </c>
      <c r="D83" s="44">
        <f t="shared" si="97"/>
        <v>0.74755787037037025</v>
      </c>
      <c r="E83" s="44">
        <f t="shared" si="97"/>
        <v>0.79964120370370362</v>
      </c>
      <c r="F83" s="57">
        <v>2.2999999999999998</v>
      </c>
      <c r="G83" s="55">
        <v>10</v>
      </c>
      <c r="H83" s="58" t="s">
        <v>59</v>
      </c>
      <c r="I83" s="44">
        <f t="shared" ref="I83:M83" si="98">I84+TIME(0,0,(3600*($O27-$O26)/(INDEX($T$5:$AB$6,MATCH(I$72,$S$5:$S$6,0),MATCH(CONCATENATE($P27,$Q27),$T$4:$AB$4,0)))+$T$8))</f>
        <v>0.70285879629629622</v>
      </c>
      <c r="J83" s="44">
        <f t="shared" si="98"/>
        <v>0.72369212962962959</v>
      </c>
      <c r="K83" s="44">
        <f t="shared" si="98"/>
        <v>0.74452546296296296</v>
      </c>
      <c r="L83" s="44">
        <f t="shared" si="98"/>
        <v>0.76535879629629622</v>
      </c>
      <c r="M83" s="48">
        <f t="shared" si="98"/>
        <v>0.81396990740740738</v>
      </c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2.75" customHeight="1" x14ac:dyDescent="0.2">
      <c r="A84" s="43">
        <f t="shared" ref="A84:E84" si="99">A83+TIME(0,0,(3600*($O27-$O26)/(INDEX($T$5:$AB$6,MATCH(A$72,$S$5:$S$6,0),MATCH(CONCATENATE($P27,$Q27),$T$4:$AB$4,0)))+$T$8))</f>
        <v>0.68652777777777763</v>
      </c>
      <c r="B84" s="44">
        <f t="shared" si="99"/>
        <v>0.707361111111111</v>
      </c>
      <c r="C84" s="44">
        <f t="shared" si="99"/>
        <v>0.72819444444444437</v>
      </c>
      <c r="D84" s="44">
        <f t="shared" si="99"/>
        <v>0.74902777777777763</v>
      </c>
      <c r="E84" s="44">
        <f t="shared" si="99"/>
        <v>0.801111111111111</v>
      </c>
      <c r="F84" s="57">
        <v>1.3</v>
      </c>
      <c r="G84" s="55">
        <v>11</v>
      </c>
      <c r="H84" s="58" t="s">
        <v>60</v>
      </c>
      <c r="I84" s="60">
        <v>0.70138888888888884</v>
      </c>
      <c r="J84" s="60">
        <v>0.72222222222222221</v>
      </c>
      <c r="K84" s="60">
        <v>0.74305555555555558</v>
      </c>
      <c r="L84" s="60">
        <v>0.76388888888888884</v>
      </c>
      <c r="M84" s="61">
        <v>0.8125</v>
      </c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2.75" customHeight="1" x14ac:dyDescent="0.2">
      <c r="A85" s="62"/>
      <c r="B85" s="63"/>
      <c r="C85" s="63"/>
      <c r="D85" s="63"/>
      <c r="E85" s="63"/>
      <c r="F85" s="64"/>
      <c r="G85" s="65"/>
      <c r="H85" s="64"/>
      <c r="I85" s="63"/>
      <c r="J85" s="63"/>
      <c r="K85" s="63"/>
      <c r="L85" s="63"/>
      <c r="M85" s="66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2.75" customHeight="1" x14ac:dyDescent="0.2">
      <c r="A86" s="73" t="s">
        <v>62</v>
      </c>
      <c r="B86" s="74" t="s">
        <v>61</v>
      </c>
      <c r="C86" s="68" t="s">
        <v>61</v>
      </c>
      <c r="D86" s="68" t="s">
        <v>63</v>
      </c>
      <c r="E86" s="68" t="s">
        <v>61</v>
      </c>
      <c r="F86" s="69"/>
      <c r="G86" s="70"/>
      <c r="H86" s="69"/>
      <c r="I86" s="75" t="s">
        <v>62</v>
      </c>
      <c r="J86" s="75" t="s">
        <v>61</v>
      </c>
      <c r="K86" s="75" t="s">
        <v>61</v>
      </c>
      <c r="L86" s="75" t="s">
        <v>63</v>
      </c>
      <c r="M86" s="76" t="s">
        <v>61</v>
      </c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2.75" customHeight="1" x14ac:dyDescent="0.25">
      <c r="A88" s="77" t="s">
        <v>29</v>
      </c>
      <c r="B88" s="78"/>
      <c r="C88" s="78"/>
      <c r="D88" s="78"/>
      <c r="E88" s="78"/>
      <c r="F88" s="15" t="s">
        <v>30</v>
      </c>
      <c r="G88" s="16" t="s">
        <v>31</v>
      </c>
      <c r="H88" s="16" t="s">
        <v>32</v>
      </c>
      <c r="I88" s="80" t="s">
        <v>33</v>
      </c>
      <c r="J88" s="81"/>
      <c r="K88" s="81"/>
      <c r="L88" s="81"/>
      <c r="M88" s="8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2.75" customHeight="1" x14ac:dyDescent="0.25">
      <c r="A89" s="77" t="s">
        <v>34</v>
      </c>
      <c r="B89" s="78"/>
      <c r="C89" s="78"/>
      <c r="D89" s="78"/>
      <c r="E89" s="79"/>
      <c r="F89" s="18"/>
      <c r="G89" s="19" t="s">
        <v>35</v>
      </c>
      <c r="H89" s="20" t="s">
        <v>36</v>
      </c>
      <c r="I89" s="77" t="s">
        <v>34</v>
      </c>
      <c r="J89" s="78"/>
      <c r="K89" s="78"/>
      <c r="L89" s="78"/>
      <c r="M89" s="79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2.75" customHeight="1" x14ac:dyDescent="0.25">
      <c r="A90" s="21" t="s">
        <v>79</v>
      </c>
      <c r="B90" s="22" t="s">
        <v>80</v>
      </c>
      <c r="C90" s="22"/>
      <c r="D90" s="22"/>
      <c r="E90" s="22"/>
      <c r="F90" s="23"/>
      <c r="G90" s="23"/>
      <c r="H90" s="24"/>
      <c r="I90" s="22" t="s">
        <v>79</v>
      </c>
      <c r="J90" s="22" t="s">
        <v>80</v>
      </c>
      <c r="K90" s="22"/>
      <c r="L90" s="22"/>
      <c r="M90" s="25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2.75" customHeight="1" x14ac:dyDescent="0.25">
      <c r="A91" s="27" t="s">
        <v>23</v>
      </c>
      <c r="B91" s="28" t="s">
        <v>23</v>
      </c>
      <c r="C91" s="28"/>
      <c r="D91" s="28"/>
      <c r="E91" s="28"/>
      <c r="F91" s="29"/>
      <c r="G91" s="29"/>
      <c r="H91" s="30"/>
      <c r="I91" s="28" t="s">
        <v>23</v>
      </c>
      <c r="J91" s="28" t="s">
        <v>23</v>
      </c>
      <c r="K91" s="28"/>
      <c r="L91" s="28"/>
      <c r="M91" s="31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2.75" customHeight="1" x14ac:dyDescent="0.2">
      <c r="A92" s="32">
        <v>0.8125</v>
      </c>
      <c r="B92" s="33">
        <v>0.84375</v>
      </c>
      <c r="C92" s="33"/>
      <c r="D92" s="33"/>
      <c r="E92" s="33"/>
      <c r="F92" s="34">
        <v>0</v>
      </c>
      <c r="G92" s="35">
        <v>0</v>
      </c>
      <c r="H92" s="36" t="s">
        <v>46</v>
      </c>
      <c r="I92" s="37">
        <f t="shared" ref="I92:J92" si="100">I93+TIME(0,0,(3600*($O17-$O16)/(INDEX($T$5:$AB$6,MATCH(I$91,$S$5:$S$6,0),MATCH(CONCATENATE($P17,$Q17),$T$4:$AB$4,0)))+$T$8))</f>
        <v>0.863611111111111</v>
      </c>
      <c r="J92" s="37">
        <f t="shared" si="100"/>
        <v>0.29763888888888879</v>
      </c>
      <c r="K92" s="37"/>
      <c r="L92" s="37"/>
      <c r="M92" s="38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2.75" customHeight="1" x14ac:dyDescent="0.2">
      <c r="A93" s="43">
        <f t="shared" ref="A93:B93" si="101">A92+TIME(0,0,(3600*($O17-$O16)/(INDEX($T$5:$AB$6,MATCH(A$91,$S$5:$S$6,0),MATCH(CONCATENATE($P17,$Q17),$T$4:$AB$4,0)))+$T$8))</f>
        <v>0.81422453703703701</v>
      </c>
      <c r="B93" s="44">
        <f t="shared" si="101"/>
        <v>0.84547453703703701</v>
      </c>
      <c r="C93" s="44"/>
      <c r="D93" s="44"/>
      <c r="E93" s="44"/>
      <c r="F93" s="45">
        <v>1.6</v>
      </c>
      <c r="G93" s="55">
        <v>1</v>
      </c>
      <c r="H93" s="47" t="s">
        <v>47</v>
      </c>
      <c r="I93" s="44">
        <f t="shared" ref="I93:J93" si="102">I94+TIME(0,0,(3600*($O18-$O17)/(INDEX($T$5:$AB$6,MATCH(I$91,$S$5:$S$6,0),MATCH(CONCATENATE($P18,$Q18),$T$4:$AB$4,0)))+$T$8))</f>
        <v>0.86188657407407399</v>
      </c>
      <c r="J93" s="44">
        <f t="shared" si="102"/>
        <v>0.29591435185185178</v>
      </c>
      <c r="K93" s="44"/>
      <c r="L93" s="44"/>
      <c r="M93" s="48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2.75" customHeight="1" x14ac:dyDescent="0.2">
      <c r="A94" s="43">
        <f t="shared" ref="A94:B94" si="103">A93+TIME(0,0,(3600*($O18-$O17)/(INDEX($T$5:$AB$6,MATCH(A$91,$S$5:$S$6,0),MATCH(CONCATENATE($P18,$Q18),$T$4:$AB$4,0)))+$T$8))</f>
        <v>0.81545138888888891</v>
      </c>
      <c r="B94" s="44">
        <f t="shared" si="103"/>
        <v>0.84670138888888891</v>
      </c>
      <c r="C94" s="44"/>
      <c r="D94" s="44"/>
      <c r="E94" s="44"/>
      <c r="F94" s="45">
        <v>1</v>
      </c>
      <c r="G94" s="55">
        <v>2</v>
      </c>
      <c r="H94" s="47" t="s">
        <v>49</v>
      </c>
      <c r="I94" s="44">
        <f t="shared" ref="I94:J94" si="104">I95+TIME(0,0,(3600*($O19-$O18)/(INDEX($T$5:$AB$6,MATCH(I$91,$S$5:$S$6,0),MATCH(CONCATENATE($P19,$Q19),$T$4:$AB$4,0)))+$T$8))</f>
        <v>0.86065972222222209</v>
      </c>
      <c r="J94" s="44">
        <f t="shared" si="104"/>
        <v>0.29468749999999994</v>
      </c>
      <c r="K94" s="44"/>
      <c r="L94" s="44"/>
      <c r="M94" s="48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2.75" customHeight="1" x14ac:dyDescent="0.2">
      <c r="A95" s="43">
        <f t="shared" ref="A95:B95" si="105">A94+TIME(0,0,(3600*($O19-$O18)/(INDEX($T$5:$AB$6,MATCH(A$91,$S$5:$S$6,0),MATCH(CONCATENATE($P19,$Q19),$T$4:$AB$4,0)))+$T$8))</f>
        <v>0.81717592592592592</v>
      </c>
      <c r="B95" s="44">
        <f t="shared" si="105"/>
        <v>0.84842592592592592</v>
      </c>
      <c r="C95" s="44"/>
      <c r="D95" s="44"/>
      <c r="E95" s="44"/>
      <c r="F95" s="45">
        <v>1.6</v>
      </c>
      <c r="G95" s="55">
        <v>3</v>
      </c>
      <c r="H95" s="47" t="s">
        <v>50</v>
      </c>
      <c r="I95" s="44">
        <f t="shared" ref="I95:J95" si="106">I96+TIME(0,0,(3600*($O20-$O19)/(INDEX($T$5:$AB$6,MATCH(I$91,$S$5:$S$6,0),MATCH(CONCATENATE($P20,$Q20),$T$4:$AB$4,0)))+$T$8))</f>
        <v>0.85893518518518508</v>
      </c>
      <c r="J95" s="44">
        <f t="shared" si="106"/>
        <v>0.29296296296296293</v>
      </c>
      <c r="K95" s="44"/>
      <c r="L95" s="44"/>
      <c r="M95" s="48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2.75" customHeight="1" x14ac:dyDescent="0.2">
      <c r="A96" s="43">
        <f t="shared" ref="A96:B96" si="107">A95+TIME(0,0,(3600*($O20-$O19)/(INDEX($T$5:$AB$6,MATCH(A$91,$S$5:$S$6,0),MATCH(CONCATENATE($P20,$Q20),$T$4:$AB$4,0)))+$T$8))</f>
        <v>0.8185648148148148</v>
      </c>
      <c r="B96" s="44">
        <f t="shared" si="107"/>
        <v>0.8498148148148148</v>
      </c>
      <c r="C96" s="44"/>
      <c r="D96" s="44"/>
      <c r="E96" s="44"/>
      <c r="F96" s="45">
        <v>1.2</v>
      </c>
      <c r="G96" s="55">
        <v>4</v>
      </c>
      <c r="H96" s="47" t="s">
        <v>51</v>
      </c>
      <c r="I96" s="44">
        <f t="shared" ref="I96:J96" si="108">I97+TIME(0,0,(3600*($O21-$O20)/(INDEX($T$5:$AB$6,MATCH(I$91,$S$5:$S$6,0),MATCH(CONCATENATE($P21,$Q21),$T$4:$AB$4,0)))+$T$8))</f>
        <v>0.8575462962962962</v>
      </c>
      <c r="J96" s="44">
        <f t="shared" si="108"/>
        <v>0.29157407407407404</v>
      </c>
      <c r="K96" s="44"/>
      <c r="L96" s="44"/>
      <c r="M96" s="48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2.75" customHeight="1" x14ac:dyDescent="0.2">
      <c r="A97" s="43">
        <f t="shared" ref="A97:B97" si="109">A96+TIME(0,0,(3600*($O21-$O20)/(INDEX($T$5:$AB$6,MATCH(A$91,$S$5:$S$6,0),MATCH(CONCATENATE($P21,$Q21),$T$4:$AB$4,0)))+$T$8))</f>
        <v>0.82178240740740738</v>
      </c>
      <c r="B97" s="44">
        <f t="shared" si="109"/>
        <v>0.85303240740740738</v>
      </c>
      <c r="C97" s="44"/>
      <c r="D97" s="44"/>
      <c r="E97" s="44"/>
      <c r="F97" s="54">
        <v>3.4</v>
      </c>
      <c r="G97" s="55">
        <v>5</v>
      </c>
      <c r="H97" s="56" t="s">
        <v>52</v>
      </c>
      <c r="I97" s="44">
        <f t="shared" ref="I97:J97" si="110">I98+TIME(0,0,(3600*($O22-$O21)/(INDEX($T$5:$AB$6,MATCH(I$91,$S$5:$S$6,0),MATCH(CONCATENATE($P22,$Q22),$T$4:$AB$4,0)))+$T$8))</f>
        <v>0.85432870370370362</v>
      </c>
      <c r="J97" s="44">
        <f t="shared" si="110"/>
        <v>0.28835648148148146</v>
      </c>
      <c r="K97" s="44"/>
      <c r="L97" s="44"/>
      <c r="M97" s="48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2.75" customHeight="1" x14ac:dyDescent="0.2">
      <c r="A98" s="43">
        <f t="shared" ref="A98:B98" si="111">A97+TIME(0,0,(3600*($O22-$O21)/(INDEX($T$5:$AB$6,MATCH(A$91,$S$5:$S$6,0),MATCH(CONCATENATE($P22,$Q22),$T$4:$AB$4,0)))+$T$8))</f>
        <v>0.82408564814814811</v>
      </c>
      <c r="B98" s="44">
        <f t="shared" si="111"/>
        <v>0.85533564814814811</v>
      </c>
      <c r="C98" s="44"/>
      <c r="D98" s="44"/>
      <c r="E98" s="44"/>
      <c r="F98" s="57">
        <v>2.2999999999999998</v>
      </c>
      <c r="G98" s="55">
        <v>6</v>
      </c>
      <c r="H98" s="58" t="s">
        <v>54</v>
      </c>
      <c r="I98" s="44">
        <f t="shared" ref="I98:J98" si="112">I99+TIME(0,0,(3600*($O23-$O22)/(INDEX($T$5:$AB$6,MATCH(I$91,$S$5:$S$6,0),MATCH(CONCATENATE($P23,$Q23),$T$4:$AB$4,0)))+$T$8))</f>
        <v>0.85202546296296289</v>
      </c>
      <c r="J98" s="44">
        <f t="shared" si="112"/>
        <v>0.28605324074074073</v>
      </c>
      <c r="K98" s="44"/>
      <c r="L98" s="44"/>
      <c r="M98" s="48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2.75" customHeight="1" x14ac:dyDescent="0.2">
      <c r="A99" s="43">
        <f t="shared" ref="A99:B99" si="113">A98+TIME(0,0,(3600*($O23-$O22)/(INDEX($T$5:$AB$6,MATCH(A$91,$S$5:$S$6,0),MATCH(CONCATENATE($P23,$Q23),$T$4:$AB$4,0)))+$T$8))</f>
        <v>0.82638888888888884</v>
      </c>
      <c r="B99" s="44">
        <f t="shared" si="113"/>
        <v>0.85763888888888884</v>
      </c>
      <c r="C99" s="44"/>
      <c r="D99" s="44"/>
      <c r="E99" s="44"/>
      <c r="F99" s="57">
        <v>2.2999999999999998</v>
      </c>
      <c r="G99" s="55">
        <v>7</v>
      </c>
      <c r="H99" s="58" t="s">
        <v>55</v>
      </c>
      <c r="I99" s="44">
        <f t="shared" ref="I99:J99" si="114">I100+TIME(0,0,(3600*($O24-$O23)/(INDEX($T$5:$AB$6,MATCH(I$91,$S$5:$S$6,0),MATCH(CONCATENATE($P24,$Q24),$T$4:$AB$4,0)))+$T$8))</f>
        <v>0.84972222222222216</v>
      </c>
      <c r="J99" s="44">
        <f t="shared" si="114"/>
        <v>0.28375</v>
      </c>
      <c r="K99" s="44"/>
      <c r="L99" s="44"/>
      <c r="M99" s="48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2.75" customHeight="1" x14ac:dyDescent="0.2">
      <c r="A100" s="43">
        <f t="shared" ref="A100:B100" si="115">A99+TIME(0,0,(3600*($O24-$O23)/(INDEX($T$5:$AB$6,MATCH(A$91,$S$5:$S$6,0),MATCH(CONCATENATE($P24,$Q24),$T$4:$AB$4,0)))+$T$8))</f>
        <v>0.82777777777777772</v>
      </c>
      <c r="B100" s="44">
        <f t="shared" si="115"/>
        <v>0.85902777777777772</v>
      </c>
      <c r="C100" s="44"/>
      <c r="D100" s="44"/>
      <c r="E100" s="44"/>
      <c r="F100" s="57">
        <v>1.2</v>
      </c>
      <c r="G100" s="55">
        <v>8</v>
      </c>
      <c r="H100" s="58" t="s">
        <v>56</v>
      </c>
      <c r="I100" s="44">
        <f t="shared" ref="I100:J100" si="116">I101+TIME(0,0,(3600*($O25-$O24)/(INDEX($T$5:$AB$6,MATCH(I$91,$S$5:$S$6,0),MATCH(CONCATENATE($P25,$Q25),$T$4:$AB$4,0)))+$T$8))</f>
        <v>0.84833333333333327</v>
      </c>
      <c r="J100" s="44">
        <f t="shared" si="116"/>
        <v>0.28236111111111112</v>
      </c>
      <c r="K100" s="44"/>
      <c r="L100" s="44"/>
      <c r="M100" s="48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2.75" customHeight="1" x14ac:dyDescent="0.2">
      <c r="A101" s="43">
        <f t="shared" ref="A101:B101" si="117">A100+TIME(0,0,(3600*($O25-$O24)/(INDEX($T$5:$AB$6,MATCH(A$91,$S$5:$S$6,0),MATCH(CONCATENATE($P25,$Q25),$T$4:$AB$4,0)))+$T$8))</f>
        <v>0.82858796296296289</v>
      </c>
      <c r="B101" s="44">
        <f t="shared" si="117"/>
        <v>0.85983796296296289</v>
      </c>
      <c r="C101" s="44"/>
      <c r="D101" s="44"/>
      <c r="E101" s="44"/>
      <c r="F101" s="57">
        <v>0.5</v>
      </c>
      <c r="G101" s="55">
        <v>9</v>
      </c>
      <c r="H101" s="58" t="s">
        <v>58</v>
      </c>
      <c r="I101" s="44">
        <f t="shared" ref="I101:J101" si="118">I102+TIME(0,0,(3600*($O26-$O25)/(INDEX($T$5:$AB$6,MATCH(I$91,$S$5:$S$6,0),MATCH(CONCATENATE($P26,$Q26),$T$4:$AB$4,0)))+$T$8))</f>
        <v>0.84752314814814811</v>
      </c>
      <c r="J101" s="44">
        <f t="shared" si="118"/>
        <v>0.28155092592592595</v>
      </c>
      <c r="K101" s="44"/>
      <c r="L101" s="44"/>
      <c r="M101" s="48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2.75" customHeight="1" x14ac:dyDescent="0.2">
      <c r="A102" s="43">
        <f t="shared" ref="A102:B102" si="119">A101+TIME(0,0,(3600*($O26-$O25)/(INDEX($T$5:$AB$6,MATCH(A$91,$S$5:$S$6,0),MATCH(CONCATENATE($P26,$Q26),$T$4:$AB$4,0)))+$T$8))</f>
        <v>0.83089120370370362</v>
      </c>
      <c r="B102" s="44">
        <f t="shared" si="119"/>
        <v>0.86214120370370362</v>
      </c>
      <c r="C102" s="44"/>
      <c r="D102" s="44"/>
      <c r="E102" s="44"/>
      <c r="F102" s="57">
        <v>2.2999999999999998</v>
      </c>
      <c r="G102" s="55">
        <v>10</v>
      </c>
      <c r="H102" s="58" t="s">
        <v>59</v>
      </c>
      <c r="I102" s="44">
        <f t="shared" ref="I102:J102" si="120">I103+TIME(0,0,(3600*($O27-$O26)/(INDEX($T$5:$AB$6,MATCH(I$91,$S$5:$S$6,0),MATCH(CONCATENATE($P27,$Q27),$T$4:$AB$4,0)))+$T$8))</f>
        <v>0.84521990740740738</v>
      </c>
      <c r="J102" s="44">
        <f t="shared" si="120"/>
        <v>0.27924768518518522</v>
      </c>
      <c r="K102" s="44"/>
      <c r="L102" s="44"/>
      <c r="M102" s="48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2.75" customHeight="1" x14ac:dyDescent="0.2">
      <c r="A103" s="43">
        <f t="shared" ref="A103:B103" si="121">A102+TIME(0,0,(3600*($O27-$O26)/(INDEX($T$5:$AB$6,MATCH(A$91,$S$5:$S$6,0),MATCH(CONCATENATE($P27,$Q27),$T$4:$AB$4,0)))+$T$8))</f>
        <v>0.832361111111111</v>
      </c>
      <c r="B103" s="44">
        <f t="shared" si="121"/>
        <v>0.863611111111111</v>
      </c>
      <c r="C103" s="44"/>
      <c r="D103" s="44"/>
      <c r="E103" s="44"/>
      <c r="F103" s="57">
        <v>1.3</v>
      </c>
      <c r="G103" s="55">
        <v>11</v>
      </c>
      <c r="H103" s="58" t="s">
        <v>60</v>
      </c>
      <c r="I103" s="60">
        <v>0.84375</v>
      </c>
      <c r="J103" s="60">
        <v>0.27777777777777779</v>
      </c>
      <c r="K103" s="60"/>
      <c r="L103" s="60"/>
      <c r="M103" s="61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2.75" customHeight="1" x14ac:dyDescent="0.2">
      <c r="A104" s="62"/>
      <c r="B104" s="63"/>
      <c r="C104" s="63"/>
      <c r="D104" s="63"/>
      <c r="E104" s="63"/>
      <c r="F104" s="64"/>
      <c r="G104" s="65"/>
      <c r="H104" s="64"/>
      <c r="I104" s="63"/>
      <c r="J104" s="63"/>
      <c r="K104" s="63"/>
      <c r="L104" s="63"/>
      <c r="M104" s="66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2.75" customHeight="1" x14ac:dyDescent="0.2">
      <c r="A105" s="67" t="s">
        <v>61</v>
      </c>
      <c r="B105" s="74" t="s">
        <v>63</v>
      </c>
      <c r="C105" s="74"/>
      <c r="D105" s="74"/>
      <c r="E105" s="74"/>
      <c r="F105" s="69"/>
      <c r="G105" s="70"/>
      <c r="H105" s="69"/>
      <c r="I105" s="71" t="s">
        <v>61</v>
      </c>
      <c r="J105" s="74" t="s">
        <v>63</v>
      </c>
      <c r="K105" s="75"/>
      <c r="L105" s="75"/>
      <c r="M105" s="76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 t="s">
        <v>81</v>
      </c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:28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:28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:28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:28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:28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:28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:28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:28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:28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:28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:28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:28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:28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:28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:28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:28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:28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:28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:28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:28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1:28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1:28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1:28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1:28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1:28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1:28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1:28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1:28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1:28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1:28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1:28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1:28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1:28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1:28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1:28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1:28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1:28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spans="1:28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spans="1:28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spans="1:28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spans="1:28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spans="1:28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spans="1:28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spans="1:28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spans="1:28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spans="1:28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spans="1:28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spans="1:28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spans="1:28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spans="1:28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spans="1:28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spans="1:28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spans="1:28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spans="1:28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spans="1:28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spans="1:28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spans="1:28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spans="1:28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spans="1:28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spans="1:28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spans="1:28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spans="1:28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spans="1:28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spans="1:28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spans="1:28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spans="1:28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spans="1:28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spans="1:28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spans="1:28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spans="1:28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spans="1:28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spans="1:28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spans="1:28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spans="1:28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spans="1:28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spans="1:28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spans="1:28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spans="1:28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spans="1:28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spans="1:28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spans="1:28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spans="1:28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spans="1:28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spans="1:28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spans="1:28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spans="1:28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spans="1:28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spans="1:28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spans="1:28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spans="1:28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spans="1:28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spans="1:28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spans="1:28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spans="1:28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spans="1:28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spans="1:28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spans="1:28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spans="1:28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spans="1:28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spans="1:28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spans="1:28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spans="1:28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spans="1:28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spans="1:28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spans="1:28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spans="1:28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spans="1:28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spans="1:28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spans="1:28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spans="1:28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spans="1:28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spans="1:28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spans="1:28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spans="1:28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spans="1:28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spans="1:28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spans="1:28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spans="1:28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spans="1:28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spans="1:28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spans="1:28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spans="1:28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spans="1:28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spans="1:28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spans="1:28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spans="1:28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spans="1:28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spans="1:28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spans="1:28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spans="1:28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spans="1:28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spans="1:28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spans="1:28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spans="1:28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spans="1:28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spans="1:28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spans="1:28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spans="1:28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spans="1:28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spans="1:28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spans="1:28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spans="1:28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spans="1:28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spans="1:28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spans="1:28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spans="1:28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spans="1:28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spans="1:28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spans="1:28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spans="1:28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spans="1:28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spans="1:28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spans="1:28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spans="1:28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spans="1:28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spans="1:28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spans="1:28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spans="1:28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spans="1:28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spans="1:28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spans="1:28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spans="1:28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spans="1:28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spans="1:28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spans="1:28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spans="1:28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spans="1:28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spans="1:28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spans="1:28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spans="1:28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spans="1:28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spans="1:28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spans="1:28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spans="1:28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spans="1:28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spans="1:28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spans="1:28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spans="1:28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spans="1:28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spans="1:28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spans="1:28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spans="1:28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spans="1:28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spans="1:28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spans="1:28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spans="1:28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spans="1:28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spans="1:28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spans="1:28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spans="1:28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spans="1:28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spans="1:28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spans="1:28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spans="1:28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spans="1:28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spans="1:28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spans="1:28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spans="1:28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spans="1:28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spans="1:28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spans="1:28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spans="1:28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spans="1:28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spans="1:28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spans="1:28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spans="1:28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spans="1:28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spans="1:28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spans="1:28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spans="1:28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spans="1:28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spans="1:28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spans="1:28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spans="1:28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spans="1:28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spans="1:28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spans="1:28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spans="1:28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spans="1:28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spans="1:28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spans="1:28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spans="1:28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spans="1:28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spans="1:28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spans="1:28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spans="1:28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spans="1:28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spans="1:28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spans="1:28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spans="1:28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spans="1:28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spans="1:28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spans="1:28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spans="1:28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spans="1:28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spans="1:28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spans="1:28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spans="1:28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spans="1:28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spans="1:28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spans="1:28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spans="1:28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spans="1:28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spans="1:28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spans="1:28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spans="1:28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spans="1:28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spans="1:28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spans="1:28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spans="1:28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spans="1:28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spans="1:28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spans="1:28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spans="1:28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spans="1:28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spans="1:28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spans="1:28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spans="1:28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spans="1:28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spans="1:28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spans="1:28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spans="1:28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spans="1:28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spans="1:28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8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8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8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8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8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spans="1:28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spans="1:28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spans="1:28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spans="1:28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spans="1:28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spans="1:28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spans="1:28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spans="1:28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spans="1:28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spans="1:28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spans="1:28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spans="1:28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spans="1:28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spans="1:28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spans="1:28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spans="1:28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spans="1:28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spans="1:28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spans="1:28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spans="1:28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spans="1:28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spans="1:28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spans="1:28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spans="1:28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spans="1:28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spans="1:28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spans="1:28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spans="1:28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spans="1:28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spans="1:28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spans="1:28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spans="1:28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spans="1:28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spans="1:28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spans="1:28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spans="1:28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spans="1:28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spans="1:28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spans="1:28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spans="1:28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spans="1:28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spans="1:28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spans="1:28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spans="1:28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spans="1:28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spans="1:28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spans="1:28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spans="1:28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spans="1:28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spans="1:28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spans="1:28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spans="1:28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spans="1:28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spans="1:28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spans="1:28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spans="1:28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spans="1:28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spans="1:28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spans="1:28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spans="1:28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spans="1:28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spans="1:28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spans="1:28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spans="1:28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spans="1:28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spans="1:28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spans="1:28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spans="1:28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spans="1:28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spans="1:28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spans="1:28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spans="1:28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spans="1:28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spans="1:28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spans="1:28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spans="1:28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spans="1:28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spans="1:28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spans="1:28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spans="1:28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spans="1:28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spans="1:28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spans="1:28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spans="1:28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spans="1:28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spans="1:28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spans="1:28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spans="1:28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spans="1:28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spans="1:28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spans="1:28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spans="1:28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spans="1:28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spans="1:28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spans="1:28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spans="1:28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spans="1:28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spans="1:28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spans="1:28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spans="1:28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spans="1:28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spans="1:28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spans="1:28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spans="1:28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spans="1:28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spans="1:28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spans="1:28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spans="1:28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spans="1:28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spans="1:28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spans="1:28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spans="1:28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spans="1:28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spans="1:28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spans="1:28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spans="1:28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spans="1:28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spans="1:28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spans="1:28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spans="1:28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spans="1:28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spans="1:28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spans="1:28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spans="1:28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spans="1:28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spans="1:28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spans="1:28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spans="1:28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spans="1:28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spans="1:28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spans="1:28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spans="1:28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spans="1:28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spans="1:28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spans="1:28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spans="1:28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spans="1:28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spans="1:28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spans="1:28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spans="1:28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spans="1:28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spans="1:28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spans="1:28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spans="1:28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spans="1:28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spans="1:28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spans="1:28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spans="1:28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spans="1:28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spans="1:28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spans="1:28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spans="1:28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spans="1:28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spans="1:28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spans="1:28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spans="1:28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spans="1:28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spans="1:28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spans="1:28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spans="1:28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spans="1:28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spans="1:28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spans="1:28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spans="1:28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spans="1:28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spans="1:28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spans="1:28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spans="1:28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spans="1:28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spans="1:28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spans="1:28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spans="1:28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spans="1:28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spans="1:28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spans="1:28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spans="1:28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spans="1:28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spans="1:28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spans="1:28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spans="1:28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spans="1:28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spans="1:28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spans="1:28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spans="1:28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spans="1:28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spans="1:28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spans="1:28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spans="1:28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spans="1:28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spans="1:28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spans="1:28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spans="1:28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spans="1:28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spans="1:28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spans="1:28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spans="1:28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spans="1:28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spans="1:28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spans="1:28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spans="1:28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spans="1:28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spans="1:28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spans="1:28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spans="1:28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spans="1:28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spans="1:28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spans="1:28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spans="1:28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spans="1:28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spans="1:28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spans="1:28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spans="1:28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spans="1:28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spans="1:28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spans="1:28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spans="1:28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spans="1:28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spans="1:28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spans="1:28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spans="1:28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spans="1:28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spans="1:28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spans="1:28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spans="1:28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 spans="1:28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 spans="1:28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 spans="1:28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 spans="1:28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  <row r="968" spans="1:28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</row>
    <row r="969" spans="1:28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</row>
    <row r="970" spans="1:28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</row>
    <row r="971" spans="1:28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</row>
    <row r="972" spans="1:28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</row>
  </sheetData>
  <mergeCells count="24">
    <mergeCell ref="A6:M6"/>
    <mergeCell ref="A7:M7"/>
    <mergeCell ref="A9:H9"/>
    <mergeCell ref="A10:M10"/>
    <mergeCell ref="A12:E12"/>
    <mergeCell ref="I12:M12"/>
    <mergeCell ref="I13:M13"/>
    <mergeCell ref="I50:M50"/>
    <mergeCell ref="I51:M51"/>
    <mergeCell ref="A69:E69"/>
    <mergeCell ref="I69:M69"/>
    <mergeCell ref="A13:E13"/>
    <mergeCell ref="A31:E31"/>
    <mergeCell ref="I31:M31"/>
    <mergeCell ref="A32:E32"/>
    <mergeCell ref="I32:M32"/>
    <mergeCell ref="A50:E50"/>
    <mergeCell ref="A51:E51"/>
    <mergeCell ref="A70:E70"/>
    <mergeCell ref="I70:M70"/>
    <mergeCell ref="A88:E88"/>
    <mergeCell ref="I88:M88"/>
    <mergeCell ref="A89:E89"/>
    <mergeCell ref="I89:M89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2022-03-28T12:17:17Z</dcterms:modified>
</cp:coreProperties>
</file>