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L8bD+D6eLW3bwbD/tuzQXhb7hig=="/>
    </ext>
  </extLst>
</workbook>
</file>

<file path=xl/calcChain.xml><?xml version="1.0" encoding="utf-8"?>
<calcChain xmlns="http://schemas.openxmlformats.org/spreadsheetml/2006/main">
  <c r="O17" i="1" l="1"/>
  <c r="R17" i="1" s="1"/>
  <c r="O18" i="1" l="1"/>
  <c r="B17" i="1"/>
  <c r="B18" i="1" s="1"/>
  <c r="S17" i="1"/>
  <c r="A17" i="1"/>
  <c r="A18" i="1" s="1"/>
  <c r="S18" i="1" l="1"/>
  <c r="R18" i="1"/>
  <c r="O19" i="1"/>
  <c r="B19" i="1" s="1"/>
  <c r="O20" i="1" l="1"/>
  <c r="S19" i="1"/>
  <c r="R19" i="1"/>
  <c r="A19" i="1"/>
  <c r="A20" i="1" s="1"/>
  <c r="O21" i="1" l="1"/>
  <c r="A21" i="1" s="1"/>
  <c r="R20" i="1"/>
  <c r="S20" i="1"/>
  <c r="B20" i="1"/>
  <c r="B21" i="1" s="1"/>
  <c r="B22" i="1" l="1"/>
  <c r="R21" i="1"/>
  <c r="S21" i="1"/>
  <c r="O22" i="1"/>
  <c r="B23" i="1" l="1"/>
  <c r="S22" i="1"/>
  <c r="R22" i="1"/>
  <c r="O23" i="1"/>
  <c r="A22" i="1"/>
  <c r="A23" i="1" s="1"/>
  <c r="O24" i="1" l="1"/>
  <c r="S23" i="1"/>
  <c r="R23" i="1"/>
  <c r="S24" i="1" l="1"/>
  <c r="O25" i="1"/>
  <c r="R24" i="1"/>
  <c r="B24" i="1"/>
  <c r="B25" i="1" s="1"/>
  <c r="A24" i="1"/>
  <c r="A25" i="1" s="1"/>
  <c r="R25" i="1" l="1"/>
  <c r="S25" i="1"/>
  <c r="O26" i="1"/>
  <c r="A26" i="1" s="1"/>
  <c r="S26" i="1" l="1"/>
  <c r="R26" i="1"/>
  <c r="O27" i="1"/>
  <c r="B26" i="1"/>
  <c r="B27" i="1" s="1"/>
  <c r="O28" i="1" l="1"/>
  <c r="B28" i="1" s="1"/>
  <c r="S27" i="1"/>
  <c r="R27" i="1"/>
  <c r="A27" i="1"/>
  <c r="A28" i="1" s="1"/>
  <c r="S28" i="1" l="1"/>
  <c r="O29" i="1"/>
  <c r="R28" i="1"/>
  <c r="R29" i="1" l="1"/>
  <c r="S29" i="1"/>
  <c r="O30" i="1"/>
  <c r="A29" i="1"/>
  <c r="A30" i="1" s="1"/>
  <c r="B29" i="1"/>
  <c r="B30" i="1" s="1"/>
  <c r="S30" i="1" l="1"/>
  <c r="R30" i="1"/>
  <c r="O31" i="1"/>
  <c r="B31" i="1" s="1"/>
  <c r="O32" i="1" l="1"/>
  <c r="S31" i="1"/>
  <c r="R31" i="1"/>
  <c r="A31" i="1"/>
  <c r="A32" i="1" s="1"/>
  <c r="S32" i="1" l="1"/>
  <c r="O33" i="1"/>
  <c r="A33" i="1" s="1"/>
  <c r="R32" i="1"/>
  <c r="B32" i="1"/>
  <c r="B33" i="1" s="1"/>
  <c r="B34" i="1" l="1"/>
  <c r="R33" i="1"/>
  <c r="S33" i="1"/>
  <c r="O34" i="1"/>
  <c r="S34" i="1" l="1"/>
  <c r="R34" i="1"/>
  <c r="O35" i="1"/>
  <c r="A34" i="1"/>
  <c r="O36" i="1" l="1"/>
  <c r="S35" i="1"/>
  <c r="R35" i="1"/>
  <c r="A35" i="1"/>
  <c r="A36" i="1" s="1"/>
  <c r="B35" i="1"/>
  <c r="B36" i="1" s="1"/>
  <c r="B37" i="1" l="1"/>
  <c r="S36" i="1"/>
  <c r="O37" i="1"/>
  <c r="R36" i="1"/>
  <c r="R37" i="1" l="1"/>
  <c r="S37" i="1"/>
  <c r="O38" i="1"/>
  <c r="B38" i="1"/>
  <c r="A37" i="1"/>
  <c r="A38" i="1" s="1"/>
  <c r="S38" i="1" l="1"/>
  <c r="R38" i="1"/>
  <c r="O39" i="1"/>
  <c r="R39" i="1" l="1"/>
  <c r="S39" i="1"/>
  <c r="O40" i="1"/>
  <c r="A39" i="1"/>
  <c r="B39" i="1"/>
  <c r="B40" i="1" s="1"/>
  <c r="A40" i="1" l="1"/>
  <c r="S40" i="1"/>
  <c r="J39" i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0" i="1"/>
  <c r="I39" i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<sst xmlns="http://schemas.openxmlformats.org/spreadsheetml/2006/main" count="135" uniqueCount="76">
  <si>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</si>
  <si>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</si>
  <si>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</si>
  <si>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</si>
  <si>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</si>
  <si>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</si>
  <si>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</si>
  <si>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</si>
  <si>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</si>
  <si>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</si>
  <si>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</si>
  <si>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</si>
  <si>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</si>
  <si>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</si>
  <si>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</si>
  <si>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</si>
  <si>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</si>
  <si>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</si>
  <si>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</si>
  <si>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</si>
  <si>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</si>
  <si>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</si>
  <si>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</si>
  <si>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</si>
  <si>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</si>
  <si>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</si>
  <si>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</si>
  <si>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Gorani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</si>
  <si>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</si>
  <si>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</si>
  <si>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</si>
  <si>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</si>
  <si>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</si>
  <si>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</si>
  <si>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</si>
  <si>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</si>
  <si>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</si>
  <si>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</si>
  <si>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</si>
  <si>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</si>
  <si>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</si>
  <si>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</si>
  <si>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</si>
  <si>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</si>
  <si>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</si>
  <si>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</si>
  <si>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</si>
  <si>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</si>
  <si>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</si>
  <si>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</si>
  <si>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1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</si>
  <si>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</si>
  <si>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</si>
  <si>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</si>
  <si>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</si>
  <si>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</si>
  <si>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</si>
  <si>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</si>
  <si>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</si>
  <si>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</si>
  <si>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</si>
  <si>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</si>
  <si>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Fata ramificatie</t>
  </si>
  <si>
    <t>Rajletu-Govora</t>
  </si>
  <si>
    <t>Badulesti Ramificatie</t>
  </si>
  <si>
    <t>Baranesti1</t>
  </si>
  <si>
    <t>Baranesti2</t>
  </si>
  <si>
    <t>2</t>
  </si>
  <si>
    <t>Dealu Tolcesii</t>
  </si>
  <si>
    <t>3</t>
  </si>
  <si>
    <t>Uda Primarie</t>
  </si>
  <si>
    <t>Branistea</t>
  </si>
  <si>
    <t>Gorani</t>
  </si>
  <si>
    <t>1=5</t>
  </si>
  <si>
    <t>EMITENT,</t>
  </si>
  <si>
    <t>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</si>
</sst>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theme="1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 applyAlignment="1">
      <alignment horizontal="left"/>
    </xf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5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75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0.5</v>
      </c>
      <c r="B16" s="32">
        <v>0.72916666666666663</v>
      </c>
      <c r="C16" s="32"/>
      <c r="D16" s="33"/>
      <c r="E16" s="33"/>
      <c r="F16" s="34"/>
      <c r="G16" s="34">
        <v>0</v>
      </c>
      <c r="H16" s="35" t="s">
        <v>43</v>
      </c>
      <c r="I16" s="33">
        <f t="shared" ref="I16:J16" si="0">I17+TIME(0,0,(3600*($O17-$O16)/(INDEX($T$5:$AB$6,MATCH(I$15,$S$5:$S$6,0),MATCH(CONCATENATE($P17,$Q17),$T$4:$AB$4,0)))+$T$8))</f>
        <v>0.36083333333333339</v>
      </c>
      <c r="J16" s="33">
        <f t="shared" si="0"/>
        <v>0.63166666666666671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0.50247685185185187</v>
      </c>
      <c r="B17" s="40">
        <f t="shared" si="1"/>
        <v>0.7316435185185185</v>
      </c>
      <c r="C17" s="40"/>
      <c r="D17" s="40"/>
      <c r="E17" s="40"/>
      <c r="F17" s="41">
        <v>2.5</v>
      </c>
      <c r="G17" s="41">
        <v>1</v>
      </c>
      <c r="H17" s="42" t="s">
        <v>44</v>
      </c>
      <c r="I17" s="40">
        <f t="shared" ref="I17:J17" si="2">I18+TIME(0,0,(3600*($O18-$O17)/(INDEX($T$5:$AB$6,MATCH(I$15,$S$5:$S$6,0),MATCH(CONCATENATE($P18,$Q18),$T$4:$AB$4,0)))+$T$8))</f>
        <v>0.35835648148148153</v>
      </c>
      <c r="J17" s="40">
        <f t="shared" si="2"/>
        <v>0.62918981481481484</v>
      </c>
      <c r="K17" s="40"/>
      <c r="L17" s="40"/>
      <c r="M17" s="43"/>
      <c r="O17" s="5">
        <f t="shared" ref="O17:O40" si="3">O16+F17</f>
        <v>2.5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2.0833333333333333E-3</v>
      </c>
      <c r="S17" s="45">
        <f t="shared" si="4"/>
        <v>2.6041666666666665E-3</v>
      </c>
      <c r="T17" s="1"/>
      <c r="U17" s="46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0.50412037037037039</v>
      </c>
      <c r="B18" s="40">
        <f t="shared" si="5"/>
        <v>0.73328703703703701</v>
      </c>
      <c r="C18" s="40"/>
      <c r="D18" s="40"/>
      <c r="E18" s="40"/>
      <c r="F18" s="41">
        <v>1.5</v>
      </c>
      <c r="G18" s="41">
        <v>2</v>
      </c>
      <c r="H18" s="47" t="s">
        <v>46</v>
      </c>
      <c r="I18" s="40">
        <f t="shared" ref="I18:J18" si="6">I19+TIME(0,0,(3600*($O19-$O18)/(INDEX($T$5:$AB$6,MATCH(I$15,$S$5:$S$6,0),MATCH(CONCATENATE($P19,$Q19),$T$4:$AB$4,0)))+$T$8))</f>
        <v>0.35671296296296301</v>
      </c>
      <c r="J18" s="40">
        <f t="shared" si="6"/>
        <v>0.62754629629629632</v>
      </c>
      <c r="K18" s="40"/>
      <c r="L18" s="40"/>
      <c r="M18" s="43"/>
      <c r="O18" s="5">
        <f t="shared" si="3"/>
        <v>4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1.25E-3</v>
      </c>
      <c r="S18" s="45">
        <f t="shared" si="7"/>
        <v>1.5624999999999999E-3</v>
      </c>
      <c r="T18" s="1"/>
      <c r="U18" s="46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0.50709490740740737</v>
      </c>
      <c r="B19" s="40">
        <f t="shared" si="8"/>
        <v>0.736261574074074</v>
      </c>
      <c r="C19" s="40"/>
      <c r="D19" s="40"/>
      <c r="E19" s="40"/>
      <c r="F19" s="41">
        <v>3.1</v>
      </c>
      <c r="G19" s="41">
        <v>3</v>
      </c>
      <c r="H19" s="47" t="s">
        <v>47</v>
      </c>
      <c r="I19" s="40">
        <f t="shared" ref="I19:J19" si="9">I20+TIME(0,0,(3600*($O20-$O19)/(INDEX($T$5:$AB$6,MATCH(I$15,$S$5:$S$6,0),MATCH(CONCATENATE($P20,$Q20),$T$4:$AB$4,0)))+$T$8))</f>
        <v>0.35373842592592597</v>
      </c>
      <c r="J19" s="40">
        <f t="shared" si="9"/>
        <v>0.62457175925925934</v>
      </c>
      <c r="K19" s="40"/>
      <c r="L19" s="40"/>
      <c r="M19" s="43"/>
      <c r="O19" s="5">
        <f t="shared" si="3"/>
        <v>7.1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2.5810185185185185E-3</v>
      </c>
      <c r="S19" s="45">
        <f t="shared" si="10"/>
        <v>3.2291666666666666E-3</v>
      </c>
      <c r="T19" s="1"/>
      <c r="U19" s="46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0.50840277777777776</v>
      </c>
      <c r="B20" s="40">
        <f t="shared" si="11"/>
        <v>0.73756944444444439</v>
      </c>
      <c r="C20" s="40"/>
      <c r="D20" s="40"/>
      <c r="E20" s="40"/>
      <c r="F20" s="41">
        <v>1.1000000000000001</v>
      </c>
      <c r="G20" s="41">
        <v>4</v>
      </c>
      <c r="H20" s="42" t="s">
        <v>48</v>
      </c>
      <c r="I20" s="40">
        <f t="shared" ref="I20:J20" si="12">I21+TIME(0,0,(3600*($O21-$O20)/(INDEX($T$5:$AB$6,MATCH(I$15,$S$5:$S$6,0),MATCH(CONCATENATE($P21,$Q21),$T$4:$AB$4,0)))+$T$8))</f>
        <v>0.35243055555555558</v>
      </c>
      <c r="J20" s="40">
        <f t="shared" si="12"/>
        <v>0.62326388888888895</v>
      </c>
      <c r="K20" s="40"/>
      <c r="L20" s="40"/>
      <c r="M20" s="43"/>
      <c r="O20" s="5">
        <f t="shared" si="3"/>
        <v>8.1999999999999993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0.50937500000000002</v>
      </c>
      <c r="B21" s="40">
        <f t="shared" si="14"/>
        <v>0.73854166666666665</v>
      </c>
      <c r="C21" s="40"/>
      <c r="D21" s="40"/>
      <c r="E21" s="40"/>
      <c r="F21" s="41">
        <v>0.7</v>
      </c>
      <c r="G21" s="41">
        <v>5</v>
      </c>
      <c r="H21" s="42" t="s">
        <v>49</v>
      </c>
      <c r="I21" s="40">
        <f t="shared" ref="I21:J21" si="15">I22+TIME(0,0,(3600*($O22-$O21)/(INDEX($T$5:$AB$6,MATCH(I$15,$S$5:$S$6,0),MATCH(CONCATENATE($P22,$Q22),$T$4:$AB$4,0)))+$T$8))</f>
        <v>0.35145833333333337</v>
      </c>
      <c r="J21" s="40">
        <f t="shared" si="15"/>
        <v>0.62229166666666669</v>
      </c>
      <c r="K21" s="40"/>
      <c r="L21" s="40"/>
      <c r="M21" s="43"/>
      <c r="O21" s="5">
        <f t="shared" si="3"/>
        <v>8.8999999999999986</v>
      </c>
      <c r="P21" s="44" t="s">
        <v>50</v>
      </c>
      <c r="Q21" s="44" t="s">
        <v>45</v>
      </c>
      <c r="R21" s="45">
        <f t="shared" ref="R21:S21" si="16">TIME(0,0,(3600*($O21-$O20)/(INDEX($T$5:$AB$6,MATCH(R$15,$S$5:$S$6,0),MATCH((CONCATENATE($P21,$Q21)),$T$4:$AB$4,0)))))</f>
        <v>5.7870370370370378E-4</v>
      </c>
      <c r="S21" s="45">
        <f t="shared" si="16"/>
        <v>7.291666666666667E-4</v>
      </c>
      <c r="T21" s="1"/>
      <c r="U21" s="46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0.51060185185185192</v>
      </c>
      <c r="B22" s="40">
        <f t="shared" si="17"/>
        <v>0.73976851851851855</v>
      </c>
      <c r="C22" s="40"/>
      <c r="D22" s="40"/>
      <c r="E22" s="40"/>
      <c r="F22" s="41">
        <v>1</v>
      </c>
      <c r="G22" s="41">
        <v>6</v>
      </c>
      <c r="H22" s="42" t="s">
        <v>51</v>
      </c>
      <c r="I22" s="40">
        <f t="shared" ref="I22:J22" si="18">I23+TIME(0,0,(3600*($O23-$O22)/(INDEX($T$5:$AB$6,MATCH(I$15,$S$5:$S$6,0),MATCH(CONCATENATE($P23,$Q23),$T$4:$AB$4,0)))+$T$8))</f>
        <v>0.35023148148148153</v>
      </c>
      <c r="J22" s="40">
        <f t="shared" si="18"/>
        <v>0.62106481481481479</v>
      </c>
      <c r="K22" s="40"/>
      <c r="L22" s="40"/>
      <c r="M22" s="43"/>
      <c r="O22" s="5">
        <f t="shared" si="3"/>
        <v>9.8999999999999986</v>
      </c>
      <c r="P22" s="44" t="s">
        <v>50</v>
      </c>
      <c r="Q22" s="44" t="s">
        <v>45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  <c r="U22" s="46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0.513738425925926</v>
      </c>
      <c r="B23" s="40">
        <f t="shared" si="20"/>
        <v>0.74290509259259263</v>
      </c>
      <c r="C23" s="40"/>
      <c r="D23" s="40"/>
      <c r="E23" s="40"/>
      <c r="F23" s="41">
        <v>3.3</v>
      </c>
      <c r="G23" s="41">
        <v>7</v>
      </c>
      <c r="H23" s="42" t="s">
        <v>52</v>
      </c>
      <c r="I23" s="40">
        <f t="shared" ref="I23:J23" si="21">I24+TIME(0,0,(3600*($O24-$O23)/(INDEX($T$5:$AB$6,MATCH(I$15,$S$5:$S$6,0),MATCH(CONCATENATE($P24,$Q24),$T$4:$AB$4,0)))+$T$8))</f>
        <v>0.34709490740740745</v>
      </c>
      <c r="J23" s="40">
        <f t="shared" si="21"/>
        <v>0.61792824074074071</v>
      </c>
      <c r="K23" s="40"/>
      <c r="L23" s="40"/>
      <c r="M23" s="43"/>
      <c r="O23" s="5">
        <f t="shared" si="3"/>
        <v>13.2</v>
      </c>
      <c r="P23" s="44" t="s">
        <v>50</v>
      </c>
      <c r="Q23" s="44" t="s">
        <v>45</v>
      </c>
      <c r="R23" s="45">
        <f t="shared" ref="R23:S23" si="22">TIME(0,0,(3600*($O23-$O22)/(INDEX($T$5:$AB$6,MATCH(R$15,$S$5:$S$6,0),MATCH((CONCATENATE($P23,$Q23)),$T$4:$AB$4,0)))))</f>
        <v>2.7430555555555559E-3</v>
      </c>
      <c r="S23" s="45">
        <f t="shared" si="22"/>
        <v>3.4375E-3</v>
      </c>
      <c r="T23" s="1"/>
      <c r="U23" s="46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0.51528935185185187</v>
      </c>
      <c r="B24" s="40">
        <f t="shared" si="23"/>
        <v>0.7444560185185185</v>
      </c>
      <c r="C24" s="40"/>
      <c r="D24" s="40"/>
      <c r="E24" s="40"/>
      <c r="F24" s="41">
        <v>1.4</v>
      </c>
      <c r="G24" s="41">
        <v>8</v>
      </c>
      <c r="H24" s="42" t="s">
        <v>53</v>
      </c>
      <c r="I24" s="40">
        <f t="shared" ref="I24:J24" si="24">I25+TIME(0,0,(3600*($O25-$O24)/(INDEX($T$5:$AB$6,MATCH(I$15,$S$5:$S$6,0),MATCH(CONCATENATE($P25,$Q25),$T$4:$AB$4,0)))+$T$8))</f>
        <v>0.34554398148148152</v>
      </c>
      <c r="J24" s="40">
        <f t="shared" si="24"/>
        <v>0.61637731481481484</v>
      </c>
      <c r="K24" s="40"/>
      <c r="L24" s="40"/>
      <c r="M24" s="43"/>
      <c r="O24" s="5">
        <f t="shared" si="3"/>
        <v>14.6</v>
      </c>
      <c r="P24" s="44" t="s">
        <v>50</v>
      </c>
      <c r="Q24" s="44" t="s">
        <v>54</v>
      </c>
      <c r="R24" s="45">
        <f t="shared" ref="R24:S24" si="25">TIME(0,0,(3600*($O24-$O23)/(INDEX($T$5:$AB$6,MATCH(R$15,$S$5:$S$6,0),MATCH((CONCATENATE($P24,$Q24)),$T$4:$AB$4,0)))))</f>
        <v>1.1574074074074076E-3</v>
      </c>
      <c r="S24" s="45">
        <f t="shared" si="25"/>
        <v>1.4583333333333334E-3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0.51818287037037036</v>
      </c>
      <c r="B25" s="40">
        <f t="shared" si="26"/>
        <v>0.74734953703703699</v>
      </c>
      <c r="C25" s="40"/>
      <c r="D25" s="40"/>
      <c r="E25" s="40"/>
      <c r="F25" s="41">
        <v>3</v>
      </c>
      <c r="G25" s="41">
        <v>9</v>
      </c>
      <c r="H25" s="42" t="s">
        <v>55</v>
      </c>
      <c r="I25" s="40">
        <f t="shared" ref="I25:J25" si="27">I26+TIME(0,0,(3600*($O26-$O25)/(INDEX($T$5:$AB$6,MATCH(I$15,$S$5:$S$6,0),MATCH(CONCATENATE($P26,$Q26),$T$4:$AB$4,0)))+$T$8))</f>
        <v>0.34265046296296298</v>
      </c>
      <c r="J25" s="40">
        <f t="shared" si="27"/>
        <v>0.61348379629629635</v>
      </c>
      <c r="K25" s="40"/>
      <c r="L25" s="40"/>
      <c r="M25" s="43"/>
      <c r="O25" s="5">
        <f t="shared" si="3"/>
        <v>17.600000000000001</v>
      </c>
      <c r="P25" s="44" t="s">
        <v>50</v>
      </c>
      <c r="Q25" s="44" t="s">
        <v>54</v>
      </c>
      <c r="R25" s="45">
        <f t="shared" ref="R25:S25" si="28">TIME(0,0,(3600*($O25-$O24)/(INDEX($T$5:$AB$6,MATCH(R$15,$S$5:$S$6,0),MATCH((CONCATENATE($P25,$Q25)),$T$4:$AB$4,0)))))</f>
        <v>2.5000000000000001E-3</v>
      </c>
      <c r="S25" s="45">
        <f t="shared" si="28"/>
        <v>3.1249999999999997E-3</v>
      </c>
      <c r="T25" s="1"/>
      <c r="U25" s="46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0.51973379629629624</v>
      </c>
      <c r="B26" s="40">
        <f t="shared" si="29"/>
        <v>0.74890046296296287</v>
      </c>
      <c r="C26" s="40"/>
      <c r="D26" s="40"/>
      <c r="E26" s="40"/>
      <c r="F26" s="41">
        <v>1.4</v>
      </c>
      <c r="G26" s="41">
        <v>10</v>
      </c>
      <c r="H26" s="42" t="s">
        <v>56</v>
      </c>
      <c r="I26" s="40">
        <f t="shared" ref="I26:J26" si="30">I27+TIME(0,0,(3600*($O27-$O26)/(INDEX($T$5:$AB$6,MATCH(I$15,$S$5:$S$6,0),MATCH(CONCATENATE($P27,$Q27),$T$4:$AB$4,0)))+$T$8))</f>
        <v>0.34109953703703705</v>
      </c>
      <c r="J26" s="40">
        <f t="shared" si="30"/>
        <v>0.61193287037037047</v>
      </c>
      <c r="K26" s="40"/>
      <c r="L26" s="40"/>
      <c r="M26" s="43"/>
      <c r="O26" s="5">
        <f t="shared" si="3"/>
        <v>19</v>
      </c>
      <c r="P26" s="44" t="s">
        <v>50</v>
      </c>
      <c r="Q26" s="44" t="s">
        <v>54</v>
      </c>
      <c r="R26" s="45">
        <f t="shared" ref="R26:S26" si="31">TIME(0,0,(3600*($O26-$O25)/(INDEX($T$5:$AB$6,MATCH(R$15,$S$5:$S$6,0),MATCH((CONCATENATE($P26,$Q26)),$T$4:$AB$4,0)))))</f>
        <v>1.1574074074074076E-3</v>
      </c>
      <c r="S26" s="45">
        <f t="shared" si="31"/>
        <v>1.4583333333333334E-3</v>
      </c>
      <c r="T26" s="1"/>
      <c r="U26" s="46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0.52153935185185174</v>
      </c>
      <c r="B27" s="40">
        <f t="shared" si="32"/>
        <v>0.75070601851851837</v>
      </c>
      <c r="C27" s="40"/>
      <c r="D27" s="40"/>
      <c r="E27" s="40"/>
      <c r="F27" s="41">
        <v>1.7</v>
      </c>
      <c r="G27" s="41">
        <v>11</v>
      </c>
      <c r="H27" s="42" t="s">
        <v>57</v>
      </c>
      <c r="I27" s="40">
        <f t="shared" ref="I27:J27" si="33">I28+TIME(0,0,(3600*($O28-$O27)/(INDEX($T$5:$AB$6,MATCH(I$15,$S$5:$S$6,0),MATCH(CONCATENATE($P28,$Q28),$T$4:$AB$4,0)))+$T$8))</f>
        <v>0.33929398148148149</v>
      </c>
      <c r="J27" s="40">
        <f t="shared" si="33"/>
        <v>0.61012731481481497</v>
      </c>
      <c r="K27" s="40"/>
      <c r="L27" s="40"/>
      <c r="M27" s="43"/>
      <c r="O27" s="5">
        <f t="shared" si="3"/>
        <v>20.7</v>
      </c>
      <c r="P27" s="44" t="s">
        <v>50</v>
      </c>
      <c r="Q27" s="44" t="s">
        <v>54</v>
      </c>
      <c r="R27" s="45">
        <f t="shared" ref="R27:S27" si="34">TIME(0,0,(3600*($O27-$O26)/(INDEX($T$5:$AB$6,MATCH(R$15,$S$5:$S$6,0),MATCH((CONCATENATE($P27,$Q27)),$T$4:$AB$4,0)))))</f>
        <v>1.4120370370370369E-3</v>
      </c>
      <c r="S27" s="45">
        <f t="shared" si="34"/>
        <v>1.7708333333333332E-3</v>
      </c>
      <c r="T27" s="1"/>
      <c r="U27" s="46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0.52300925925925912</v>
      </c>
      <c r="B28" s="40">
        <f t="shared" si="35"/>
        <v>0.75217592592592575</v>
      </c>
      <c r="C28" s="40"/>
      <c r="D28" s="40"/>
      <c r="E28" s="40"/>
      <c r="F28" s="41">
        <v>1.3</v>
      </c>
      <c r="G28" s="41">
        <v>12</v>
      </c>
      <c r="H28" s="48" t="s">
        <v>58</v>
      </c>
      <c r="I28" s="40">
        <f t="shared" ref="I28:J28" si="36">I29+TIME(0,0,(3600*($O29-$O28)/(INDEX($T$5:$AB$6,MATCH(I$15,$S$5:$S$6,0),MATCH(CONCATENATE($P29,$Q29),$T$4:$AB$4,0)))+$T$8))</f>
        <v>0.33782407407407405</v>
      </c>
      <c r="J28" s="40">
        <f t="shared" si="36"/>
        <v>0.60865740740740759</v>
      </c>
      <c r="K28" s="40"/>
      <c r="L28" s="40"/>
      <c r="M28" s="43"/>
      <c r="O28" s="5">
        <f t="shared" si="3"/>
        <v>22</v>
      </c>
      <c r="P28" s="44" t="s">
        <v>50</v>
      </c>
      <c r="Q28" s="44" t="s">
        <v>54</v>
      </c>
      <c r="R28" s="45">
        <f t="shared" ref="R28:S28" si="37">TIME(0,0,(3600*($O28-$O27)/(INDEX($T$5:$AB$6,MATCH(R$15,$S$5:$S$6,0),MATCH((CONCATENATE($P28,$Q28)),$T$4:$AB$4,0)))))</f>
        <v>1.0763888888888889E-3</v>
      </c>
      <c r="S28" s="45">
        <f t="shared" si="37"/>
        <v>1.3541666666666667E-3</v>
      </c>
      <c r="T28" s="1"/>
      <c r="U28" s="46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0.52489583333333323</v>
      </c>
      <c r="B29" s="40">
        <f t="shared" si="38"/>
        <v>0.75406249999999986</v>
      </c>
      <c r="C29" s="40"/>
      <c r="D29" s="40"/>
      <c r="E29" s="40"/>
      <c r="F29" s="41">
        <v>1.8</v>
      </c>
      <c r="G29" s="41">
        <v>13</v>
      </c>
      <c r="H29" s="48" t="s">
        <v>59</v>
      </c>
      <c r="I29" s="40">
        <f t="shared" ref="I29:J29" si="39">I30+TIME(0,0,(3600*($O30-$O29)/(INDEX($T$5:$AB$6,MATCH(I$15,$S$5:$S$6,0),MATCH(CONCATENATE($P30,$Q30),$T$4:$AB$4,0)))+$T$8))</f>
        <v>0.3359375</v>
      </c>
      <c r="J29" s="40">
        <f t="shared" si="39"/>
        <v>0.60677083333333348</v>
      </c>
      <c r="K29" s="40"/>
      <c r="L29" s="40"/>
      <c r="M29" s="43"/>
      <c r="O29" s="5">
        <f t="shared" si="3"/>
        <v>23.8</v>
      </c>
      <c r="P29" s="44" t="s">
        <v>50</v>
      </c>
      <c r="Q29" s="44" t="s">
        <v>54</v>
      </c>
      <c r="R29" s="45">
        <f t="shared" ref="R29:S29" si="40">TIME(0,0,(3600*($O29-$O28)/(INDEX($T$5:$AB$6,MATCH(R$15,$S$5:$S$6,0),MATCH((CONCATENATE($P29,$Q29)),$T$4:$AB$4,0)))))</f>
        <v>1.4930555555555556E-3</v>
      </c>
      <c r="S29" s="45">
        <f t="shared" si="40"/>
        <v>1.8750000000000001E-3</v>
      </c>
      <c r="T29" s="1"/>
      <c r="U29" s="46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0.52594907407407399</v>
      </c>
      <c r="B30" s="40">
        <f t="shared" si="41"/>
        <v>0.75511574074074062</v>
      </c>
      <c r="C30" s="40"/>
      <c r="D30" s="40"/>
      <c r="E30" s="40"/>
      <c r="F30" s="41">
        <v>0.8</v>
      </c>
      <c r="G30" s="41">
        <v>14</v>
      </c>
      <c r="H30" s="48" t="s">
        <v>60</v>
      </c>
      <c r="I30" s="40">
        <f t="shared" ref="I30:J30" si="42">I31+TIME(0,0,(3600*($O31-$O30)/(INDEX($T$5:$AB$6,MATCH(I$15,$S$5:$S$6,0),MATCH(CONCATENATE($P31,$Q31),$T$4:$AB$4,0)))+$T$8))</f>
        <v>0.33488425925925924</v>
      </c>
      <c r="J30" s="40">
        <f t="shared" si="42"/>
        <v>0.60571759259259272</v>
      </c>
      <c r="K30" s="40"/>
      <c r="L30" s="40"/>
      <c r="M30" s="43"/>
      <c r="O30" s="5">
        <f t="shared" si="3"/>
        <v>24.6</v>
      </c>
      <c r="P30" s="44" t="s">
        <v>50</v>
      </c>
      <c r="Q30" s="44" t="s">
        <v>54</v>
      </c>
      <c r="R30" s="45">
        <f t="shared" ref="R30:S30" si="43">TIME(0,0,(3600*($O30-$O29)/(INDEX($T$5:$AB$6,MATCH(R$15,$S$5:$S$6,0),MATCH((CONCATENATE($P30,$Q30)),$T$4:$AB$4,0)))))</f>
        <v>6.5972222222222213E-4</v>
      </c>
      <c r="S30" s="45">
        <f t="shared" si="43"/>
        <v>8.3333333333333339E-4</v>
      </c>
      <c r="T30" s="1"/>
      <c r="U30" s="46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0.52817129629629622</v>
      </c>
      <c r="B31" s="40">
        <f t="shared" si="44"/>
        <v>0.75733796296296285</v>
      </c>
      <c r="C31" s="40"/>
      <c r="D31" s="40"/>
      <c r="E31" s="40"/>
      <c r="F31" s="41">
        <v>2.2000000000000002</v>
      </c>
      <c r="G31" s="41">
        <v>15</v>
      </c>
      <c r="H31" s="48" t="s">
        <v>61</v>
      </c>
      <c r="I31" s="40">
        <f t="shared" ref="I31:J31" si="45">I32+TIME(0,0,(3600*($O32-$O31)/(INDEX($T$5:$AB$6,MATCH(I$15,$S$5:$S$6,0),MATCH(CONCATENATE($P32,$Q32),$T$4:$AB$4,0)))+$T$8))</f>
        <v>0.33266203703703701</v>
      </c>
      <c r="J31" s="40">
        <f t="shared" si="45"/>
        <v>0.60349537037037049</v>
      </c>
      <c r="K31" s="40"/>
      <c r="L31" s="40"/>
      <c r="M31" s="43"/>
      <c r="O31" s="5">
        <f t="shared" si="3"/>
        <v>26.8</v>
      </c>
      <c r="P31" s="44" t="s">
        <v>50</v>
      </c>
      <c r="Q31" s="44" t="s">
        <v>54</v>
      </c>
      <c r="R31" s="45">
        <f t="shared" ref="R31:S31" si="46">TIME(0,0,(3600*($O31-$O30)/(INDEX($T$5:$AB$6,MATCH(R$15,$S$5:$S$6,0),MATCH((CONCATENATE($P31,$Q31)),$T$4:$AB$4,0)))))</f>
        <v>1.8287037037037037E-3</v>
      </c>
      <c r="S31" s="45">
        <f t="shared" si="46"/>
        <v>2.2916666666666667E-3</v>
      </c>
      <c r="T31" s="1"/>
      <c r="U31" s="46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0.53089120370370368</v>
      </c>
      <c r="B32" s="40">
        <f t="shared" si="47"/>
        <v>0.76005787037037031</v>
      </c>
      <c r="C32" s="40"/>
      <c r="D32" s="40"/>
      <c r="E32" s="40"/>
      <c r="F32" s="41">
        <v>2.8</v>
      </c>
      <c r="G32" s="41">
        <v>16</v>
      </c>
      <c r="H32" s="48" t="s">
        <v>62</v>
      </c>
      <c r="I32" s="40">
        <f t="shared" ref="I32:J32" si="48">I33+TIME(0,0,(3600*($O33-$O32)/(INDEX($T$5:$AB$6,MATCH(I$15,$S$5:$S$6,0),MATCH(CONCATENATE($P33,$Q33),$T$4:$AB$4,0)))+$T$8))</f>
        <v>0.3299421296296296</v>
      </c>
      <c r="J32" s="40">
        <f t="shared" si="48"/>
        <v>0.60077546296296302</v>
      </c>
      <c r="K32" s="40"/>
      <c r="L32" s="40"/>
      <c r="M32" s="43"/>
      <c r="O32" s="5">
        <f t="shared" si="3"/>
        <v>29.6</v>
      </c>
      <c r="P32" s="44" t="s">
        <v>50</v>
      </c>
      <c r="Q32" s="44" t="s">
        <v>54</v>
      </c>
      <c r="R32" s="45">
        <f t="shared" ref="R32:S32" si="49">TIME(0,0,(3600*($O32-$O31)/(INDEX($T$5:$AB$6,MATCH(R$15,$S$5:$S$6,0),MATCH((CONCATENATE($P32,$Q32)),$T$4:$AB$4,0)))))</f>
        <v>2.3263888888888887E-3</v>
      </c>
      <c r="S32" s="45">
        <f t="shared" si="49"/>
        <v>2.9166666666666668E-3</v>
      </c>
      <c r="T32" s="1"/>
      <c r="U32" s="46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0.53319444444444442</v>
      </c>
      <c r="B33" s="40">
        <f t="shared" si="50"/>
        <v>0.76236111111111104</v>
      </c>
      <c r="C33" s="40"/>
      <c r="D33" s="40"/>
      <c r="E33" s="40"/>
      <c r="F33" s="41">
        <v>2.2999999999999998</v>
      </c>
      <c r="G33" s="41">
        <v>17</v>
      </c>
      <c r="H33" s="48" t="s">
        <v>63</v>
      </c>
      <c r="I33" s="40">
        <f t="shared" ref="I33:J33" si="51">I34+TIME(0,0,(3600*($O34-$O33)/(INDEX($T$5:$AB$6,MATCH(I$15,$S$5:$S$6,0),MATCH(CONCATENATE($P34,$Q34),$T$4:$AB$4,0)))+$T$8))</f>
        <v>0.32763888888888887</v>
      </c>
      <c r="J33" s="40">
        <f t="shared" si="51"/>
        <v>0.59847222222222229</v>
      </c>
      <c r="K33" s="40"/>
      <c r="L33" s="40"/>
      <c r="M33" s="43"/>
      <c r="O33" s="5">
        <f t="shared" si="3"/>
        <v>31.900000000000002</v>
      </c>
      <c r="P33" s="44" t="s">
        <v>50</v>
      </c>
      <c r="Q33" s="44" t="s">
        <v>54</v>
      </c>
      <c r="R33" s="45">
        <f t="shared" ref="R33:S33" si="52">TIME(0,0,(3600*($O33-$O32)/(INDEX($T$5:$AB$6,MATCH(R$15,$S$5:$S$6,0),MATCH((CONCATENATE($P33,$Q33)),$T$4:$AB$4,0)))))</f>
        <v>1.9097222222222222E-3</v>
      </c>
      <c r="S33" s="45">
        <f t="shared" si="52"/>
        <v>2.3958333333333336E-3</v>
      </c>
      <c r="T33" s="1"/>
      <c r="U33" s="46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0.5345833333333333</v>
      </c>
      <c r="B34" s="40">
        <f t="shared" si="53"/>
        <v>0.76374999999999993</v>
      </c>
      <c r="C34" s="40"/>
      <c r="D34" s="40"/>
      <c r="E34" s="40"/>
      <c r="F34" s="41">
        <v>1.2</v>
      </c>
      <c r="G34" s="41">
        <v>18</v>
      </c>
      <c r="H34" s="48" t="s">
        <v>64</v>
      </c>
      <c r="I34" s="40">
        <f t="shared" ref="I34:J34" si="54">I35+TIME(0,0,(3600*($O35-$O34)/(INDEX($T$5:$AB$6,MATCH(I$15,$S$5:$S$6,0),MATCH(CONCATENATE($P35,$Q35),$T$4:$AB$4,0)))+$T$8))</f>
        <v>0.32624999999999998</v>
      </c>
      <c r="J34" s="40">
        <f t="shared" si="54"/>
        <v>0.59708333333333341</v>
      </c>
      <c r="K34" s="40"/>
      <c r="L34" s="40"/>
      <c r="M34" s="43"/>
      <c r="O34" s="5">
        <f t="shared" si="3"/>
        <v>33.1</v>
      </c>
      <c r="P34" s="44" t="s">
        <v>50</v>
      </c>
      <c r="Q34" s="44" t="s">
        <v>54</v>
      </c>
      <c r="R34" s="45">
        <f t="shared" ref="R34:S34" si="55">TIME(0,0,(3600*($O34-$O33)/(INDEX($T$5:$AB$6,MATCH(R$15,$S$5:$S$6,0),MATCH((CONCATENATE($P34,$Q34)),$T$4:$AB$4,0)))))</f>
        <v>9.9537037037037042E-4</v>
      </c>
      <c r="S34" s="45">
        <f t="shared" si="55"/>
        <v>1.25E-3</v>
      </c>
      <c r="T34" s="1"/>
      <c r="U34" s="46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0.53664351851851844</v>
      </c>
      <c r="B35" s="40">
        <f t="shared" si="56"/>
        <v>0.76581018518518507</v>
      </c>
      <c r="C35" s="40"/>
      <c r="D35" s="40"/>
      <c r="E35" s="40"/>
      <c r="F35" s="41">
        <v>2</v>
      </c>
      <c r="G35" s="41">
        <v>19</v>
      </c>
      <c r="H35" s="48" t="s">
        <v>65</v>
      </c>
      <c r="I35" s="40">
        <f t="shared" ref="I35:J35" si="57">I36+TIME(0,0,(3600*($O36-$O35)/(INDEX($T$5:$AB$6,MATCH(I$15,$S$5:$S$6,0),MATCH(CONCATENATE($P36,$Q36),$T$4:$AB$4,0)))+$T$8))</f>
        <v>0.32418981481481479</v>
      </c>
      <c r="J35" s="40">
        <f t="shared" si="57"/>
        <v>0.59502314814814827</v>
      </c>
      <c r="K35" s="40"/>
      <c r="L35" s="40"/>
      <c r="M35" s="43"/>
      <c r="O35" s="5">
        <f t="shared" si="3"/>
        <v>35.1</v>
      </c>
      <c r="P35" s="44" t="s">
        <v>50</v>
      </c>
      <c r="Q35" s="44" t="s">
        <v>54</v>
      </c>
      <c r="R35" s="45">
        <f t="shared" ref="R35:S35" si="58">TIME(0,0,(3600*($O35-$O34)/(INDEX($T$5:$AB$6,MATCH(R$15,$S$5:$S$6,0),MATCH((CONCATENATE($P35,$Q35)),$T$4:$AB$4,0)))))</f>
        <v>1.6666666666666668E-3</v>
      </c>
      <c r="S35" s="45">
        <f t="shared" si="58"/>
        <v>2.0833333333333333E-3</v>
      </c>
      <c r="T35" s="1"/>
      <c r="U35" s="46"/>
      <c r="V35" s="1"/>
      <c r="W35" s="1"/>
    </row>
    <row r="36" spans="1:23" ht="13.5" customHeight="1" x14ac:dyDescent="0.25">
      <c r="A36" s="39">
        <f t="shared" ref="A36:B36" si="59">A35+TIME(0,0,(3600*($O36-$O35)/(INDEX($T$5:$AB$6,MATCH(A$15,$S$5:$S$6,0),MATCH(CONCATENATE($P36,$Q36),$T$4:$AB$4,0)))+$T$8))</f>
        <v>0.53787037037037033</v>
      </c>
      <c r="B36" s="40">
        <f t="shared" si="59"/>
        <v>0.76703703703703696</v>
      </c>
      <c r="C36" s="40"/>
      <c r="D36" s="40"/>
      <c r="E36" s="40"/>
      <c r="F36" s="41">
        <v>0.9</v>
      </c>
      <c r="G36" s="41">
        <v>20</v>
      </c>
      <c r="H36" s="48" t="s">
        <v>66</v>
      </c>
      <c r="I36" s="40">
        <f t="shared" ref="I36:J36" si="60">I37+TIME(0,0,(3600*($O37-$O36)/(INDEX($T$5:$AB$6,MATCH(I$15,$S$5:$S$6,0),MATCH(CONCATENATE($P37,$Q37),$T$4:$AB$4,0)))+$T$8))</f>
        <v>0.32296296296296295</v>
      </c>
      <c r="J36" s="40">
        <f t="shared" si="60"/>
        <v>0.59379629629629638</v>
      </c>
      <c r="K36" s="40"/>
      <c r="L36" s="40"/>
      <c r="M36" s="43"/>
      <c r="O36" s="5">
        <f t="shared" si="3"/>
        <v>36</v>
      </c>
      <c r="P36" s="44" t="s">
        <v>67</v>
      </c>
      <c r="Q36" s="44" t="s">
        <v>54</v>
      </c>
      <c r="R36" s="45">
        <f t="shared" ref="R36:S36" si="61">TIME(0,0,(3600*($O36-$O35)/(INDEX($T$5:$AB$6,MATCH(R$15,$S$5:$S$6,0),MATCH((CONCATENATE($P36,$Q36)),$T$4:$AB$4,0)))))</f>
        <v>8.3333333333333339E-4</v>
      </c>
      <c r="S36" s="45">
        <f t="shared" si="61"/>
        <v>1.0648148148148149E-3</v>
      </c>
      <c r="T36" s="1"/>
      <c r="U36" s="46"/>
      <c r="V36" s="1"/>
      <c r="W36" s="1"/>
    </row>
    <row r="37" spans="1:23" ht="13.5" customHeight="1" x14ac:dyDescent="0.25">
      <c r="A37" s="39">
        <f t="shared" ref="A37:B37" si="62">A36+TIME(0,0,(3600*($O37-$O36)/(INDEX($T$5:$AB$6,MATCH(A$15,$S$5:$S$6,0),MATCH(CONCATENATE($P37,$Q37),$T$4:$AB$4,0)))+$T$8))</f>
        <v>0.54472222222222222</v>
      </c>
      <c r="B37" s="40">
        <f t="shared" si="62"/>
        <v>0.77388888888888885</v>
      </c>
      <c r="C37" s="40"/>
      <c r="D37" s="40"/>
      <c r="E37" s="40"/>
      <c r="F37" s="41">
        <v>3.1</v>
      </c>
      <c r="G37" s="41">
        <v>21</v>
      </c>
      <c r="H37" s="48" t="s">
        <v>68</v>
      </c>
      <c r="I37" s="40">
        <f t="shared" ref="I37:J37" si="63">I38+TIME(0,0,(3600*($O38-$O37)/(INDEX($T$5:$AB$6,MATCH(I$15,$S$5:$S$6,0),MATCH(CONCATENATE($P38,$Q38),$T$4:$AB$4,0)))+$T$8))</f>
        <v>0.31611111111111112</v>
      </c>
      <c r="J37" s="40">
        <f t="shared" si="63"/>
        <v>0.58694444444444449</v>
      </c>
      <c r="K37" s="40"/>
      <c r="L37" s="40"/>
      <c r="M37" s="43"/>
      <c r="O37" s="5">
        <f t="shared" si="3"/>
        <v>39.1</v>
      </c>
      <c r="P37" s="44" t="s">
        <v>69</v>
      </c>
      <c r="Q37" s="44" t="s">
        <v>54</v>
      </c>
      <c r="R37" s="45">
        <f t="shared" ref="R37:S37" si="64">TIME(0,0,(3600*($O37-$O36)/(INDEX($T$5:$AB$6,MATCH(R$15,$S$5:$S$6,0),MATCH((CONCATENATE($P37,$Q37)),$T$4:$AB$4,0)))))</f>
        <v>6.4583333333333333E-3</v>
      </c>
      <c r="S37" s="45">
        <f t="shared" si="64"/>
        <v>8.611111111111111E-3</v>
      </c>
      <c r="T37" s="1"/>
      <c r="U37" s="46"/>
      <c r="V37" s="1"/>
      <c r="W37" s="1"/>
    </row>
    <row r="38" spans="1:23" ht="13.5" customHeight="1" x14ac:dyDescent="0.25">
      <c r="A38" s="39">
        <f t="shared" ref="A38:B38" si="65">A37+TIME(0,0,(3600*($O38-$O37)/(INDEX($T$5:$AB$6,MATCH(A$15,$S$5:$S$6,0),MATCH(CONCATENATE($P38,$Q38),$T$4:$AB$4,0)))+$T$8))</f>
        <v>0.54949074074074078</v>
      </c>
      <c r="B38" s="40">
        <f t="shared" si="65"/>
        <v>0.77865740740740741</v>
      </c>
      <c r="C38" s="40"/>
      <c r="D38" s="40"/>
      <c r="E38" s="40"/>
      <c r="F38" s="41">
        <v>2.1</v>
      </c>
      <c r="G38" s="41">
        <v>22</v>
      </c>
      <c r="H38" s="48" t="s">
        <v>70</v>
      </c>
      <c r="I38" s="40">
        <f t="shared" ref="I38:J38" si="66">I39+TIME(0,0,(3600*($O39-$O38)/(INDEX($T$5:$AB$6,MATCH(I$15,$S$5:$S$6,0),MATCH(CONCATENATE($P39,$Q39),$T$4:$AB$4,0)))+$T$8))</f>
        <v>0.31134259259259262</v>
      </c>
      <c r="J38" s="40">
        <f t="shared" si="66"/>
        <v>0.58217592592592593</v>
      </c>
      <c r="K38" s="40"/>
      <c r="L38" s="40"/>
      <c r="M38" s="43"/>
      <c r="O38" s="5">
        <f t="shared" si="3"/>
        <v>41.2</v>
      </c>
      <c r="P38" s="44" t="s">
        <v>69</v>
      </c>
      <c r="Q38" s="44" t="s">
        <v>54</v>
      </c>
      <c r="R38" s="45">
        <f t="shared" ref="R38:S38" si="67">TIME(0,0,(3600*($O38-$O37)/(INDEX($T$5:$AB$6,MATCH(R$15,$S$5:$S$6,0),MATCH((CONCATENATE($P38,$Q38)),$T$4:$AB$4,0)))))</f>
        <v>4.3749999999999995E-3</v>
      </c>
      <c r="S38" s="45">
        <f t="shared" si="67"/>
        <v>5.8333333333333336E-3</v>
      </c>
      <c r="T38" s="1"/>
      <c r="U38" s="46"/>
      <c r="V38" s="1"/>
      <c r="W38" s="1"/>
    </row>
    <row r="39" spans="1:23" ht="13.5" customHeight="1" x14ac:dyDescent="0.25">
      <c r="A39" s="39">
        <f t="shared" ref="A39:B39" si="68">A38+TIME(0,0,(3600*($O39-$O38)/(INDEX($T$5:$AB$6,MATCH(A$15,$S$5:$S$6,0),MATCH(CONCATENATE($P39,$Q39),$T$4:$AB$4,0)))+$T$8))</f>
        <v>0.55259259259259264</v>
      </c>
      <c r="B39" s="40">
        <f t="shared" si="68"/>
        <v>0.78175925925925926</v>
      </c>
      <c r="C39" s="40"/>
      <c r="D39" s="40"/>
      <c r="E39" s="40"/>
      <c r="F39" s="41">
        <v>1.3</v>
      </c>
      <c r="G39" s="41">
        <v>23</v>
      </c>
      <c r="H39" s="48" t="s">
        <v>71</v>
      </c>
      <c r="I39" s="40">
        <f t="shared" ref="I39:J39" si="69">I40+TIME(0,0,(3600*($O40-$O39)/(INDEX($T$5:$AB$6,MATCH(I$15,$S$5:$S$6,0),MATCH(CONCATENATE($P40,$Q40),$T$4:$AB$4,0)))+$T$8))</f>
        <v>0.30824074074074076</v>
      </c>
      <c r="J39" s="40">
        <f t="shared" si="69"/>
        <v>0.57907407407407407</v>
      </c>
      <c r="K39" s="40"/>
      <c r="L39" s="40"/>
      <c r="M39" s="43"/>
      <c r="O39" s="5">
        <f t="shared" si="3"/>
        <v>42.5</v>
      </c>
      <c r="P39" s="44" t="s">
        <v>69</v>
      </c>
      <c r="Q39" s="44" t="s">
        <v>54</v>
      </c>
      <c r="R39" s="45">
        <f t="shared" ref="R39:S39" si="70">TIME(0,0,(3600*($O39-$O38)/(INDEX($T$5:$AB$6,MATCH(R$15,$S$5:$S$6,0),MATCH((CONCATENATE($P39,$Q39)),$T$4:$AB$4,0)))))</f>
        <v>2.7083333333333334E-3</v>
      </c>
      <c r="S39" s="45">
        <f t="shared" si="70"/>
        <v>3.6111111111111114E-3</v>
      </c>
      <c r="T39" s="1"/>
      <c r="U39" s="46"/>
      <c r="V39" s="1"/>
      <c r="W39" s="1"/>
    </row>
    <row r="40" spans="1:23" ht="13.5" customHeight="1" x14ac:dyDescent="0.25">
      <c r="A40" s="39">
        <f t="shared" ref="A40:B40" si="71">A39+TIME(0,0,(3600*($O40-$O39)/(INDEX($T$5:$AB$6,MATCH(A$15,$S$5:$S$6,0),MATCH(CONCATENATE($P40,$Q40),$T$4:$AB$4,0)))+$T$8))</f>
        <v>0.55527777777777787</v>
      </c>
      <c r="B40" s="40">
        <f t="shared" si="71"/>
        <v>0.7844444444444445</v>
      </c>
      <c r="C40" s="40"/>
      <c r="D40" s="40"/>
      <c r="E40" s="40"/>
      <c r="F40" s="41">
        <v>1.1000000000000001</v>
      </c>
      <c r="G40" s="41">
        <v>24</v>
      </c>
      <c r="H40" s="48" t="s">
        <v>72</v>
      </c>
      <c r="I40" s="49">
        <v>0.30555555555555558</v>
      </c>
      <c r="J40" s="49">
        <v>0.57638888888888884</v>
      </c>
      <c r="K40" s="40"/>
      <c r="L40" s="40"/>
      <c r="M40" s="43"/>
      <c r="O40" s="5">
        <f t="shared" si="3"/>
        <v>43.6</v>
      </c>
      <c r="P40" s="44" t="s">
        <v>69</v>
      </c>
      <c r="Q40" s="44" t="s">
        <v>54</v>
      </c>
      <c r="R40" s="45">
        <f t="shared" ref="R40:S40" si="72">TIME(0,0,(3600*($O40-$O39)/(INDEX($T$5:$AB$6,MATCH(R$15,$S$5:$S$6,0),MATCH((CONCATENATE($P40,$Q40)),$T$4:$AB$4,0)))))</f>
        <v>2.2916666666666667E-3</v>
      </c>
      <c r="S40" s="45">
        <f t="shared" si="72"/>
        <v>3.0555555555555557E-3</v>
      </c>
      <c r="T40" s="1"/>
      <c r="U40" s="46"/>
      <c r="V40" s="1"/>
      <c r="W40" s="1"/>
    </row>
    <row r="41" spans="1:23" ht="13.5" customHeight="1" x14ac:dyDescent="0.25">
      <c r="A41" s="39"/>
      <c r="B41" s="40"/>
      <c r="C41" s="40"/>
      <c r="D41" s="40"/>
      <c r="E41" s="40"/>
      <c r="F41" s="41"/>
      <c r="G41" s="41"/>
      <c r="H41" s="48"/>
      <c r="I41" s="40"/>
      <c r="J41" s="40"/>
      <c r="K41" s="40"/>
      <c r="L41" s="40"/>
      <c r="M41" s="43"/>
      <c r="R41" s="45"/>
      <c r="S41" s="45"/>
      <c r="T41" s="1"/>
      <c r="U41" s="46"/>
      <c r="V41" s="1"/>
      <c r="W41" s="1"/>
    </row>
    <row r="42" spans="1:23" ht="13.5" customHeight="1" x14ac:dyDescent="0.2">
      <c r="A42" s="50" t="s">
        <v>73</v>
      </c>
      <c r="B42" s="51" t="s">
        <v>73</v>
      </c>
      <c r="C42" s="51"/>
      <c r="D42" s="51"/>
      <c r="E42" s="51"/>
      <c r="F42" s="52"/>
      <c r="G42" s="52"/>
      <c r="H42" s="53"/>
      <c r="I42" s="51" t="s">
        <v>73</v>
      </c>
      <c r="J42" s="51" t="s">
        <v>73</v>
      </c>
      <c r="K42" s="51"/>
      <c r="L42" s="51"/>
      <c r="M42" s="54"/>
    </row>
    <row r="43" spans="1:23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3" ht="13.5" customHeight="1" x14ac:dyDescent="0.2">
      <c r="I44" s="5" t="s">
        <v>74</v>
      </c>
    </row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5:28" ht="13.5" customHeight="1" x14ac:dyDescent="0.2"/>
    <row r="61" spans="15:28" ht="13.5" customHeight="1" x14ac:dyDescent="0.2"/>
    <row r="62" spans="15:28" ht="13.5" customHeight="1" x14ac:dyDescent="0.2"/>
    <row r="63" spans="15:28" ht="13.5" customHeight="1" x14ac:dyDescent="0.2"/>
    <row r="64" spans="15:28" ht="13.5" customHeight="1" x14ac:dyDescent="0.2"/>
    <row r="65" spans="1:14" ht="19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2.75" customHeight="1" x14ac:dyDescent="0.2"/>
    <row r="67" spans="1:14" ht="12.75" customHeight="1" x14ac:dyDescent="0.2"/>
    <row r="68" spans="1:14" ht="12.75" customHeight="1" x14ac:dyDescent="0.2"/>
    <row r="69" spans="1:14" ht="12.75" customHeight="1" x14ac:dyDescent="0.25">
      <c r="A69" s="55"/>
      <c r="B69" s="55"/>
      <c r="C69" s="55"/>
      <c r="D69" s="55"/>
      <c r="E69" s="55"/>
      <c r="F69" s="55"/>
      <c r="G69" s="55"/>
      <c r="H69" s="55"/>
    </row>
    <row r="70" spans="1:14" ht="12.75" customHeight="1" x14ac:dyDescent="0.2">
      <c r="B70" s="56"/>
      <c r="C70" s="56"/>
      <c r="D70" s="56"/>
      <c r="E70" s="56"/>
      <c r="F70" s="56"/>
      <c r="G70" s="56"/>
    </row>
    <row r="71" spans="1:14" ht="12.75" customHeight="1" x14ac:dyDescent="0.2">
      <c r="B71" s="56"/>
      <c r="C71" s="56"/>
      <c r="D71" s="56"/>
      <c r="E71" s="56"/>
      <c r="F71" s="56"/>
      <c r="G71" s="56"/>
    </row>
    <row r="72" spans="1:14" ht="12.75" customHeight="1" x14ac:dyDescent="0.2">
      <c r="B72" s="56"/>
      <c r="C72" s="56"/>
      <c r="D72" s="56"/>
      <c r="E72" s="56"/>
      <c r="F72" s="56"/>
    </row>
    <row r="73" spans="1:14" ht="12.75" customHeight="1" x14ac:dyDescent="0.2">
      <c r="B73" s="56"/>
    </row>
    <row r="74" spans="1:14" ht="12.75" customHeight="1" x14ac:dyDescent="0.2">
      <c r="B74" s="56"/>
    </row>
    <row r="75" spans="1:14" ht="12.75" customHeight="1" x14ac:dyDescent="0.2">
      <c r="B75" s="56"/>
    </row>
    <row r="76" spans="1:14" ht="12.75" customHeight="1" x14ac:dyDescent="0.2">
      <c r="B76" s="56"/>
    </row>
    <row r="77" spans="1:14" ht="12.75" customHeight="1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4" ht="12.75" customHeight="1" x14ac:dyDescent="0.25">
      <c r="A78" s="55"/>
    </row>
    <row r="79" spans="1:14" ht="16.5" customHeight="1" x14ac:dyDescent="0.2"/>
    <row r="80" spans="1:14" ht="16.5" customHeight="1" x14ac:dyDescent="0.2"/>
    <row r="81" ht="16.5" customHeight="1" x14ac:dyDescent="0.2"/>
    <row r="82" ht="16.5" customHeight="1" x14ac:dyDescent="0.2"/>
    <row r="83" ht="16.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2022-03-11T08:30:27Z</dcterms:modified>
</cp:coreProperties>
</file>