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7 mai 2020 (3)" sheetId="34" r:id="rId1"/>
  </sheets>
  <definedNames>
    <definedName name="_xlnm.Database" localSheetId="0">#REF!</definedName>
    <definedName name="_xlnm.Database">#REF!</definedName>
    <definedName name="_xlnm.Print_Titles" localSheetId="0">'27 mai 2020 (3)'!$8:$11</definedName>
  </definedNames>
  <calcPr calcId="125725"/>
</workbook>
</file>

<file path=xl/calcChain.xml><?xml version="1.0" encoding="utf-8"?>
<calcChain xmlns="http://schemas.openxmlformats.org/spreadsheetml/2006/main">
  <c r="C113" i="34"/>
  <c r="C114"/>
  <c r="C126"/>
  <c r="C125"/>
  <c r="C116"/>
  <c r="C115"/>
  <c r="C82"/>
  <c r="C78" s="1"/>
  <c r="C76" s="1"/>
  <c r="C74" s="1"/>
  <c r="C72" s="1"/>
  <c r="C81"/>
  <c r="C77" s="1"/>
  <c r="C75" s="1"/>
  <c r="C73" s="1"/>
  <c r="C71" s="1"/>
  <c r="C69"/>
  <c r="C67" s="1"/>
  <c r="C65" s="1"/>
  <c r="C63" s="1"/>
  <c r="C61" s="1"/>
  <c r="C68"/>
  <c r="C66" s="1"/>
  <c r="C64" s="1"/>
  <c r="C62" s="1"/>
  <c r="C60" s="1"/>
  <c r="P60"/>
  <c r="C51"/>
  <c r="C40" s="1"/>
  <c r="C50"/>
  <c r="C39" s="1"/>
  <c r="C107" l="1"/>
  <c r="C112"/>
  <c r="C110" s="1"/>
  <c r="C106"/>
  <c r="C111"/>
  <c r="C109" s="1"/>
  <c r="C21"/>
  <c r="C19" s="1"/>
  <c r="C17" s="1"/>
  <c r="C15" s="1"/>
  <c r="C38"/>
  <c r="C36" s="1"/>
  <c r="C34" s="1"/>
  <c r="C32" s="1"/>
  <c r="C20"/>
  <c r="C18" s="1"/>
  <c r="C16" s="1"/>
  <c r="C14" s="1"/>
  <c r="C37"/>
  <c r="C35" s="1"/>
  <c r="C33" s="1"/>
  <c r="C31" s="1"/>
  <c r="C49"/>
  <c r="C47" s="1"/>
  <c r="C45" s="1"/>
  <c r="C43" s="1"/>
  <c r="C48"/>
  <c r="C46" s="1"/>
  <c r="C44" s="1"/>
  <c r="C42" s="1"/>
  <c r="C105" l="1"/>
  <c r="C103" s="1"/>
  <c r="C101" s="1"/>
  <c r="C97"/>
  <c r="C104"/>
  <c r="C102" s="1"/>
  <c r="C100" s="1"/>
  <c r="C96"/>
  <c r="C29" l="1"/>
  <c r="C27" s="1"/>
  <c r="C25" s="1"/>
  <c r="C23" s="1"/>
  <c r="C13" s="1"/>
  <c r="C95"/>
  <c r="C93" s="1"/>
  <c r="C91" s="1"/>
  <c r="C89" s="1"/>
  <c r="C28"/>
  <c r="C26" s="1"/>
  <c r="C24" s="1"/>
  <c r="C22" s="1"/>
  <c r="C12" s="1"/>
  <c r="C94"/>
  <c r="C92" s="1"/>
  <c r="C90" s="1"/>
  <c r="C88" s="1"/>
</calcChain>
</file>

<file path=xl/sharedStrings.xml><?xml version="1.0" encoding="utf-8"?>
<sst xmlns="http://schemas.openxmlformats.org/spreadsheetml/2006/main" count="192" uniqueCount="49">
  <si>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</si>
  <si>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</si>
  <si>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</si>
  <si>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</si>
  <si>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</si>
  <si>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</si>
  <si>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</si>
  <si>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</si>
  <si>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</si>
  <si>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</si>
  <si>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</si>
  <si>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</si>
  <si>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</si>
  <si>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</si>
  <si>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</si>
  <si>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</si>
  <si>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</si>
  <si>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</si>
  <si>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02 Buget local</t>
  </si>
  <si>
    <t xml:space="preserve">     din care:</t>
  </si>
  <si>
    <t>02 Buget local</t>
  </si>
  <si>
    <t xml:space="preserve"> 1. Total surse de finanţare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</si>
  <si>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</si>
  <si>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</si>
  <si>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</si>
  <si>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</si>
  <si>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</si>
  <si>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Total surse de finanţare</t>
  </si>
  <si>
    <t>b. dotari independente</t>
  </si>
  <si>
    <t>CAPITOLUL 66.10 SANATATE</t>
  </si>
  <si>
    <t xml:space="preserve">B. Obiective (proiecte) de investiţii noi </t>
  </si>
  <si>
    <t>CAPITOLUL 84 .02 TRANSPORTURI</t>
  </si>
  <si>
    <t>CAPITOLUL 84.02 TRANSPORTURI</t>
  </si>
  <si>
    <t>Modernizare pe DJ 679 D Negrasi (DJ 659) - Mozacu, km 34+500 - 39+500, L = 5,0 km, comuna Negrasi</t>
  </si>
  <si>
    <t>Modernizare DJ 704 H Merisani-Baiculesti-Curtea de Arges, km 13+035-17+600, L=4,565 km</t>
  </si>
  <si>
    <t>I.B.U. DJ 742 Leordeni (DJ 703 B)-Glimbocata (DN 7), km 0+000-11+050, in com.Leordeni</t>
  </si>
  <si>
    <t>2. Spitalul Judetean de Urgenta Pitesti</t>
  </si>
  <si>
    <t>ANUL 2020</t>
  </si>
  <si>
    <t>Modernizare drum judetean DJ 703 B lim. Jud.Olt-Marghia-Padureti, km 41+275-41+775, L=500 m, comuna Lunca Corbului, jud. Arges</t>
  </si>
  <si>
    <t>Modernizare drum judetean DJ 742 Leordeni (DJ 703B)-Baloteasca-Cotu Malului-Glambocata-Leordeni (DN 7), km 5+100-6+100, L=1,0 km, la Leordeni, jud. Arges</t>
  </si>
  <si>
    <t>Masina/echipament automat, special pentru curatenia si dezinfectia spatiilor</t>
  </si>
  <si>
    <t xml:space="preserve">                                                                                       ANEXA nr. 3</t>
  </si>
  <si>
    <t xml:space="preserve">CONSILIUL JUDETEAN ARGES                                                      la H.C.J. nr            / </t>
  </si>
  <si>
    <t xml:space="preserve"> INFLUENTE LA PROGRAMUL DE INVESTIŢII PUBLICE 
PE GRUPE DE INVESTITII SI SURSE DE FINANTARE
</t>
  </si>
  <si>
    <t>Seringa Automata/Injectomat</t>
  </si>
  <si>
    <t>Analizor gaze pentru SISTEM DE ANESTEZIE FABIUS GS PREMIUM</t>
  </si>
  <si>
    <t>Cardiotocograf</t>
  </si>
  <si>
    <t>Injectomat</t>
  </si>
  <si>
    <t>1. Spitalul Orasenesc "Regele Carol I" Costesti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</si>
</sst>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2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4" fontId="8" fillId="0" borderId="4" xfId="0" applyNumberFormat="1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8" fillId="4" borderId="3" xfId="0" applyFont="1" applyFill="1" applyBorder="1"/>
    <xf numFmtId="0" fontId="7" fillId="0" borderId="5" xfId="0" applyFont="1" applyFill="1" applyBorder="1" applyAlignment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0" fillId="0" borderId="0" xfId="0" quotePrefix="1" applyBorder="1" applyAlignment="1">
      <alignment horizontal="right"/>
    </xf>
    <xf numFmtId="0" fontId="0" fillId="0" borderId="0" xfId="0" applyFill="1"/>
    <xf numFmtId="0" fontId="1" fillId="0" borderId="3" xfId="0" applyFont="1" applyFill="1" applyBorder="1"/>
    <xf numFmtId="0" fontId="2" fillId="0" borderId="3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2" borderId="4" xfId="0" applyFont="1" applyFill="1" applyBorder="1" applyAlignment="1"/>
    <xf numFmtId="0" fontId="8" fillId="0" borderId="9" xfId="0" applyFont="1" applyFill="1" applyBorder="1" applyAlignment="1"/>
    <xf numFmtId="0" fontId="4" fillId="0" borderId="5" xfId="0" applyFont="1" applyFill="1" applyBorder="1" applyAlignment="1"/>
    <xf numFmtId="0" fontId="0" fillId="5" borderId="0" xfId="0" applyFill="1"/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" fillId="3" borderId="4" xfId="0" applyFont="1" applyFill="1" applyBorder="1" applyAlignment="1"/>
    <xf numFmtId="0" fontId="6" fillId="0" borderId="5" xfId="0" applyFont="1" applyFill="1" applyBorder="1" applyAlignment="1"/>
    <xf numFmtId="0" fontId="10" fillId="0" borderId="0" xfId="0" applyFont="1" applyFill="1"/>
    <xf numFmtId="0" fontId="6" fillId="4" borderId="5" xfId="0" applyFont="1" applyFill="1" applyBorder="1" applyAlignment="1">
      <alignment horizontal="left"/>
    </xf>
    <xf numFmtId="0" fontId="2" fillId="0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4" fillId="0" borderId="3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/>
    <xf numFmtId="0" fontId="8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4" fillId="4" borderId="3" xfId="0" applyFont="1" applyFill="1" applyBorder="1" applyAlignment="1">
      <alignment horizontal="center"/>
    </xf>
    <xf numFmtId="0" fontId="1" fillId="6" borderId="6" xfId="0" applyFont="1" applyFill="1" applyBorder="1" applyAlignment="1"/>
    <xf numFmtId="0" fontId="1" fillId="6" borderId="7" xfId="0" applyFont="1" applyFill="1" applyBorder="1" applyAlignment="1"/>
    <xf numFmtId="0" fontId="1" fillId="0" borderId="0" xfId="0" applyFont="1" applyFill="1" applyBorder="1" applyAlignment="1"/>
    <xf numFmtId="0" fontId="8" fillId="0" borderId="5" xfId="0" applyFont="1" applyFill="1" applyBorder="1" applyAlignment="1">
      <alignment horizontal="center"/>
    </xf>
    <xf numFmtId="0" fontId="8" fillId="0" borderId="0" xfId="0" applyFont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/>
    <xf numFmtId="0" fontId="0" fillId="4" borderId="5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4" borderId="3" xfId="0" applyFont="1" applyFill="1" applyBorder="1"/>
    <xf numFmtId="0" fontId="7" fillId="4" borderId="2" xfId="0" applyFont="1" applyFill="1" applyBorder="1"/>
    <xf numFmtId="0" fontId="0" fillId="4" borderId="2" xfId="0" applyFill="1" applyBorder="1" applyAlignment="1">
      <alignment horizontal="center"/>
    </xf>
    <xf numFmtId="0" fontId="0" fillId="4" borderId="2" xfId="0" applyFill="1" applyBorder="1"/>
    <xf numFmtId="4" fontId="4" fillId="4" borderId="0" xfId="0" applyNumberFormat="1" applyFont="1" applyFill="1" applyBorder="1" applyAlignment="1">
      <alignment horizontal="right"/>
    </xf>
    <xf numFmtId="0" fontId="8" fillId="4" borderId="5" xfId="0" applyFont="1" applyFill="1" applyBorder="1"/>
    <xf numFmtId="0" fontId="1" fillId="6" borderId="4" xfId="0" applyFont="1" applyFill="1" applyBorder="1" applyAlignment="1"/>
    <xf numFmtId="4" fontId="4" fillId="4" borderId="4" xfId="0" applyNumberFormat="1" applyFont="1" applyFill="1" applyBorder="1" applyAlignment="1">
      <alignment horizontal="right"/>
    </xf>
    <xf numFmtId="0" fontId="4" fillId="4" borderId="0" xfId="0" applyFont="1" applyFill="1"/>
    <xf numFmtId="0" fontId="4" fillId="4" borderId="2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9" fillId="0" borderId="5" xfId="0" applyFont="1" applyFill="1" applyBorder="1"/>
    <xf numFmtId="0" fontId="1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1" fillId="0" borderId="2" xfId="0" applyFont="1" applyFill="1" applyBorder="1"/>
    <xf numFmtId="0" fontId="11" fillId="0" borderId="3" xfId="0" applyFont="1" applyFill="1" applyBorder="1"/>
    <xf numFmtId="0" fontId="1" fillId="0" borderId="5" xfId="0" applyFont="1" applyFill="1" applyBorder="1" applyAlignment="1">
      <alignment horizontal="left" wrapText="1"/>
    </xf>
    <xf numFmtId="4" fontId="1" fillId="0" borderId="4" xfId="0" applyNumberFormat="1" applyFont="1" applyFill="1" applyBorder="1" applyAlignment="1">
      <alignment horizontal="right" wrapText="1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center" wrapText="1"/>
    </xf>
    <xf numFmtId="0" fontId="1" fillId="3" borderId="8" xfId="0" applyFont="1" applyFill="1" applyBorder="1" applyAlignment="1"/>
    <xf numFmtId="0" fontId="2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4" fillId="0" borderId="0" xfId="0" applyFont="1" applyFill="1" applyBorder="1"/>
    <xf numFmtId="0" fontId="4" fillId="0" borderId="0" xfId="0" applyFont="1" applyFill="1"/>
    <xf numFmtId="0" fontId="2" fillId="0" borderId="3" xfId="0" applyFont="1" applyFill="1" applyBorder="1" applyAlignment="1">
      <alignment wrapText="1"/>
    </xf>
    <xf numFmtId="0" fontId="4" fillId="4" borderId="5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wrapText="1"/>
    </xf>
    <xf numFmtId="0" fontId="2" fillId="4" borderId="5" xfId="0" applyFont="1" applyFill="1" applyBorder="1" applyAlignment="1">
      <alignment wrapText="1"/>
    </xf>
    <xf numFmtId="0" fontId="4" fillId="7" borderId="5" xfId="0" applyFont="1" applyFill="1" applyBorder="1" applyAlignment="1">
      <alignment wrapText="1"/>
    </xf>
    <xf numFmtId="0" fontId="2" fillId="0" borderId="0" xfId="0" applyFont="1" applyFill="1" applyBorder="1"/>
    <xf numFmtId="0" fontId="4" fillId="4" borderId="0" xfId="0" applyFont="1" applyFill="1" applyBorder="1"/>
    <xf numFmtId="0" fontId="4" fillId="7" borderId="5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2" fillId="8" borderId="0" xfId="0" applyFont="1" applyFill="1" applyBorder="1"/>
    <xf numFmtId="0" fontId="4" fillId="8" borderId="0" xfId="0" applyFont="1" applyFill="1" applyBorder="1"/>
    <xf numFmtId="4" fontId="4" fillId="8" borderId="0" xfId="0" applyNumberFormat="1" applyFont="1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6" borderId="6" xfId="0" applyFont="1" applyFill="1" applyBorder="1" applyAlignment="1">
      <alignment horizontal="left"/>
    </xf>
    <xf numFmtId="0" fontId="1" fillId="6" borderId="7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51"/>
  <sheetViews>
    <sheetView tabSelected="1" workbookViewId="0">
      <selection activeCell="M22" sqref="M22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4" hidden="1" customWidth="1"/>
    <col min="6" max="9" width="0" hidden="1" customWidth="1"/>
  </cols>
  <sheetData>
    <row r="1" spans="1:53">
      <c r="A1" s="143" t="s">
        <v>41</v>
      </c>
      <c r="B1" s="144"/>
      <c r="C1" s="144"/>
    </row>
    <row r="2" spans="1:53">
      <c r="A2" s="145" t="s">
        <v>42</v>
      </c>
      <c r="B2" s="144"/>
      <c r="C2" s="144"/>
    </row>
    <row r="3" spans="1:53">
      <c r="A3" s="109" t="s">
        <v>3</v>
      </c>
    </row>
    <row r="4" spans="1:53">
      <c r="A4" t="s">
        <v>4</v>
      </c>
    </row>
    <row r="6" spans="1:53" s="44" customFormat="1" ht="31.5" customHeight="1">
      <c r="A6" s="146" t="s">
        <v>43</v>
      </c>
      <c r="B6" s="146"/>
      <c r="C6" s="14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4" customFormat="1">
      <c r="A7"/>
      <c r="B7" s="2"/>
      <c r="C7" s="43" t="s">
        <v>11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4" customFormat="1">
      <c r="A8" s="8" t="s">
        <v>5</v>
      </c>
      <c r="B8" s="5" t="s">
        <v>0</v>
      </c>
      <c r="C8" s="147" t="s">
        <v>37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4" customFormat="1">
      <c r="A9" s="3" t="s">
        <v>6</v>
      </c>
      <c r="B9" s="6"/>
      <c r="C9" s="148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4" customFormat="1">
      <c r="A10" s="3" t="s">
        <v>7</v>
      </c>
      <c r="B10" s="6"/>
      <c r="C10" s="149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4" customFormat="1">
      <c r="A11" s="4">
        <v>0</v>
      </c>
      <c r="B11" s="4">
        <v>1</v>
      </c>
      <c r="C11" s="7">
        <v>2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4" customFormat="1" ht="15.75">
      <c r="A12" s="37" t="s">
        <v>12</v>
      </c>
      <c r="B12" s="21" t="s">
        <v>1</v>
      </c>
      <c r="C12" s="68">
        <f>C14+C22</f>
        <v>20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4" customFormat="1">
      <c r="A13" s="20"/>
      <c r="B13" s="22" t="s">
        <v>2</v>
      </c>
      <c r="C13" s="68">
        <f>C15+C23</f>
        <v>20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4" customFormat="1">
      <c r="A14" s="29" t="s">
        <v>20</v>
      </c>
      <c r="B14" s="17" t="s">
        <v>1</v>
      </c>
      <c r="C14" s="31">
        <f t="shared" ref="C14:C17" si="0">C16</f>
        <v>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4" customFormat="1">
      <c r="A15" s="14" t="s">
        <v>9</v>
      </c>
      <c r="B15" s="18" t="s">
        <v>2</v>
      </c>
      <c r="C15" s="31">
        <f t="shared" si="0"/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16" t="s">
        <v>10</v>
      </c>
      <c r="B16" s="12" t="s">
        <v>1</v>
      </c>
      <c r="C16" s="23">
        <f t="shared" si="0"/>
        <v>0</v>
      </c>
    </row>
    <row r="17" spans="1:53">
      <c r="A17" s="15"/>
      <c r="B17" s="11" t="s">
        <v>2</v>
      </c>
      <c r="C17" s="23">
        <f t="shared" si="0"/>
        <v>0</v>
      </c>
    </row>
    <row r="18" spans="1:53">
      <c r="A18" s="59" t="s">
        <v>13</v>
      </c>
      <c r="B18" s="12" t="s">
        <v>1</v>
      </c>
      <c r="C18" s="23">
        <f>C20</f>
        <v>0</v>
      </c>
    </row>
    <row r="19" spans="1:53">
      <c r="A19" s="69"/>
      <c r="B19" s="70" t="s">
        <v>2</v>
      </c>
      <c r="C19" s="23">
        <f>C21</f>
        <v>0</v>
      </c>
    </row>
    <row r="20" spans="1:53">
      <c r="A20" s="25" t="s">
        <v>24</v>
      </c>
      <c r="B20" s="12" t="s">
        <v>1</v>
      </c>
      <c r="C20" s="23">
        <f>C39+C68</f>
        <v>0</v>
      </c>
      <c r="D20"/>
    </row>
    <row r="21" spans="1:53">
      <c r="A21" s="14"/>
      <c r="B21" s="11" t="s">
        <v>2</v>
      </c>
      <c r="C21" s="23">
        <f>C40+C69</f>
        <v>0</v>
      </c>
      <c r="D21"/>
    </row>
    <row r="22" spans="1:53">
      <c r="A22" s="29" t="s">
        <v>17</v>
      </c>
      <c r="B22" s="17" t="s">
        <v>1</v>
      </c>
      <c r="C22" s="31">
        <f t="shared" ref="C22:C23" si="1">C24</f>
        <v>20</v>
      </c>
    </row>
    <row r="23" spans="1:53">
      <c r="A23" s="14" t="s">
        <v>9</v>
      </c>
      <c r="B23" s="18" t="s">
        <v>2</v>
      </c>
      <c r="C23" s="31">
        <f t="shared" si="1"/>
        <v>20</v>
      </c>
    </row>
    <row r="24" spans="1:53">
      <c r="A24" s="38" t="s">
        <v>10</v>
      </c>
      <c r="B24" s="9" t="s">
        <v>1</v>
      </c>
      <c r="C24" s="23">
        <f>C26</f>
        <v>20</v>
      </c>
    </row>
    <row r="25" spans="1:53">
      <c r="A25" s="15"/>
      <c r="B25" s="11" t="s">
        <v>2</v>
      </c>
      <c r="C25" s="23">
        <f>C27</f>
        <v>20</v>
      </c>
    </row>
    <row r="26" spans="1:53">
      <c r="A26" s="25" t="s">
        <v>13</v>
      </c>
      <c r="B26" s="12" t="s">
        <v>1</v>
      </c>
      <c r="C26" s="23">
        <f>C28</f>
        <v>20</v>
      </c>
    </row>
    <row r="27" spans="1:53">
      <c r="A27" s="10"/>
      <c r="B27" s="11" t="s">
        <v>2</v>
      </c>
      <c r="C27" s="23">
        <f>C29</f>
        <v>20</v>
      </c>
      <c r="D27"/>
    </row>
    <row r="28" spans="1:53">
      <c r="A28" s="27" t="s">
        <v>16</v>
      </c>
      <c r="B28" s="12" t="s">
        <v>1</v>
      </c>
      <c r="C28" s="23">
        <f t="shared" ref="C28:C29" si="2">C96</f>
        <v>20</v>
      </c>
      <c r="D28"/>
    </row>
    <row r="29" spans="1:53">
      <c r="A29" s="14"/>
      <c r="B29" s="11" t="s">
        <v>2</v>
      </c>
      <c r="C29" s="23">
        <f t="shared" si="2"/>
        <v>20</v>
      </c>
      <c r="D29"/>
    </row>
    <row r="30" spans="1:53" s="60" customFormat="1">
      <c r="A30" s="63" t="s">
        <v>22</v>
      </c>
      <c r="B30" s="63"/>
      <c r="C30" s="63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</row>
    <row r="31" spans="1:53" s="44" customFormat="1" ht="15">
      <c r="A31" s="64" t="s">
        <v>27</v>
      </c>
      <c r="B31" s="70" t="s">
        <v>1</v>
      </c>
      <c r="C31" s="23">
        <f t="shared" ref="C31:C38" si="3">C33</f>
        <v>-2248.5500000000002</v>
      </c>
    </row>
    <row r="32" spans="1:53" s="44" customFormat="1">
      <c r="A32" s="45"/>
      <c r="B32" s="46" t="s">
        <v>2</v>
      </c>
      <c r="C32" s="23">
        <f t="shared" si="3"/>
        <v>-2248.5500000000002</v>
      </c>
    </row>
    <row r="33" spans="1:26" s="44" customFormat="1">
      <c r="A33" s="39" t="s">
        <v>18</v>
      </c>
      <c r="B33" s="28" t="s">
        <v>1</v>
      </c>
      <c r="C33" s="40">
        <f t="shared" si="3"/>
        <v>-2248.5500000000002</v>
      </c>
    </row>
    <row r="34" spans="1:26" s="44" customFormat="1">
      <c r="A34" s="26" t="s">
        <v>9</v>
      </c>
      <c r="B34" s="18" t="s">
        <v>2</v>
      </c>
      <c r="C34" s="40">
        <f t="shared" si="3"/>
        <v>-2248.5500000000002</v>
      </c>
    </row>
    <row r="35" spans="1:26" s="44" customFormat="1">
      <c r="A35" s="16" t="s">
        <v>10</v>
      </c>
      <c r="B35" s="9" t="s">
        <v>1</v>
      </c>
      <c r="C35" s="40">
        <f t="shared" si="3"/>
        <v>-2248.5500000000002</v>
      </c>
    </row>
    <row r="36" spans="1:26" s="44" customFormat="1">
      <c r="A36" s="15"/>
      <c r="B36" s="11" t="s">
        <v>2</v>
      </c>
      <c r="C36" s="40">
        <f t="shared" si="3"/>
        <v>-2248.5500000000002</v>
      </c>
    </row>
    <row r="37" spans="1:26" s="44" customFormat="1">
      <c r="A37" s="24" t="s">
        <v>23</v>
      </c>
      <c r="B37" s="28" t="s">
        <v>1</v>
      </c>
      <c r="C37" s="40">
        <f t="shared" si="3"/>
        <v>-2248.5500000000002</v>
      </c>
    </row>
    <row r="38" spans="1:26" s="44" customFormat="1">
      <c r="A38" s="24"/>
      <c r="B38" s="28" t="s">
        <v>2</v>
      </c>
      <c r="C38" s="40">
        <f t="shared" si="3"/>
        <v>-2248.5500000000002</v>
      </c>
    </row>
    <row r="39" spans="1:26" s="44" customFormat="1">
      <c r="A39" s="25" t="s">
        <v>24</v>
      </c>
      <c r="B39" s="17" t="s">
        <v>1</v>
      </c>
      <c r="C39" s="47">
        <f>C50</f>
        <v>-2248.5500000000002</v>
      </c>
    </row>
    <row r="40" spans="1:26" s="44" customFormat="1">
      <c r="A40" s="26"/>
      <c r="B40" s="18" t="s">
        <v>2</v>
      </c>
      <c r="C40" s="47">
        <f>C51</f>
        <v>-2248.5500000000002</v>
      </c>
      <c r="D40" s="50"/>
      <c r="E40" s="50"/>
      <c r="F40" s="50"/>
      <c r="G40" s="50"/>
      <c r="H40" s="50"/>
      <c r="I40" s="50"/>
    </row>
    <row r="41" spans="1:26" s="60" customFormat="1">
      <c r="A41" s="150" t="s">
        <v>32</v>
      </c>
      <c r="B41" s="150"/>
      <c r="C41" s="150"/>
      <c r="D41" s="44"/>
      <c r="E41" s="50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</row>
    <row r="42" spans="1:26" s="65" customFormat="1">
      <c r="A42" s="112" t="s">
        <v>14</v>
      </c>
      <c r="B42" s="115" t="s">
        <v>1</v>
      </c>
      <c r="C42" s="113">
        <f t="shared" ref="C42:C49" si="4">C44</f>
        <v>-2248.5500000000002</v>
      </c>
    </row>
    <row r="43" spans="1:26" s="65" customFormat="1">
      <c r="A43" s="41" t="s">
        <v>15</v>
      </c>
      <c r="B43" s="18" t="s">
        <v>2</v>
      </c>
      <c r="C43" s="113">
        <f t="shared" si="4"/>
        <v>-2248.5500000000002</v>
      </c>
    </row>
    <row r="44" spans="1:26" s="65" customFormat="1">
      <c r="A44" s="42" t="s">
        <v>25</v>
      </c>
      <c r="B44" s="17" t="s">
        <v>1</v>
      </c>
      <c r="C44" s="23">
        <f t="shared" si="4"/>
        <v>-2248.5500000000002</v>
      </c>
    </row>
    <row r="45" spans="1:26" s="65" customFormat="1">
      <c r="A45" s="41" t="s">
        <v>15</v>
      </c>
      <c r="B45" s="18" t="s">
        <v>2</v>
      </c>
      <c r="C45" s="23">
        <f t="shared" si="4"/>
        <v>-2248.5500000000002</v>
      </c>
    </row>
    <row r="46" spans="1:26" s="65" customFormat="1">
      <c r="A46" s="16" t="s">
        <v>10</v>
      </c>
      <c r="B46" s="9" t="s">
        <v>1</v>
      </c>
      <c r="C46" s="23">
        <f t="shared" si="4"/>
        <v>-2248.5500000000002</v>
      </c>
    </row>
    <row r="47" spans="1:26" s="65" customFormat="1">
      <c r="A47" s="15"/>
      <c r="B47" s="11" t="s">
        <v>2</v>
      </c>
      <c r="C47" s="23">
        <f t="shared" si="4"/>
        <v>-2248.5500000000002</v>
      </c>
    </row>
    <row r="48" spans="1:26" s="44" customFormat="1">
      <c r="A48" s="25" t="s">
        <v>23</v>
      </c>
      <c r="B48" s="17" t="s">
        <v>1</v>
      </c>
      <c r="C48" s="23">
        <f t="shared" si="4"/>
        <v>-2248.5500000000002</v>
      </c>
    </row>
    <row r="49" spans="1:16" s="44" customFormat="1">
      <c r="A49" s="41"/>
      <c r="B49" s="18" t="s">
        <v>2</v>
      </c>
      <c r="C49" s="23">
        <f t="shared" si="4"/>
        <v>-2248.5500000000002</v>
      </c>
    </row>
    <row r="50" spans="1:16" s="44" customFormat="1">
      <c r="A50" s="30" t="s">
        <v>26</v>
      </c>
      <c r="B50" s="28" t="s">
        <v>1</v>
      </c>
      <c r="C50" s="23">
        <f>C52+C54+C56</f>
        <v>-2248.5500000000002</v>
      </c>
      <c r="N50" s="118"/>
    </row>
    <row r="51" spans="1:16" s="44" customFormat="1">
      <c r="A51" s="30"/>
      <c r="B51" s="18" t="s">
        <v>2</v>
      </c>
      <c r="C51" s="23">
        <f>C53+C55+C57</f>
        <v>-2248.5500000000002</v>
      </c>
    </row>
    <row r="52" spans="1:16" s="120" customFormat="1" ht="26.25" customHeight="1">
      <c r="A52" s="126" t="s">
        <v>35</v>
      </c>
      <c r="B52" s="17" t="s">
        <v>1</v>
      </c>
      <c r="C52" s="47">
        <v>-248.55</v>
      </c>
      <c r="E52" s="132"/>
      <c r="F52" s="119"/>
      <c r="G52" s="119"/>
      <c r="H52" s="119"/>
      <c r="I52" s="119"/>
      <c r="J52" s="119"/>
    </row>
    <row r="53" spans="1:16" s="120" customFormat="1" ht="18" customHeight="1">
      <c r="A53" s="30"/>
      <c r="B53" s="18" t="s">
        <v>2</v>
      </c>
      <c r="C53" s="47">
        <v>-248.55</v>
      </c>
      <c r="E53" s="132"/>
      <c r="F53" s="119"/>
      <c r="G53" s="119"/>
      <c r="H53" s="119"/>
      <c r="I53" s="119"/>
      <c r="J53" s="119"/>
    </row>
    <row r="54" spans="1:16" s="97" customFormat="1" ht="25.5">
      <c r="A54" s="129" t="s">
        <v>33</v>
      </c>
      <c r="B54" s="123" t="s">
        <v>1</v>
      </c>
      <c r="C54" s="96">
        <v>-1000</v>
      </c>
      <c r="D54" s="93"/>
      <c r="E54" s="133"/>
      <c r="F54" s="93"/>
      <c r="G54" s="93"/>
      <c r="H54" s="93"/>
      <c r="I54" s="93"/>
      <c r="J54" s="128"/>
      <c r="K54" s="128"/>
      <c r="L54" s="128"/>
      <c r="M54" s="128"/>
    </row>
    <row r="55" spans="1:16" s="97" customFormat="1" ht="16.5" customHeight="1">
      <c r="A55" s="130"/>
      <c r="B55" s="77" t="s">
        <v>2</v>
      </c>
      <c r="C55" s="96">
        <v>-1000</v>
      </c>
      <c r="D55" s="93"/>
      <c r="E55" s="133"/>
      <c r="F55" s="93"/>
      <c r="G55" s="93"/>
      <c r="H55" s="93"/>
      <c r="I55" s="93"/>
      <c r="J55" s="128"/>
      <c r="K55" s="128"/>
      <c r="L55" s="128"/>
      <c r="M55" s="128"/>
    </row>
    <row r="56" spans="1:16" s="97" customFormat="1" ht="25.5">
      <c r="A56" s="124" t="s">
        <v>34</v>
      </c>
      <c r="B56" s="17" t="s">
        <v>1</v>
      </c>
      <c r="C56" s="47">
        <v>-1000</v>
      </c>
      <c r="D56" s="93"/>
      <c r="E56" s="133"/>
      <c r="F56" s="93"/>
      <c r="G56" s="93"/>
      <c r="H56" s="93"/>
      <c r="I56" s="93"/>
      <c r="J56" s="128"/>
      <c r="K56" s="128"/>
      <c r="L56" s="128"/>
      <c r="M56" s="128"/>
    </row>
    <row r="57" spans="1:16" s="97" customFormat="1" ht="14.25" customHeight="1">
      <c r="A57" s="41"/>
      <c r="B57" s="18" t="s">
        <v>2</v>
      </c>
      <c r="C57" s="47">
        <v>-1000</v>
      </c>
      <c r="D57" s="93"/>
      <c r="E57" s="133"/>
      <c r="F57" s="93"/>
      <c r="G57" s="93"/>
      <c r="H57" s="93"/>
      <c r="I57" s="93"/>
      <c r="J57" s="128"/>
      <c r="K57" s="128"/>
      <c r="L57" s="128"/>
      <c r="M57" s="128"/>
    </row>
    <row r="58" spans="1:16">
      <c r="A58" s="61" t="s">
        <v>30</v>
      </c>
      <c r="B58" s="62"/>
      <c r="C58" s="116"/>
      <c r="D58" s="80"/>
      <c r="E58" s="80"/>
      <c r="F58" s="80"/>
      <c r="G58" s="80"/>
      <c r="H58" s="80"/>
      <c r="I58" s="80"/>
      <c r="J58" s="50"/>
      <c r="K58" s="50"/>
      <c r="L58" s="13"/>
      <c r="M58" s="13"/>
    </row>
    <row r="59" spans="1:16">
      <c r="A59" s="99" t="s">
        <v>14</v>
      </c>
      <c r="B59" s="100"/>
      <c r="C59" s="108"/>
      <c r="D59" s="101"/>
      <c r="E59" s="101"/>
      <c r="F59" s="101"/>
      <c r="G59" s="101"/>
      <c r="H59" s="101"/>
      <c r="I59" s="102"/>
      <c r="J59" s="50"/>
      <c r="K59" s="13"/>
      <c r="L59" s="13"/>
      <c r="M59" s="13"/>
    </row>
    <row r="60" spans="1:16">
      <c r="A60" s="92" t="s">
        <v>21</v>
      </c>
      <c r="B60" s="91" t="s">
        <v>1</v>
      </c>
      <c r="C60" s="74">
        <f t="shared" ref="C60:C67" si="5">C62</f>
        <v>2248.5500000000002</v>
      </c>
      <c r="D60" s="48"/>
      <c r="E60" s="48"/>
      <c r="F60" s="48"/>
      <c r="G60" s="48"/>
      <c r="H60" s="48"/>
      <c r="I60" s="93"/>
      <c r="J60" s="13"/>
      <c r="K60" s="13"/>
      <c r="L60" s="13"/>
      <c r="M60" s="13"/>
      <c r="P60">
        <f>700+200+500+4000+300+500+1000+2000+500+1000</f>
        <v>10700</v>
      </c>
    </row>
    <row r="61" spans="1:16">
      <c r="A61" s="92"/>
      <c r="B61" s="91" t="s">
        <v>2</v>
      </c>
      <c r="C61" s="74">
        <f t="shared" si="5"/>
        <v>2248.5500000000002</v>
      </c>
      <c r="D61" s="48"/>
      <c r="E61" s="48"/>
      <c r="F61" s="48"/>
      <c r="G61" s="48"/>
      <c r="H61" s="48"/>
      <c r="I61" s="93"/>
      <c r="J61" s="13"/>
      <c r="K61" s="13"/>
      <c r="L61" s="13"/>
      <c r="M61" s="13"/>
    </row>
    <row r="62" spans="1:16">
      <c r="A62" s="36" t="s">
        <v>25</v>
      </c>
      <c r="B62" s="12" t="s">
        <v>1</v>
      </c>
      <c r="C62" s="23">
        <f t="shared" si="5"/>
        <v>2248.5500000000002</v>
      </c>
      <c r="D62" s="48"/>
      <c r="E62" s="48"/>
      <c r="F62" s="48"/>
      <c r="G62" s="48"/>
      <c r="H62" s="48"/>
      <c r="I62" s="48"/>
      <c r="J62" s="13"/>
      <c r="K62" s="13"/>
      <c r="L62" s="13"/>
      <c r="M62" s="13"/>
    </row>
    <row r="63" spans="1:16">
      <c r="A63" s="14" t="s">
        <v>19</v>
      </c>
      <c r="B63" s="11" t="s">
        <v>2</v>
      </c>
      <c r="C63" s="23">
        <f t="shared" si="5"/>
        <v>2248.5500000000002</v>
      </c>
      <c r="D63" s="48"/>
      <c r="E63" s="48"/>
      <c r="F63" s="48"/>
      <c r="G63" s="48"/>
      <c r="H63" s="48"/>
      <c r="I63" s="48"/>
      <c r="J63" s="13"/>
      <c r="K63" s="13"/>
      <c r="L63" s="13"/>
      <c r="M63" s="13"/>
    </row>
    <row r="64" spans="1:16" s="65" customFormat="1">
      <c r="A64" s="16" t="s">
        <v>10</v>
      </c>
      <c r="B64" s="9" t="s">
        <v>1</v>
      </c>
      <c r="C64" s="23">
        <f t="shared" si="5"/>
        <v>2248.5500000000002</v>
      </c>
    </row>
    <row r="65" spans="1:14" s="65" customFormat="1">
      <c r="A65" s="15"/>
      <c r="B65" s="11" t="s">
        <v>2</v>
      </c>
      <c r="C65" s="23">
        <f t="shared" si="5"/>
        <v>2248.5500000000002</v>
      </c>
    </row>
    <row r="66" spans="1:14" s="44" customFormat="1">
      <c r="A66" s="25" t="s">
        <v>23</v>
      </c>
      <c r="B66" s="17" t="s">
        <v>1</v>
      </c>
      <c r="C66" s="23">
        <f t="shared" si="5"/>
        <v>2248.5500000000002</v>
      </c>
    </row>
    <row r="67" spans="1:14" s="44" customFormat="1">
      <c r="A67" s="41"/>
      <c r="B67" s="18" t="s">
        <v>2</v>
      </c>
      <c r="C67" s="23">
        <f t="shared" si="5"/>
        <v>2248.5500000000002</v>
      </c>
    </row>
    <row r="68" spans="1:14" s="44" customFormat="1">
      <c r="A68" s="30" t="s">
        <v>26</v>
      </c>
      <c r="B68" s="28" t="s">
        <v>1</v>
      </c>
      <c r="C68" s="23">
        <f>C81</f>
        <v>2248.5500000000002</v>
      </c>
      <c r="N68" s="118"/>
    </row>
    <row r="69" spans="1:14" s="44" customFormat="1">
      <c r="A69" s="30"/>
      <c r="B69" s="18" t="s">
        <v>2</v>
      </c>
      <c r="C69" s="23">
        <f>C82</f>
        <v>2248.5500000000002</v>
      </c>
    </row>
    <row r="70" spans="1:14">
      <c r="A70" s="78" t="s">
        <v>31</v>
      </c>
      <c r="B70" s="79"/>
      <c r="C70" s="95"/>
      <c r="D70" s="151"/>
      <c r="E70" s="151"/>
      <c r="F70" s="151"/>
      <c r="G70" s="151"/>
      <c r="H70" s="151"/>
      <c r="I70" s="151"/>
    </row>
    <row r="71" spans="1:14" s="75" customFormat="1">
      <c r="A71" s="122" t="s">
        <v>14</v>
      </c>
      <c r="B71" s="86" t="s">
        <v>1</v>
      </c>
      <c r="C71" s="74">
        <f t="shared" ref="C71:C76" si="6">C73</f>
        <v>2248.5500000000002</v>
      </c>
      <c r="D71" s="50"/>
      <c r="E71" s="50"/>
      <c r="F71" s="50"/>
      <c r="G71" s="50"/>
      <c r="H71" s="50"/>
      <c r="I71" s="50"/>
    </row>
    <row r="72" spans="1:14" s="75" customFormat="1">
      <c r="A72" s="89" t="s">
        <v>15</v>
      </c>
      <c r="B72" s="87" t="s">
        <v>2</v>
      </c>
      <c r="C72" s="74">
        <f t="shared" si="6"/>
        <v>2248.5500000000002</v>
      </c>
      <c r="D72" s="50"/>
      <c r="E72" s="50"/>
      <c r="F72" s="50"/>
      <c r="G72" s="50"/>
      <c r="H72" s="50"/>
      <c r="I72" s="50"/>
    </row>
    <row r="73" spans="1:14" s="75" customFormat="1">
      <c r="A73" s="90" t="s">
        <v>18</v>
      </c>
      <c r="B73" s="91" t="s">
        <v>1</v>
      </c>
      <c r="C73" s="74">
        <f t="shared" si="6"/>
        <v>2248.5500000000002</v>
      </c>
      <c r="D73" s="50"/>
      <c r="E73" s="50"/>
      <c r="F73" s="50"/>
      <c r="G73" s="50"/>
      <c r="H73" s="50"/>
      <c r="I73" s="50"/>
    </row>
    <row r="74" spans="1:14" s="75" customFormat="1">
      <c r="A74" s="76" t="s">
        <v>19</v>
      </c>
      <c r="B74" s="87" t="s">
        <v>2</v>
      </c>
      <c r="C74" s="74">
        <f t="shared" si="6"/>
        <v>2248.5500000000002</v>
      </c>
    </row>
    <row r="75" spans="1:14" s="73" customFormat="1">
      <c r="A75" s="110" t="s">
        <v>10</v>
      </c>
      <c r="B75" s="98" t="s">
        <v>1</v>
      </c>
      <c r="C75" s="96">
        <f t="shared" si="6"/>
        <v>2248.5500000000002</v>
      </c>
    </row>
    <row r="76" spans="1:14" s="73" customFormat="1">
      <c r="A76" s="111"/>
      <c r="B76" s="77" t="s">
        <v>2</v>
      </c>
      <c r="C76" s="96">
        <f t="shared" si="6"/>
        <v>2248.5500000000002</v>
      </c>
    </row>
    <row r="77" spans="1:14" s="75" customFormat="1">
      <c r="A77" s="25" t="s">
        <v>23</v>
      </c>
      <c r="B77" s="86" t="s">
        <v>1</v>
      </c>
      <c r="C77" s="23">
        <f>C81</f>
        <v>2248.5500000000002</v>
      </c>
    </row>
    <row r="78" spans="1:14" s="75" customFormat="1">
      <c r="A78" s="26"/>
      <c r="B78" s="87" t="s">
        <v>2</v>
      </c>
      <c r="C78" s="23">
        <f>C82</f>
        <v>2248.5500000000002</v>
      </c>
    </row>
    <row r="79" spans="1:14" s="75" customFormat="1" ht="13.5" hidden="1" customHeight="1">
      <c r="A79" s="107" t="s">
        <v>24</v>
      </c>
      <c r="B79" s="88"/>
      <c r="C79" s="23"/>
    </row>
    <row r="80" spans="1:14" s="75" customFormat="1" ht="15.75" hidden="1" customHeight="1">
      <c r="A80" s="15"/>
      <c r="B80" s="88"/>
      <c r="C80" s="23"/>
    </row>
    <row r="81" spans="1:14" s="44" customFormat="1">
      <c r="A81" s="30" t="s">
        <v>26</v>
      </c>
      <c r="B81" s="28" t="s">
        <v>1</v>
      </c>
      <c r="C81" s="23">
        <f>C83+C85</f>
        <v>2248.5500000000002</v>
      </c>
      <c r="N81" s="118"/>
    </row>
    <row r="82" spans="1:14" s="44" customFormat="1">
      <c r="A82" s="30"/>
      <c r="B82" s="18" t="s">
        <v>2</v>
      </c>
      <c r="C82" s="23">
        <f>C84+C86</f>
        <v>2248.5500000000002</v>
      </c>
    </row>
    <row r="83" spans="1:14" s="67" customFormat="1" ht="38.25">
      <c r="A83" s="125" t="s">
        <v>39</v>
      </c>
      <c r="B83" s="70" t="s">
        <v>1</v>
      </c>
      <c r="C83" s="53">
        <v>1725.96</v>
      </c>
      <c r="E83" s="131"/>
      <c r="F83" s="127"/>
      <c r="G83" s="127"/>
      <c r="H83" s="127"/>
      <c r="I83" s="127"/>
      <c r="J83" s="127"/>
    </row>
    <row r="84" spans="1:14" s="67" customFormat="1">
      <c r="A84" s="121"/>
      <c r="B84" s="46" t="s">
        <v>2</v>
      </c>
      <c r="C84" s="53">
        <v>1725.96</v>
      </c>
      <c r="E84" s="131"/>
      <c r="F84" s="127"/>
      <c r="G84" s="127"/>
      <c r="H84" s="127"/>
      <c r="I84" s="127"/>
      <c r="J84" s="127"/>
    </row>
    <row r="85" spans="1:14" s="67" customFormat="1" ht="25.5">
      <c r="A85" s="125" t="s">
        <v>38</v>
      </c>
      <c r="B85" s="70" t="s">
        <v>1</v>
      </c>
      <c r="C85" s="53">
        <v>522.59</v>
      </c>
      <c r="E85" s="131"/>
      <c r="F85" s="127"/>
      <c r="G85" s="127"/>
      <c r="H85" s="127"/>
      <c r="I85" s="127"/>
      <c r="J85" s="127"/>
    </row>
    <row r="86" spans="1:14" s="67" customFormat="1">
      <c r="A86" s="121"/>
      <c r="B86" s="46" t="s">
        <v>2</v>
      </c>
      <c r="C86" s="53">
        <v>522.59</v>
      </c>
      <c r="E86" s="131"/>
      <c r="F86" s="127"/>
      <c r="G86" s="127"/>
      <c r="H86" s="127"/>
      <c r="I86" s="127"/>
      <c r="J86" s="127"/>
    </row>
    <row r="87" spans="1:14">
      <c r="A87" s="135" t="s">
        <v>8</v>
      </c>
      <c r="B87" s="136"/>
      <c r="C87" s="137"/>
    </row>
    <row r="88" spans="1:14" ht="15">
      <c r="A88" s="66" t="s">
        <v>12</v>
      </c>
      <c r="B88" s="32" t="s">
        <v>1</v>
      </c>
      <c r="C88" s="33">
        <f>C90</f>
        <v>20</v>
      </c>
    </row>
    <row r="89" spans="1:14">
      <c r="A89" s="35"/>
      <c r="B89" s="34" t="s">
        <v>2</v>
      </c>
      <c r="C89" s="33">
        <f>C91</f>
        <v>20</v>
      </c>
    </row>
    <row r="90" spans="1:14">
      <c r="A90" s="29" t="s">
        <v>17</v>
      </c>
      <c r="B90" s="17" t="s">
        <v>1</v>
      </c>
      <c r="C90" s="23">
        <f t="shared" ref="C90:C91" si="7">C92</f>
        <v>20</v>
      </c>
    </row>
    <row r="91" spans="1:14">
      <c r="A91" s="14" t="s">
        <v>9</v>
      </c>
      <c r="B91" s="18" t="s">
        <v>2</v>
      </c>
      <c r="C91" s="23">
        <f t="shared" si="7"/>
        <v>20</v>
      </c>
    </row>
    <row r="92" spans="1:14">
      <c r="A92" s="38" t="s">
        <v>10</v>
      </c>
      <c r="B92" s="9" t="s">
        <v>1</v>
      </c>
      <c r="C92" s="23">
        <f>C94</f>
        <v>20</v>
      </c>
    </row>
    <row r="93" spans="1:14">
      <c r="A93" s="15"/>
      <c r="B93" s="11" t="s">
        <v>2</v>
      </c>
      <c r="C93" s="23">
        <f>C95</f>
        <v>20</v>
      </c>
    </row>
    <row r="94" spans="1:14">
      <c r="A94" s="25" t="s">
        <v>13</v>
      </c>
      <c r="B94" s="12" t="s">
        <v>1</v>
      </c>
      <c r="C94" s="23">
        <f>C96</f>
        <v>20</v>
      </c>
    </row>
    <row r="95" spans="1:14">
      <c r="A95" s="10"/>
      <c r="B95" s="11" t="s">
        <v>2</v>
      </c>
      <c r="C95" s="23">
        <f>C97</f>
        <v>20</v>
      </c>
      <c r="D95"/>
    </row>
    <row r="96" spans="1:14">
      <c r="A96" s="27" t="s">
        <v>16</v>
      </c>
      <c r="B96" s="12" t="s">
        <v>1</v>
      </c>
      <c r="C96" s="23">
        <f>C106</f>
        <v>20</v>
      </c>
      <c r="D96"/>
    </row>
    <row r="97" spans="1:11">
      <c r="A97" s="14"/>
      <c r="B97" s="11" t="s">
        <v>2</v>
      </c>
      <c r="C97" s="23">
        <f>C107</f>
        <v>20</v>
      </c>
      <c r="D97"/>
    </row>
    <row r="98" spans="1:11">
      <c r="A98" s="55" t="s">
        <v>28</v>
      </c>
      <c r="B98" s="57"/>
      <c r="C98" s="56"/>
      <c r="D98" s="52"/>
      <c r="E98" s="52"/>
      <c r="F98" s="52"/>
      <c r="G98" s="52"/>
      <c r="H98" s="52"/>
      <c r="I98" s="52"/>
      <c r="J98" s="13"/>
      <c r="K98" s="51"/>
    </row>
    <row r="99" spans="1:11">
      <c r="A99" s="85" t="s">
        <v>14</v>
      </c>
      <c r="B99" s="117"/>
      <c r="C99" s="23"/>
      <c r="D99" s="52"/>
      <c r="E99" s="52"/>
      <c r="F99" s="52"/>
      <c r="G99" s="52"/>
      <c r="H99" s="52"/>
      <c r="I99" s="58"/>
    </row>
    <row r="100" spans="1:11">
      <c r="A100" s="114" t="s">
        <v>21</v>
      </c>
      <c r="B100" s="70" t="s">
        <v>1</v>
      </c>
      <c r="C100" s="23">
        <f t="shared" ref="C100:C105" si="8">C102</f>
        <v>20</v>
      </c>
      <c r="D100" s="49"/>
      <c r="E100" s="49"/>
      <c r="F100" s="49"/>
      <c r="G100" s="49"/>
      <c r="H100" s="49"/>
      <c r="I100" s="49"/>
      <c r="J100" s="13"/>
      <c r="K100" s="13"/>
    </row>
    <row r="101" spans="1:11">
      <c r="A101" s="54"/>
      <c r="B101" s="46" t="s">
        <v>2</v>
      </c>
      <c r="C101" s="23">
        <f t="shared" si="8"/>
        <v>20</v>
      </c>
      <c r="D101" s="49"/>
      <c r="E101" s="49"/>
      <c r="F101" s="49"/>
      <c r="G101" s="49"/>
      <c r="H101" s="49"/>
      <c r="I101" s="49"/>
      <c r="J101" s="13"/>
      <c r="K101" s="13"/>
    </row>
    <row r="102" spans="1:11" s="44" customFormat="1">
      <c r="A102" s="29" t="s">
        <v>17</v>
      </c>
      <c r="B102" s="12" t="s">
        <v>1</v>
      </c>
      <c r="C102" s="23">
        <f t="shared" si="8"/>
        <v>20</v>
      </c>
      <c r="E102" s="75"/>
    </row>
    <row r="103" spans="1:11" s="44" customFormat="1">
      <c r="A103" s="14" t="s">
        <v>9</v>
      </c>
      <c r="B103" s="11" t="s">
        <v>2</v>
      </c>
      <c r="C103" s="23">
        <f t="shared" si="8"/>
        <v>20</v>
      </c>
    </row>
    <row r="104" spans="1:11" s="44" customFormat="1">
      <c r="A104" s="16" t="s">
        <v>10</v>
      </c>
      <c r="B104" s="9" t="s">
        <v>1</v>
      </c>
      <c r="C104" s="23">
        <f t="shared" si="8"/>
        <v>20</v>
      </c>
    </row>
    <row r="105" spans="1:11" s="44" customFormat="1">
      <c r="A105" s="15"/>
      <c r="B105" s="11" t="s">
        <v>2</v>
      </c>
      <c r="C105" s="23">
        <f t="shared" si="8"/>
        <v>20</v>
      </c>
    </row>
    <row r="106" spans="1:11" s="105" customFormat="1">
      <c r="A106" s="71" t="s">
        <v>16</v>
      </c>
      <c r="B106" s="103" t="s">
        <v>1</v>
      </c>
      <c r="C106" s="104">
        <f>C113</f>
        <v>20</v>
      </c>
    </row>
    <row r="107" spans="1:11" s="105" customFormat="1">
      <c r="A107" s="45"/>
      <c r="B107" s="106" t="s">
        <v>2</v>
      </c>
      <c r="C107" s="104">
        <f>C114</f>
        <v>20</v>
      </c>
    </row>
    <row r="108" spans="1:11">
      <c r="A108" s="138" t="s">
        <v>29</v>
      </c>
      <c r="B108" s="139"/>
      <c r="C108" s="140"/>
      <c r="D108"/>
      <c r="E108" s="51"/>
    </row>
    <row r="109" spans="1:11" s="82" customFormat="1">
      <c r="A109" s="72" t="s">
        <v>14</v>
      </c>
      <c r="B109" s="81" t="s">
        <v>1</v>
      </c>
      <c r="C109" s="33">
        <f t="shared" ref="C109:C112" si="9">C111</f>
        <v>20</v>
      </c>
      <c r="E109" s="73"/>
    </row>
    <row r="110" spans="1:11" s="82" customFormat="1">
      <c r="A110" s="83" t="s">
        <v>15</v>
      </c>
      <c r="B110" s="84" t="s">
        <v>2</v>
      </c>
      <c r="C110" s="33">
        <f t="shared" si="9"/>
        <v>20</v>
      </c>
      <c r="E110" s="73"/>
    </row>
    <row r="111" spans="1:11">
      <c r="A111" s="29" t="s">
        <v>17</v>
      </c>
      <c r="B111" s="17" t="s">
        <v>1</v>
      </c>
      <c r="C111" s="74">
        <f t="shared" si="9"/>
        <v>20</v>
      </c>
      <c r="D111"/>
    </row>
    <row r="112" spans="1:11">
      <c r="A112" s="14" t="s">
        <v>9</v>
      </c>
      <c r="B112" s="18" t="s">
        <v>2</v>
      </c>
      <c r="C112" s="74">
        <f t="shared" si="9"/>
        <v>20</v>
      </c>
      <c r="D112"/>
    </row>
    <row r="113" spans="1:3" s="105" customFormat="1">
      <c r="A113" s="71" t="s">
        <v>16</v>
      </c>
      <c r="B113" s="103" t="s">
        <v>1</v>
      </c>
      <c r="C113" s="104">
        <f>C115+C125</f>
        <v>20</v>
      </c>
    </row>
    <row r="114" spans="1:3" s="105" customFormat="1">
      <c r="A114" s="45"/>
      <c r="B114" s="106" t="s">
        <v>2</v>
      </c>
      <c r="C114" s="104">
        <f>C116+C126</f>
        <v>20</v>
      </c>
    </row>
    <row r="115" spans="1:3" s="73" customFormat="1">
      <c r="A115" s="94" t="s">
        <v>48</v>
      </c>
      <c r="B115" s="32" t="s">
        <v>1</v>
      </c>
      <c r="C115" s="31">
        <f>C117+C119+C121+C123</f>
        <v>0</v>
      </c>
    </row>
    <row r="116" spans="1:3" s="73" customFormat="1">
      <c r="A116" s="35"/>
      <c r="B116" s="34" t="s">
        <v>2</v>
      </c>
      <c r="C116" s="31">
        <f>C118+C120+C122+C124</f>
        <v>0</v>
      </c>
    </row>
    <row r="117" spans="1:3" s="97" customFormat="1" ht="25.5">
      <c r="A117" s="124" t="s">
        <v>40</v>
      </c>
      <c r="B117" s="123" t="s">
        <v>1</v>
      </c>
      <c r="C117" s="47">
        <v>-28</v>
      </c>
    </row>
    <row r="118" spans="1:3" s="97" customFormat="1">
      <c r="A118" s="89"/>
      <c r="B118" s="77" t="s">
        <v>2</v>
      </c>
      <c r="C118" s="47">
        <v>-28</v>
      </c>
    </row>
    <row r="119" spans="1:3" s="97" customFormat="1">
      <c r="A119" s="124" t="s">
        <v>44</v>
      </c>
      <c r="B119" s="123" t="s">
        <v>1</v>
      </c>
      <c r="C119" s="47">
        <v>7.28</v>
      </c>
    </row>
    <row r="120" spans="1:3" s="97" customFormat="1">
      <c r="A120" s="89"/>
      <c r="B120" s="77" t="s">
        <v>2</v>
      </c>
      <c r="C120" s="47">
        <v>7.28</v>
      </c>
    </row>
    <row r="121" spans="1:3" s="97" customFormat="1">
      <c r="A121" s="122" t="s">
        <v>45</v>
      </c>
      <c r="B121" s="123" t="s">
        <v>1</v>
      </c>
      <c r="C121" s="47">
        <v>15.47</v>
      </c>
    </row>
    <row r="122" spans="1:3" s="97" customFormat="1">
      <c r="A122" s="89"/>
      <c r="B122" s="77" t="s">
        <v>2</v>
      </c>
      <c r="C122" s="47">
        <v>15.47</v>
      </c>
    </row>
    <row r="123" spans="1:3" s="97" customFormat="1">
      <c r="A123" s="122" t="s">
        <v>46</v>
      </c>
      <c r="B123" s="123" t="s">
        <v>1</v>
      </c>
      <c r="C123" s="47">
        <v>5.25</v>
      </c>
    </row>
    <row r="124" spans="1:3" s="97" customFormat="1">
      <c r="A124" s="89"/>
      <c r="B124" s="77" t="s">
        <v>2</v>
      </c>
      <c r="C124" s="47">
        <v>5.25</v>
      </c>
    </row>
    <row r="125" spans="1:3" s="73" customFormat="1">
      <c r="A125" s="94" t="s">
        <v>36</v>
      </c>
      <c r="B125" s="32" t="s">
        <v>1</v>
      </c>
      <c r="C125" s="31">
        <f>C127</f>
        <v>20</v>
      </c>
    </row>
    <row r="126" spans="1:3" s="73" customFormat="1">
      <c r="A126" s="35"/>
      <c r="B126" s="34" t="s">
        <v>2</v>
      </c>
      <c r="C126" s="31">
        <f>C128</f>
        <v>20</v>
      </c>
    </row>
    <row r="127" spans="1:3" s="97" customFormat="1">
      <c r="A127" s="124" t="s">
        <v>47</v>
      </c>
      <c r="B127" s="123" t="s">
        <v>1</v>
      </c>
      <c r="C127" s="47">
        <v>20</v>
      </c>
    </row>
    <row r="128" spans="1:3" s="97" customFormat="1">
      <c r="A128" s="89"/>
      <c r="B128" s="77" t="s">
        <v>2</v>
      </c>
      <c r="C128" s="47">
        <v>20</v>
      </c>
    </row>
    <row r="131" spans="1:53" s="44" customFormat="1">
      <c r="A131" s="134"/>
      <c r="B131" s="1"/>
      <c r="C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</row>
    <row r="132" spans="1:53" s="44" customFormat="1">
      <c r="A132" s="134"/>
      <c r="B132" s="1"/>
      <c r="C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</row>
    <row r="134" spans="1:53" s="44" customFormat="1">
      <c r="A134" s="141"/>
      <c r="B134" s="142"/>
      <c r="C134" s="142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</row>
    <row r="135" spans="1:53" s="44" customFormat="1">
      <c r="A135" s="141"/>
      <c r="B135" s="142"/>
      <c r="C135" s="142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</row>
    <row r="141" spans="1:53" s="44" customFormat="1">
      <c r="A141" s="51"/>
      <c r="B141" s="1"/>
      <c r="C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</row>
    <row r="142" spans="1:53" s="44" customFormat="1">
      <c r="A142" s="51"/>
      <c r="B142" s="1"/>
      <c r="C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</row>
    <row r="150" spans="1:53" s="1" customFormat="1">
      <c r="A150" s="19"/>
      <c r="C150"/>
      <c r="D150" s="44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</row>
    <row r="151" spans="1:53" s="1" customFormat="1">
      <c r="A151" s="19"/>
      <c r="C151"/>
      <c r="D151" s="44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</row>
  </sheetData>
  <mergeCells count="10">
    <mergeCell ref="D70:I70"/>
    <mergeCell ref="A87:C87"/>
    <mergeCell ref="A108:C108"/>
    <mergeCell ref="A134:C134"/>
    <mergeCell ref="A135:C135"/>
    <mergeCell ref="A1:C1"/>
    <mergeCell ref="A2:C2"/>
    <mergeCell ref="A6:C6"/>
    <mergeCell ref="C8:C10"/>
    <mergeCell ref="A41:C4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 mai 2020 (3)</vt:lpstr>
      <vt:lpstr>'27 mai 2020 (3)'!Print_Titles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iuliat</cp:lastModifiedBy>
  <cp:lastPrinted>2020-05-27T05:56:40Z</cp:lastPrinted>
  <dcterms:created xsi:type="dcterms:W3CDTF">2003-05-13T09:24:28Z</dcterms:created>
  <dcterms:modified xsi:type="dcterms:W3CDTF">2020-05-27T06:20:57Z</dcterms:modified>
</cp:coreProperties>
</file>