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5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68" i="1"/>
  <c r="C69"/>
  <c r="C71"/>
  <c r="D31" l="1"/>
  <c r="D32"/>
  <c r="D33"/>
  <c r="D34"/>
  <c r="D35"/>
  <c r="D36"/>
  <c r="D37"/>
  <c r="E29"/>
  <c r="E35"/>
  <c r="E36"/>
  <c r="E37"/>
  <c r="E30"/>
  <c r="E33"/>
  <c r="E31"/>
  <c r="D42" l="1"/>
  <c r="D46"/>
  <c r="D54"/>
  <c r="D62"/>
  <c r="D65"/>
  <c r="E61"/>
  <c r="D61" s="1"/>
  <c r="D30"/>
  <c r="E60" l="1"/>
  <c r="E41"/>
  <c r="D41" s="1"/>
  <c r="E45"/>
  <c r="E50"/>
  <c r="E53"/>
  <c r="E58"/>
  <c r="E64"/>
  <c r="E59" l="1"/>
  <c r="D59" s="1"/>
  <c r="D60"/>
  <c r="E49"/>
  <c r="D50"/>
  <c r="E63"/>
  <c r="D63" s="1"/>
  <c r="D64"/>
  <c r="E44"/>
  <c r="D45"/>
  <c r="E57"/>
  <c r="D58"/>
  <c r="E52"/>
  <c r="D53"/>
  <c r="E40"/>
  <c r="D40" s="1"/>
  <c r="E56" l="1"/>
  <c r="D57"/>
  <c r="E51"/>
  <c r="D51" s="1"/>
  <c r="D52"/>
  <c r="E43"/>
  <c r="D43" s="1"/>
  <c r="D44"/>
  <c r="E48"/>
  <c r="D49"/>
  <c r="E39"/>
  <c r="E47" l="1"/>
  <c r="D47" s="1"/>
  <c r="D48"/>
  <c r="D39"/>
  <c r="E55"/>
  <c r="D55" s="1"/>
  <c r="D56"/>
  <c r="E38" l="1"/>
  <c r="D38" s="1"/>
  <c r="E28" l="1"/>
  <c r="D28" s="1"/>
  <c r="E13"/>
  <c r="E12" s="1"/>
  <c r="E66" s="1"/>
  <c r="D66" s="1"/>
  <c r="D29"/>
  <c r="D13" s="1"/>
  <c r="D12" s="1"/>
  <c r="E27" l="1"/>
  <c r="E26" s="1"/>
  <c r="E25" s="1"/>
  <c r="D25" s="1"/>
  <c r="E24" l="1"/>
  <c r="D24" s="1"/>
  <c r="D26"/>
  <c r="D27"/>
  <c r="E23" l="1"/>
  <c r="D23" s="1"/>
  <c r="E22" l="1"/>
  <c r="D22" s="1"/>
  <c r="E21" l="1"/>
  <c r="D21" s="1"/>
  <c r="E20" l="1"/>
  <c r="D20" s="1"/>
  <c r="E19" l="1"/>
  <c r="D19" s="1"/>
  <c r="E18" l="1"/>
  <c r="D18" s="1"/>
  <c r="E17" l="1"/>
  <c r="D17" s="1"/>
  <c r="E16" l="1"/>
  <c r="D16" s="1"/>
  <c r="E15" l="1"/>
  <c r="D15" s="1"/>
  <c r="E14" l="1"/>
  <c r="D14" s="1"/>
</calcChain>
</file>

<file path=xl/sharedStrings.xml><?xml version="1.0" encoding="utf-8"?>
<sst xmlns="http://schemas.openxmlformats.org/spreadsheetml/2006/main" count="112" uniqueCount="64">
  <si>
    <t>SECTIUNEA DE FUNCTIONARE</t>
  </si>
  <si>
    <t>SECTIUNEA DE DEZVOLTARE</t>
  </si>
  <si>
    <t>CONSILIUL JUDETEAN ARGES</t>
  </si>
  <si>
    <t>INFLUENTE</t>
  </si>
  <si>
    <t>Nr. crt.</t>
  </si>
  <si>
    <t>DENUMIRE INDICATORI</t>
  </si>
  <si>
    <t>COD</t>
  </si>
  <si>
    <t>PROPUNERI</t>
  </si>
  <si>
    <t>TRIM</t>
  </si>
  <si>
    <t xml:space="preserve">TOTAL CHELTUIELI </t>
  </si>
  <si>
    <t>II</t>
  </si>
  <si>
    <t>A</t>
  </si>
  <si>
    <t>SANATATE</t>
  </si>
  <si>
    <t>SPITALUL JUDETEAN DE URGENTA PITESTI</t>
  </si>
  <si>
    <t>Transferuri din bugetele locale pentru finanţarea  cheltuielilor de capital din domeniul sănătăţii</t>
  </si>
  <si>
    <t>51.02.28</t>
  </si>
  <si>
    <t>Alte institutii si actiuni sanitare</t>
  </si>
  <si>
    <t>66.02.50.50</t>
  </si>
  <si>
    <t>66.02.06.01</t>
  </si>
  <si>
    <t>B</t>
  </si>
  <si>
    <t>SPITALUL  DE PEDIATRIE PITESTI</t>
  </si>
  <si>
    <t>SPITALUL PSIHIATRIE SF.MARIA VEDEA</t>
  </si>
  <si>
    <t>SPITALUL ORASENESC REGELE CAROL  I COSTESTI</t>
  </si>
  <si>
    <t>SPITALUL DE PNEUMOFTIZIOLOGIE LEORDENI</t>
  </si>
  <si>
    <t xml:space="preserve">SPITALUL DE RECUPERARE BRADET </t>
  </si>
  <si>
    <t>1)</t>
  </si>
  <si>
    <t>2)</t>
  </si>
  <si>
    <t>3)</t>
  </si>
  <si>
    <t>4)</t>
  </si>
  <si>
    <t>5)</t>
  </si>
  <si>
    <t>6)</t>
  </si>
  <si>
    <t xml:space="preserve">CULTURA </t>
  </si>
  <si>
    <t>TEATRUL "AL. DAVILA" PITESTI</t>
  </si>
  <si>
    <t>67.02.03.04</t>
  </si>
  <si>
    <t>MUZEUL JUDETEAN ARGES</t>
  </si>
  <si>
    <t>MUZEUL VITICULTURII SI POMICULTURII GOLESTI</t>
  </si>
  <si>
    <t xml:space="preserve">CENTRUL CULTURAL JUDETEAN ARGES </t>
  </si>
  <si>
    <t>SCOALA POPULARA DE ARTE SI MESERII PITESTI</t>
  </si>
  <si>
    <t>67.02.03.05</t>
  </si>
  <si>
    <t>51.01.01</t>
  </si>
  <si>
    <t>Transferuri  catre institutii publice din care:</t>
  </si>
  <si>
    <t xml:space="preserve"> pentru cheltuieli cu bunuri si servicii </t>
  </si>
  <si>
    <t>TINERET</t>
  </si>
  <si>
    <t>67.02.05.02</t>
  </si>
  <si>
    <t xml:space="preserve">Cheltuieli cu bunuri si servicii </t>
  </si>
  <si>
    <t>ANUL 2020</t>
  </si>
  <si>
    <t>A.1</t>
  </si>
  <si>
    <t>67.02</t>
  </si>
  <si>
    <t>mii lei</t>
  </si>
  <si>
    <t>LA BUGETUL LOCAL PE ANUL 2020</t>
  </si>
  <si>
    <t>67.02.03.02.</t>
  </si>
  <si>
    <t>67.02.50</t>
  </si>
  <si>
    <t>67.02.03.02</t>
  </si>
  <si>
    <t>CENTRUL CULTURAL "DINU LIPATTI"</t>
  </si>
  <si>
    <t>ANEXA nr.1 la H.C.J. nr.    /     .04.2020</t>
  </si>
  <si>
    <t xml:space="preserve">SPITALUL DE PNEUMOFTIZIOLOGIE „SFANTUL ANDREI” VALEA IASULUI </t>
  </si>
  <si>
    <t>Transferuri prentru finanţarea investiţiilor la spitale</t>
  </si>
  <si>
    <t>51.02.12</t>
  </si>
  <si>
    <t>51.01.03</t>
  </si>
  <si>
    <t>Transferuri - pentru  actiuni de sanatate</t>
  </si>
  <si>
    <t xml:space="preserve">DEFICIT </t>
  </si>
  <si>
    <t xml:space="preserve">TOTAL VENITURI </t>
  </si>
  <si>
    <t>Finantare din excedentul bugetului local</t>
  </si>
  <si>
    <t xml:space="preserve">Transferuri pentru finantarea investitiilor - Cofinantare aparatura medicala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</si>
</sst>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ahoma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u/>
      <sz val="11"/>
      <name val="Times New Roman"/>
      <family val="1"/>
    </font>
    <font>
      <sz val="11"/>
      <color theme="0"/>
      <name val="Times New Roman"/>
      <family val="1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3">
    <xf numFmtId="0" fontId="0" fillId="0" borderId="0" xfId="0"/>
    <xf numFmtId="0" fontId="3" fillId="0" borderId="0" xfId="0" applyFont="1"/>
    <xf numFmtId="0" fontId="5" fillId="0" borderId="6" xfId="0" applyFont="1" applyFill="1" applyBorder="1"/>
    <xf numFmtId="0" fontId="4" fillId="0" borderId="4" xfId="0" applyFont="1" applyFill="1" applyBorder="1" applyAlignment="1">
      <alignment wrapText="1"/>
    </xf>
    <xf numFmtId="2" fontId="5" fillId="0" borderId="1" xfId="0" applyNumberFormat="1" applyFont="1" applyFill="1" applyBorder="1" applyAlignment="1">
      <alignment wrapText="1"/>
    </xf>
    <xf numFmtId="0" fontId="5" fillId="0" borderId="0" xfId="0" applyFont="1" applyFill="1"/>
    <xf numFmtId="0" fontId="5" fillId="2" borderId="0" xfId="0" applyFont="1" applyFill="1" applyAlignment="1">
      <alignment horizontal="left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2" applyFont="1" applyFill="1" applyBorder="1" applyAlignment="1">
      <alignment horizontal="center"/>
    </xf>
    <xf numFmtId="49" fontId="4" fillId="0" borderId="1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4" xfId="0" applyFont="1" applyFill="1" applyBorder="1"/>
    <xf numFmtId="0" fontId="5" fillId="0" borderId="5" xfId="0" applyFont="1" applyFill="1" applyBorder="1" applyAlignment="1">
      <alignment horizontal="center"/>
    </xf>
    <xf numFmtId="0" fontId="8" fillId="0" borderId="0" xfId="0" applyFont="1" applyBorder="1"/>
    <xf numFmtId="0" fontId="5" fillId="0" borderId="1" xfId="0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/>
    <xf numFmtId="2" fontId="5" fillId="0" borderId="1" xfId="0" applyNumberFormat="1" applyFont="1" applyFill="1" applyBorder="1"/>
    <xf numFmtId="49" fontId="5" fillId="0" borderId="1" xfId="1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4" fontId="4" fillId="0" borderId="1" xfId="0" applyNumberFormat="1" applyFont="1" applyFill="1" applyBorder="1"/>
    <xf numFmtId="0" fontId="4" fillId="0" borderId="1" xfId="1" applyFont="1" applyFill="1" applyBorder="1" applyAlignment="1">
      <alignment horizontal="left" wrapText="1"/>
    </xf>
    <xf numFmtId="0" fontId="5" fillId="0" borderId="1" xfId="0" applyFont="1" applyFill="1" applyBorder="1" applyAlignment="1"/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wrapText="1"/>
    </xf>
    <xf numFmtId="0" fontId="5" fillId="0" borderId="5" xfId="0" applyFont="1" applyFill="1" applyBorder="1" applyAlignment="1">
      <alignment horizontal="center" wrapText="1"/>
    </xf>
    <xf numFmtId="0" fontId="5" fillId="0" borderId="0" xfId="0" applyFont="1" applyFill="1" applyAlignment="1"/>
    <xf numFmtId="0" fontId="4" fillId="0" borderId="0" xfId="0" applyFont="1" applyFill="1" applyAlignment="1"/>
    <xf numFmtId="0" fontId="5" fillId="0" borderId="1" xfId="0" applyFont="1" applyFill="1" applyBorder="1"/>
    <xf numFmtId="0" fontId="5" fillId="0" borderId="3" xfId="0" applyFont="1" applyFill="1" applyBorder="1" applyAlignment="1">
      <alignment wrapText="1"/>
    </xf>
    <xf numFmtId="0" fontId="9" fillId="0" borderId="0" xfId="0" applyFont="1" applyAlignment="1">
      <alignment wrapText="1"/>
    </xf>
    <xf numFmtId="2" fontId="10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Border="1"/>
    <xf numFmtId="0" fontId="6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5" fillId="0" borderId="1" xfId="0" applyFont="1" applyBorder="1" applyAlignment="1">
      <alignment wrapText="1"/>
    </xf>
    <xf numFmtId="2" fontId="5" fillId="0" borderId="1" xfId="0" applyNumberFormat="1" applyFont="1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4" fontId="5" fillId="3" borderId="1" xfId="0" applyNumberFormat="1" applyFont="1" applyFill="1" applyBorder="1"/>
    <xf numFmtId="4" fontId="4" fillId="3" borderId="1" xfId="0" applyNumberFormat="1" applyFont="1" applyFill="1" applyBorder="1"/>
    <xf numFmtId="2" fontId="5" fillId="3" borderId="1" xfId="0" applyNumberFormat="1" applyFont="1" applyFill="1" applyBorder="1"/>
    <xf numFmtId="0" fontId="5" fillId="0" borderId="2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3">
    <cellStyle name="Normal" xfId="0" builtinId="0"/>
    <cellStyle name="Normal_Anexa F 140 146 10.07" xfId="1"/>
    <cellStyle name="Normal_Machete buget 9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2"/>
  <sheetViews>
    <sheetView tabSelected="1" topLeftCell="A32" workbookViewId="0">
      <selection activeCell="E47" sqref="E47"/>
    </sheetView>
  </sheetViews>
  <sheetFormatPr defaultRowHeight="15"/>
  <cols>
    <col min="1" max="1" width="4.85546875" style="1" customWidth="1"/>
    <col min="2" max="2" width="42.42578125" style="1" customWidth="1"/>
    <col min="3" max="3" width="13" style="1" customWidth="1"/>
    <col min="4" max="4" width="14.7109375" style="1" customWidth="1"/>
    <col min="5" max="5" width="12.140625" style="1" customWidth="1"/>
    <col min="6" max="16384" width="9.140625" style="1"/>
  </cols>
  <sheetData>
    <row r="1" spans="1:11">
      <c r="A1" s="5"/>
      <c r="B1" s="5" t="s">
        <v>2</v>
      </c>
      <c r="C1" s="5"/>
      <c r="D1" s="6"/>
      <c r="E1" s="5"/>
    </row>
    <row r="2" spans="1:11">
      <c r="A2" s="7"/>
      <c r="B2" s="9"/>
      <c r="C2" s="5" t="s">
        <v>54</v>
      </c>
      <c r="D2" s="39"/>
      <c r="E2" s="40"/>
      <c r="K2" s="5"/>
    </row>
    <row r="3" spans="1:11">
      <c r="A3" s="7"/>
      <c r="B3" s="9"/>
      <c r="C3" s="9"/>
      <c r="D3" s="10"/>
      <c r="E3" s="40"/>
    </row>
    <row r="4" spans="1:11">
      <c r="A4" s="7"/>
      <c r="B4" s="9"/>
      <c r="C4" s="9"/>
      <c r="D4" s="11"/>
      <c r="E4" s="8"/>
    </row>
    <row r="5" spans="1:11">
      <c r="A5" s="60" t="s">
        <v>3</v>
      </c>
      <c r="B5" s="60"/>
      <c r="C5" s="60"/>
      <c r="D5" s="60"/>
      <c r="E5" s="60"/>
    </row>
    <row r="6" spans="1:11">
      <c r="A6" s="61" t="s">
        <v>49</v>
      </c>
      <c r="B6" s="61"/>
      <c r="C6" s="61"/>
      <c r="D6" s="61"/>
      <c r="E6" s="61"/>
    </row>
    <row r="7" spans="1:11">
      <c r="A7" s="12"/>
      <c r="B7" s="62"/>
      <c r="C7" s="62"/>
      <c r="D7" s="62"/>
      <c r="E7" s="62"/>
    </row>
    <row r="8" spans="1:11">
      <c r="A8" s="12"/>
      <c r="B8" s="13"/>
      <c r="C8" s="14"/>
      <c r="D8" s="10"/>
      <c r="E8" s="5" t="s">
        <v>48</v>
      </c>
    </row>
    <row r="9" spans="1:11" ht="23.25" customHeight="1">
      <c r="A9" s="58" t="s">
        <v>4</v>
      </c>
      <c r="B9" s="15" t="s">
        <v>5</v>
      </c>
      <c r="C9" s="15" t="s">
        <v>6</v>
      </c>
      <c r="D9" s="16" t="s">
        <v>7</v>
      </c>
      <c r="E9" s="17" t="s">
        <v>8</v>
      </c>
    </row>
    <row r="10" spans="1:11">
      <c r="A10" s="59"/>
      <c r="B10" s="18"/>
      <c r="C10" s="18"/>
      <c r="D10" s="19" t="s">
        <v>45</v>
      </c>
      <c r="E10" s="17" t="s">
        <v>10</v>
      </c>
    </row>
    <row r="11" spans="1:11">
      <c r="A11" s="42"/>
      <c r="B11" s="18" t="s">
        <v>61</v>
      </c>
      <c r="C11" s="18"/>
      <c r="D11" s="19">
        <v>0</v>
      </c>
      <c r="E11" s="17">
        <v>0</v>
      </c>
    </row>
    <row r="12" spans="1:11">
      <c r="A12" s="17"/>
      <c r="B12" s="27" t="s">
        <v>9</v>
      </c>
      <c r="C12" s="28"/>
      <c r="D12" s="29">
        <f>D13+D38</f>
        <v>450</v>
      </c>
      <c r="E12" s="29">
        <f>E13+E38</f>
        <v>450</v>
      </c>
    </row>
    <row r="13" spans="1:11">
      <c r="A13" s="30" t="s">
        <v>11</v>
      </c>
      <c r="B13" s="31" t="s">
        <v>12</v>
      </c>
      <c r="C13" s="17"/>
      <c r="D13" s="29">
        <f>D29</f>
        <v>1550</v>
      </c>
      <c r="E13" s="29">
        <f>E29</f>
        <v>1550</v>
      </c>
    </row>
    <row r="14" spans="1:11" hidden="1">
      <c r="A14" s="30" t="s">
        <v>26</v>
      </c>
      <c r="B14" s="4" t="s">
        <v>20</v>
      </c>
      <c r="C14" s="32" t="s">
        <v>18</v>
      </c>
      <c r="D14" s="29" t="e">
        <f>#REF!+#REF!+E14</f>
        <v>#REF!</v>
      </c>
      <c r="E14" s="33">
        <f t="shared" ref="E14:E26" si="0">E15</f>
        <v>1550</v>
      </c>
    </row>
    <row r="15" spans="1:11" hidden="1">
      <c r="A15" s="30"/>
      <c r="B15" s="20" t="s">
        <v>1</v>
      </c>
      <c r="C15" s="32"/>
      <c r="D15" s="29" t="e">
        <f>#REF!+#REF!+E15</f>
        <v>#REF!</v>
      </c>
      <c r="E15" s="33">
        <f t="shared" si="0"/>
        <v>1550</v>
      </c>
    </row>
    <row r="16" spans="1:11" ht="28.5" hidden="1" customHeight="1">
      <c r="A16" s="30"/>
      <c r="B16" s="34" t="s">
        <v>14</v>
      </c>
      <c r="C16" s="22" t="s">
        <v>15</v>
      </c>
      <c r="D16" s="29" t="e">
        <f>#REF!+#REF!+E16</f>
        <v>#REF!</v>
      </c>
      <c r="E16" s="33">
        <f t="shared" si="0"/>
        <v>1550</v>
      </c>
    </row>
    <row r="17" spans="1:5" ht="19.5" hidden="1" customHeight="1">
      <c r="A17" s="30" t="s">
        <v>27</v>
      </c>
      <c r="B17" s="4" t="s">
        <v>21</v>
      </c>
      <c r="C17" s="32" t="s">
        <v>18</v>
      </c>
      <c r="D17" s="29" t="e">
        <f>#REF!+#REF!+E17</f>
        <v>#REF!</v>
      </c>
      <c r="E17" s="33">
        <f t="shared" si="0"/>
        <v>1550</v>
      </c>
    </row>
    <row r="18" spans="1:5" hidden="1">
      <c r="A18" s="30"/>
      <c r="B18" s="20" t="s">
        <v>1</v>
      </c>
      <c r="C18" s="32"/>
      <c r="D18" s="29" t="e">
        <f>#REF!+#REF!+E18</f>
        <v>#REF!</v>
      </c>
      <c r="E18" s="33">
        <f t="shared" si="0"/>
        <v>1550</v>
      </c>
    </row>
    <row r="19" spans="1:5" ht="24.75" hidden="1" customHeight="1">
      <c r="A19" s="30"/>
      <c r="B19" s="34" t="s">
        <v>14</v>
      </c>
      <c r="C19" s="22" t="s">
        <v>15</v>
      </c>
      <c r="D19" s="29" t="e">
        <f>#REF!+#REF!+E19</f>
        <v>#REF!</v>
      </c>
      <c r="E19" s="33">
        <f t="shared" si="0"/>
        <v>1550</v>
      </c>
    </row>
    <row r="20" spans="1:5" ht="29.25" hidden="1">
      <c r="A20" s="30" t="s">
        <v>28</v>
      </c>
      <c r="B20" s="4" t="s">
        <v>22</v>
      </c>
      <c r="C20" s="32" t="s">
        <v>18</v>
      </c>
      <c r="D20" s="29" t="e">
        <f>#REF!+#REF!+E20</f>
        <v>#REF!</v>
      </c>
      <c r="E20" s="33">
        <f t="shared" si="0"/>
        <v>1550</v>
      </c>
    </row>
    <row r="21" spans="1:5" hidden="1">
      <c r="A21" s="30"/>
      <c r="B21" s="20" t="s">
        <v>1</v>
      </c>
      <c r="C21" s="32"/>
      <c r="D21" s="29" t="e">
        <f>#REF!+#REF!+E21</f>
        <v>#REF!</v>
      </c>
      <c r="E21" s="33">
        <f t="shared" si="0"/>
        <v>1550</v>
      </c>
    </row>
    <row r="22" spans="1:5" ht="29.25" hidden="1" customHeight="1">
      <c r="A22" s="30"/>
      <c r="B22" s="34" t="s">
        <v>14</v>
      </c>
      <c r="C22" s="22" t="s">
        <v>15</v>
      </c>
      <c r="D22" s="29" t="e">
        <f>#REF!+#REF!+E22</f>
        <v>#REF!</v>
      </c>
      <c r="E22" s="33">
        <f t="shared" si="0"/>
        <v>1550</v>
      </c>
    </row>
    <row r="23" spans="1:5" ht="29.25" hidden="1">
      <c r="A23" s="30" t="s">
        <v>29</v>
      </c>
      <c r="B23" s="4" t="s">
        <v>23</v>
      </c>
      <c r="C23" s="32" t="s">
        <v>18</v>
      </c>
      <c r="D23" s="29" t="e">
        <f>#REF!+#REF!+E23</f>
        <v>#REF!</v>
      </c>
      <c r="E23" s="33">
        <f t="shared" si="0"/>
        <v>1550</v>
      </c>
    </row>
    <row r="24" spans="1:5" hidden="1">
      <c r="A24" s="30"/>
      <c r="B24" s="20" t="s">
        <v>1</v>
      </c>
      <c r="C24" s="32"/>
      <c r="D24" s="29" t="e">
        <f>#REF!+#REF!+E24</f>
        <v>#REF!</v>
      </c>
      <c r="E24" s="33">
        <f t="shared" si="0"/>
        <v>1550</v>
      </c>
    </row>
    <row r="25" spans="1:5" ht="23.25" hidden="1" customHeight="1">
      <c r="A25" s="30"/>
      <c r="B25" s="34" t="s">
        <v>14</v>
      </c>
      <c r="C25" s="22" t="s">
        <v>15</v>
      </c>
      <c r="D25" s="29" t="e">
        <f>#REF!+#REF!+E25</f>
        <v>#REF!</v>
      </c>
      <c r="E25" s="33">
        <f t="shared" si="0"/>
        <v>1550</v>
      </c>
    </row>
    <row r="26" spans="1:5" ht="23.25" hidden="1" customHeight="1">
      <c r="A26" s="30" t="s">
        <v>30</v>
      </c>
      <c r="B26" s="4" t="s">
        <v>24</v>
      </c>
      <c r="C26" s="32" t="s">
        <v>18</v>
      </c>
      <c r="D26" s="29" t="e">
        <f>#REF!+#REF!+E26</f>
        <v>#REF!</v>
      </c>
      <c r="E26" s="33">
        <f t="shared" si="0"/>
        <v>1550</v>
      </c>
    </row>
    <row r="27" spans="1:5" hidden="1">
      <c r="A27" s="30"/>
      <c r="B27" s="20" t="s">
        <v>1</v>
      </c>
      <c r="C27" s="32"/>
      <c r="D27" s="29" t="e">
        <f>#REF!+#REF!+E27</f>
        <v>#REF!</v>
      </c>
      <c r="E27" s="33">
        <f t="shared" ref="E27:E28" si="1">E28</f>
        <v>1550</v>
      </c>
    </row>
    <row r="28" spans="1:5" ht="29.25" hidden="1" customHeight="1">
      <c r="A28" s="30"/>
      <c r="B28" s="34" t="s">
        <v>14</v>
      </c>
      <c r="C28" s="22" t="s">
        <v>15</v>
      </c>
      <c r="D28" s="29" t="e">
        <f>#REF!+#REF!+E28</f>
        <v>#REF!</v>
      </c>
      <c r="E28" s="33">
        <f t="shared" si="1"/>
        <v>1550</v>
      </c>
    </row>
    <row r="29" spans="1:5">
      <c r="A29" s="30" t="s">
        <v>46</v>
      </c>
      <c r="B29" s="35" t="s">
        <v>16</v>
      </c>
      <c r="C29" s="21" t="s">
        <v>17</v>
      </c>
      <c r="D29" s="29">
        <f>E29</f>
        <v>1550</v>
      </c>
      <c r="E29" s="33">
        <f>E30+E35</f>
        <v>1550</v>
      </c>
    </row>
    <row r="30" spans="1:5" ht="36.75" customHeight="1">
      <c r="A30" s="30" t="s">
        <v>25</v>
      </c>
      <c r="B30" s="4" t="s">
        <v>13</v>
      </c>
      <c r="C30" s="21" t="s">
        <v>17</v>
      </c>
      <c r="D30" s="29">
        <f>E30</f>
        <v>1450</v>
      </c>
      <c r="E30" s="33">
        <f>E31+E33</f>
        <v>1450</v>
      </c>
    </row>
    <row r="31" spans="1:5" ht="18" customHeight="1">
      <c r="A31" s="30"/>
      <c r="B31" s="4" t="s">
        <v>0</v>
      </c>
      <c r="C31" s="21"/>
      <c r="D31" s="29">
        <f t="shared" ref="D31:D37" si="2">E31</f>
        <v>1000</v>
      </c>
      <c r="E31" s="33">
        <f>E32</f>
        <v>1000</v>
      </c>
    </row>
    <row r="32" spans="1:5" ht="17.25" customHeight="1">
      <c r="A32" s="30"/>
      <c r="B32" s="44" t="s">
        <v>59</v>
      </c>
      <c r="C32" s="21" t="s">
        <v>58</v>
      </c>
      <c r="D32" s="29">
        <f t="shared" si="2"/>
        <v>1000</v>
      </c>
      <c r="E32" s="33">
        <v>1000</v>
      </c>
    </row>
    <row r="33" spans="1:5" ht="16.5" customHeight="1">
      <c r="A33" s="30"/>
      <c r="B33" s="4" t="s">
        <v>1</v>
      </c>
      <c r="C33" s="21"/>
      <c r="D33" s="29">
        <f t="shared" si="2"/>
        <v>450</v>
      </c>
      <c r="E33" s="33">
        <f>E34</f>
        <v>450</v>
      </c>
    </row>
    <row r="34" spans="1:5" ht="28.5" customHeight="1">
      <c r="A34" s="30"/>
      <c r="B34" s="45" t="s">
        <v>56</v>
      </c>
      <c r="C34" s="32" t="s">
        <v>57</v>
      </c>
      <c r="D34" s="55">
        <f t="shared" si="2"/>
        <v>450</v>
      </c>
      <c r="E34" s="56">
        <v>450</v>
      </c>
    </row>
    <row r="35" spans="1:5" ht="36.75" customHeight="1">
      <c r="A35" s="30" t="s">
        <v>26</v>
      </c>
      <c r="B35" s="43" t="s">
        <v>55</v>
      </c>
      <c r="C35" s="21" t="s">
        <v>17</v>
      </c>
      <c r="D35" s="29">
        <f t="shared" si="2"/>
        <v>100</v>
      </c>
      <c r="E35" s="33">
        <f>E36</f>
        <v>100</v>
      </c>
    </row>
    <row r="36" spans="1:5" ht="16.5" customHeight="1">
      <c r="A36" s="30"/>
      <c r="B36" s="4" t="s">
        <v>0</v>
      </c>
      <c r="C36" s="21"/>
      <c r="D36" s="29">
        <f t="shared" si="2"/>
        <v>100</v>
      </c>
      <c r="E36" s="33">
        <f>E37</f>
        <v>100</v>
      </c>
    </row>
    <row r="37" spans="1:5" ht="16.5" customHeight="1">
      <c r="A37" s="30"/>
      <c r="B37" s="44" t="s">
        <v>59</v>
      </c>
      <c r="C37" s="21" t="s">
        <v>58</v>
      </c>
      <c r="D37" s="29">
        <f t="shared" si="2"/>
        <v>100</v>
      </c>
      <c r="E37" s="33">
        <f>100</f>
        <v>100</v>
      </c>
    </row>
    <row r="38" spans="1:5" ht="16.5" customHeight="1">
      <c r="A38" s="30" t="s">
        <v>19</v>
      </c>
      <c r="B38" s="36" t="s">
        <v>31</v>
      </c>
      <c r="C38" s="25" t="s">
        <v>47</v>
      </c>
      <c r="D38" s="29">
        <f>E38</f>
        <v>-1100</v>
      </c>
      <c r="E38" s="29">
        <f>E39+E43+E47+E51+E55+E63+E59</f>
        <v>-1100</v>
      </c>
    </row>
    <row r="39" spans="1:5" ht="15.75" customHeight="1">
      <c r="A39" s="30"/>
      <c r="B39" s="24" t="s">
        <v>32</v>
      </c>
      <c r="C39" s="25" t="s">
        <v>33</v>
      </c>
      <c r="D39" s="29">
        <f t="shared" ref="D39:D66" si="3">E39</f>
        <v>-40</v>
      </c>
      <c r="E39" s="29">
        <f>E40</f>
        <v>-40</v>
      </c>
    </row>
    <row r="40" spans="1:5" ht="16.5" customHeight="1">
      <c r="A40" s="30"/>
      <c r="B40" s="2" t="s">
        <v>0</v>
      </c>
      <c r="C40" s="23"/>
      <c r="D40" s="29">
        <f t="shared" si="3"/>
        <v>-40</v>
      </c>
      <c r="E40" s="29">
        <f>E41</f>
        <v>-40</v>
      </c>
    </row>
    <row r="41" spans="1:5" ht="17.25" customHeight="1">
      <c r="A41" s="30"/>
      <c r="B41" s="3" t="s">
        <v>40</v>
      </c>
      <c r="C41" s="23" t="s">
        <v>39</v>
      </c>
      <c r="D41" s="33">
        <f t="shared" si="3"/>
        <v>-40</v>
      </c>
      <c r="E41" s="33">
        <f>E42</f>
        <v>-40</v>
      </c>
    </row>
    <row r="42" spans="1:5" ht="17.25" customHeight="1">
      <c r="A42" s="30"/>
      <c r="B42" s="3" t="s">
        <v>41</v>
      </c>
      <c r="C42" s="23"/>
      <c r="D42" s="33">
        <f t="shared" si="3"/>
        <v>-40</v>
      </c>
      <c r="E42" s="33">
        <v>-40</v>
      </c>
    </row>
    <row r="43" spans="1:5" ht="17.25" customHeight="1">
      <c r="A43" s="30"/>
      <c r="B43" s="24" t="s">
        <v>34</v>
      </c>
      <c r="C43" s="38" t="s">
        <v>52</v>
      </c>
      <c r="D43" s="29">
        <f t="shared" si="3"/>
        <v>-65</v>
      </c>
      <c r="E43" s="29">
        <f>E44</f>
        <v>-65</v>
      </c>
    </row>
    <row r="44" spans="1:5" ht="18.75" customHeight="1">
      <c r="A44" s="30"/>
      <c r="B44" s="2" t="s">
        <v>0</v>
      </c>
      <c r="C44" s="23"/>
      <c r="D44" s="29">
        <f t="shared" si="3"/>
        <v>-65</v>
      </c>
      <c r="E44" s="29">
        <f>E45</f>
        <v>-65</v>
      </c>
    </row>
    <row r="45" spans="1:5" ht="20.25" customHeight="1">
      <c r="A45" s="30"/>
      <c r="B45" s="3" t="s">
        <v>40</v>
      </c>
      <c r="C45" s="23" t="s">
        <v>39</v>
      </c>
      <c r="D45" s="33">
        <f t="shared" si="3"/>
        <v>-65</v>
      </c>
      <c r="E45" s="33">
        <f>E46</f>
        <v>-65</v>
      </c>
    </row>
    <row r="46" spans="1:5" ht="18" customHeight="1">
      <c r="A46" s="30"/>
      <c r="B46" s="3" t="s">
        <v>41</v>
      </c>
      <c r="C46" s="23"/>
      <c r="D46" s="33">
        <f t="shared" si="3"/>
        <v>-65</v>
      </c>
      <c r="E46" s="33">
        <v>-65</v>
      </c>
    </row>
    <row r="47" spans="1:5" ht="28.5" customHeight="1">
      <c r="A47" s="30"/>
      <c r="B47" s="37" t="s">
        <v>35</v>
      </c>
      <c r="C47" s="38" t="s">
        <v>50</v>
      </c>
      <c r="D47" s="29">
        <f t="shared" si="3"/>
        <v>-100</v>
      </c>
      <c r="E47" s="29">
        <f>E48</f>
        <v>-100</v>
      </c>
    </row>
    <row r="48" spans="1:5" ht="18.75" customHeight="1">
      <c r="A48" s="30"/>
      <c r="B48" s="2" t="s">
        <v>0</v>
      </c>
      <c r="C48" s="23"/>
      <c r="D48" s="29">
        <f t="shared" si="3"/>
        <v>-100</v>
      </c>
      <c r="E48" s="29">
        <f>E49</f>
        <v>-100</v>
      </c>
    </row>
    <row r="49" spans="1:5" ht="15.75" customHeight="1">
      <c r="A49" s="30"/>
      <c r="B49" s="3" t="s">
        <v>40</v>
      </c>
      <c r="C49" s="23" t="s">
        <v>39</v>
      </c>
      <c r="D49" s="33">
        <f t="shared" si="3"/>
        <v>-100</v>
      </c>
      <c r="E49" s="33">
        <f>E50</f>
        <v>-100</v>
      </c>
    </row>
    <row r="50" spans="1:5" ht="17.25" customHeight="1">
      <c r="A50" s="30"/>
      <c r="B50" s="3" t="s">
        <v>41</v>
      </c>
      <c r="C50" s="23"/>
      <c r="D50" s="33">
        <f t="shared" si="3"/>
        <v>-100</v>
      </c>
      <c r="E50" s="33">
        <f>-100</f>
        <v>-100</v>
      </c>
    </row>
    <row r="51" spans="1:5" ht="29.25" customHeight="1">
      <c r="A51" s="30"/>
      <c r="B51" s="37" t="s">
        <v>36</v>
      </c>
      <c r="C51" s="25" t="s">
        <v>33</v>
      </c>
      <c r="D51" s="29">
        <f t="shared" si="3"/>
        <v>-245</v>
      </c>
      <c r="E51" s="29">
        <f>E52</f>
        <v>-245</v>
      </c>
    </row>
    <row r="52" spans="1:5" ht="17.25" customHeight="1">
      <c r="A52" s="30"/>
      <c r="B52" s="2" t="s">
        <v>0</v>
      </c>
      <c r="C52" s="23"/>
      <c r="D52" s="29">
        <f t="shared" si="3"/>
        <v>-245</v>
      </c>
      <c r="E52" s="29">
        <f>E53</f>
        <v>-245</v>
      </c>
    </row>
    <row r="53" spans="1:5" ht="16.5" customHeight="1">
      <c r="A53" s="30"/>
      <c r="B53" s="3" t="s">
        <v>40</v>
      </c>
      <c r="C53" s="23" t="s">
        <v>39</v>
      </c>
      <c r="D53" s="33">
        <f t="shared" si="3"/>
        <v>-245</v>
      </c>
      <c r="E53" s="33">
        <f>E54</f>
        <v>-245</v>
      </c>
    </row>
    <row r="54" spans="1:5" ht="15" customHeight="1">
      <c r="A54" s="30"/>
      <c r="B54" s="3" t="s">
        <v>41</v>
      </c>
      <c r="C54" s="23"/>
      <c r="D54" s="33">
        <f t="shared" si="3"/>
        <v>-245</v>
      </c>
      <c r="E54" s="33">
        <v>-245</v>
      </c>
    </row>
    <row r="55" spans="1:5" ht="28.5" customHeight="1">
      <c r="A55" s="30"/>
      <c r="B55" s="37" t="s">
        <v>37</v>
      </c>
      <c r="C55" s="25" t="s">
        <v>38</v>
      </c>
      <c r="D55" s="29">
        <f t="shared" si="3"/>
        <v>-50</v>
      </c>
      <c r="E55" s="29">
        <f>E56</f>
        <v>-50</v>
      </c>
    </row>
    <row r="56" spans="1:5" ht="18.75" customHeight="1">
      <c r="A56" s="30"/>
      <c r="B56" s="2" t="s">
        <v>0</v>
      </c>
      <c r="C56" s="23"/>
      <c r="D56" s="29">
        <f t="shared" si="3"/>
        <v>-50</v>
      </c>
      <c r="E56" s="29">
        <f>E57</f>
        <v>-50</v>
      </c>
    </row>
    <row r="57" spans="1:5" ht="17.25" customHeight="1">
      <c r="A57" s="30"/>
      <c r="B57" s="3" t="s">
        <v>40</v>
      </c>
      <c r="C57" s="23" t="s">
        <v>39</v>
      </c>
      <c r="D57" s="33">
        <f t="shared" si="3"/>
        <v>-50</v>
      </c>
      <c r="E57" s="33">
        <f>E58</f>
        <v>-50</v>
      </c>
    </row>
    <row r="58" spans="1:5" ht="15.75" customHeight="1">
      <c r="A58" s="30"/>
      <c r="B58" s="3" t="s">
        <v>41</v>
      </c>
      <c r="C58" s="23"/>
      <c r="D58" s="33">
        <f t="shared" si="3"/>
        <v>-50</v>
      </c>
      <c r="E58" s="33">
        <f>-50</f>
        <v>-50</v>
      </c>
    </row>
    <row r="59" spans="1:5" ht="29.25" hidden="1" customHeight="1">
      <c r="A59" s="30"/>
      <c r="B59" s="37" t="s">
        <v>53</v>
      </c>
      <c r="C59" s="25" t="s">
        <v>51</v>
      </c>
      <c r="D59" s="29">
        <f t="shared" si="3"/>
        <v>0</v>
      </c>
      <c r="E59" s="29">
        <f>E60</f>
        <v>0</v>
      </c>
    </row>
    <row r="60" spans="1:5" ht="21" hidden="1" customHeight="1">
      <c r="A60" s="30"/>
      <c r="B60" s="2" t="s">
        <v>0</v>
      </c>
      <c r="C60" s="23"/>
      <c r="D60" s="29">
        <f t="shared" si="3"/>
        <v>0</v>
      </c>
      <c r="E60" s="29">
        <f>E61</f>
        <v>0</v>
      </c>
    </row>
    <row r="61" spans="1:5" ht="21" hidden="1" customHeight="1">
      <c r="A61" s="30"/>
      <c r="B61" s="3" t="s">
        <v>40</v>
      </c>
      <c r="C61" s="23" t="s">
        <v>39</v>
      </c>
      <c r="D61" s="33">
        <f t="shared" si="3"/>
        <v>0</v>
      </c>
      <c r="E61" s="33">
        <f>E62</f>
        <v>0</v>
      </c>
    </row>
    <row r="62" spans="1:5" ht="18" hidden="1" customHeight="1">
      <c r="A62" s="30"/>
      <c r="B62" s="3" t="s">
        <v>41</v>
      </c>
      <c r="C62" s="23"/>
      <c r="D62" s="33">
        <f t="shared" si="3"/>
        <v>0</v>
      </c>
      <c r="E62" s="33"/>
    </row>
    <row r="63" spans="1:5" ht="18.75" customHeight="1">
      <c r="A63" s="30"/>
      <c r="B63" s="37" t="s">
        <v>42</v>
      </c>
      <c r="C63" s="25" t="s">
        <v>43</v>
      </c>
      <c r="D63" s="29">
        <f t="shared" si="3"/>
        <v>-600</v>
      </c>
      <c r="E63" s="29">
        <f>E64</f>
        <v>-600</v>
      </c>
    </row>
    <row r="64" spans="1:5" ht="20.25" customHeight="1">
      <c r="A64" s="30"/>
      <c r="B64" s="41" t="s">
        <v>0</v>
      </c>
      <c r="C64" s="32"/>
      <c r="D64" s="29">
        <f t="shared" si="3"/>
        <v>-600</v>
      </c>
      <c r="E64" s="29">
        <f>E65</f>
        <v>-600</v>
      </c>
    </row>
    <row r="65" spans="1:5" ht="16.5" customHeight="1">
      <c r="A65" s="30"/>
      <c r="B65" s="3" t="s">
        <v>44</v>
      </c>
      <c r="C65" s="23">
        <v>20</v>
      </c>
      <c r="D65" s="33">
        <f t="shared" si="3"/>
        <v>-600</v>
      </c>
      <c r="E65" s="33">
        <v>-600</v>
      </c>
    </row>
    <row r="66" spans="1:5">
      <c r="A66" s="46"/>
      <c r="B66" s="47" t="s">
        <v>60</v>
      </c>
      <c r="C66" s="48"/>
      <c r="D66" s="33">
        <f t="shared" si="3"/>
        <v>-450</v>
      </c>
      <c r="E66" s="49">
        <f>E11-E12</f>
        <v>-450</v>
      </c>
    </row>
    <row r="67" spans="1:5">
      <c r="A67" s="26"/>
      <c r="B67" s="26"/>
      <c r="C67" s="26"/>
      <c r="D67" s="26"/>
    </row>
    <row r="68" spans="1:5" ht="18.75" customHeight="1">
      <c r="A68" s="26"/>
      <c r="B68" s="50" t="s">
        <v>62</v>
      </c>
      <c r="C68" s="57">
        <f>C69</f>
        <v>450</v>
      </c>
      <c r="D68" s="26"/>
    </row>
    <row r="69" spans="1:5">
      <c r="A69" s="26"/>
      <c r="B69" s="31" t="s">
        <v>12</v>
      </c>
      <c r="C69" s="51">
        <f>C71</f>
        <v>450</v>
      </c>
      <c r="D69" s="26"/>
    </row>
    <row r="70" spans="1:5" ht="0.75" customHeight="1">
      <c r="A70" s="26"/>
      <c r="B70" s="46"/>
      <c r="C70" s="51">
        <v>0</v>
      </c>
      <c r="D70" s="26"/>
    </row>
    <row r="71" spans="1:5" ht="29.25">
      <c r="A71" s="26"/>
      <c r="B71" s="4" t="s">
        <v>13</v>
      </c>
      <c r="C71" s="52">
        <f>C72</f>
        <v>450</v>
      </c>
      <c r="D71" s="26"/>
    </row>
    <row r="72" spans="1:5" ht="30">
      <c r="A72" s="26"/>
      <c r="B72" s="53" t="s">
        <v>63</v>
      </c>
      <c r="C72" s="54">
        <v>450</v>
      </c>
      <c r="D72" s="26"/>
    </row>
  </sheetData>
  <mergeCells count="4">
    <mergeCell ref="A9:A10"/>
    <mergeCell ref="A5:E5"/>
    <mergeCell ref="A6:E6"/>
    <mergeCell ref="B7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</dc:creator>
  <cp:lastModifiedBy>larisa</cp:lastModifiedBy>
  <cp:lastPrinted>2020-04-13T10:15:58Z</cp:lastPrinted>
  <dcterms:created xsi:type="dcterms:W3CDTF">2017-06-13T08:58:38Z</dcterms:created>
  <dcterms:modified xsi:type="dcterms:W3CDTF">2020-04-13T10:31:41Z</dcterms:modified>
</cp:coreProperties>
</file>